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5.xml" ContentType="application/vnd.openxmlformats-officedocument.spreadsheetml.comments+xml"/>
  <Override PartName="/xl/drawings/drawing10.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always" hidePivotFieldList="1" defaultThemeVersion="166925"/>
  <mc:AlternateContent xmlns:mc="http://schemas.openxmlformats.org/markup-compatibility/2006">
    <mc:Choice Requires="x15">
      <x15ac:absPath xmlns:x15ac="http://schemas.microsoft.com/office/spreadsheetml/2010/11/ac" url="https://mailitrc-my.sharepoint.com/personal/amolina_itrc_gov_co/Documents/Oficina/Seguridad/2025/MSPI 2025/Guía 1 - Metodología de Pruebas de Efectividad/Autodiagnostico ITRC 2022/"/>
    </mc:Choice>
  </mc:AlternateContent>
  <xr:revisionPtr revIDLastSave="1270" documentId="8_{6C156E67-6454-4033-A6DD-F3A928A89E34}" xr6:coauthVersionLast="47" xr6:coauthVersionMax="47" xr10:uidLastSave="{1C9897E0-DC44-41A9-A7DA-C74645E4280F}"/>
  <bookViews>
    <workbookView xWindow="-120" yWindow="-120" windowWidth="29040" windowHeight="15720" tabRatio="788" firstSheet="1" activeTab="10" xr2:uid="{00000000-000D-0000-FFFF-FFFF00000000}"/>
  </bookViews>
  <sheets>
    <sheet name="RECOMENDACIONES" sheetId="18" r:id="rId1"/>
    <sheet name="PORTADA" sheetId="1" r:id="rId2"/>
    <sheet name="ESCALA DE EVALUACIÓN" sheetId="2" r:id="rId3"/>
    <sheet name="LEVANTAMIENTO DE INFO." sheetId="3" r:id="rId4"/>
    <sheet name="ÁREAS INVOLUCRADAS" sheetId="4" r:id="rId5"/>
    <sheet name="CLÁUSULAS" sheetId="16" r:id="rId6"/>
    <sheet name="ORGANIZACIONALES" sheetId="5" r:id="rId7"/>
    <sheet name="PERSONAS" sheetId="13" r:id="rId8"/>
    <sheet name="FÍSICOS" sheetId="14" r:id="rId9"/>
    <sheet name="TECNOLÓGICOS " sheetId="15" r:id="rId10"/>
    <sheet name="NIST" sheetId="17" r:id="rId11"/>
  </sheets>
  <definedNames>
    <definedName name="_xlnm._FilterDatabase" localSheetId="6" hidden="1">ORGANIZACIONALES!$B$15:$O$15</definedName>
    <definedName name="LOCAL_DATE_SEPARATOR" hidden="1">" "</definedName>
    <definedName name="LOCAL_MONTH_FORMAT" hidden="1">" "</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TIME_SEPARATOR" hidden="1">" "</definedName>
    <definedName name="LOCAL_YEAR_FORMAT" hidden="1">" "</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3" i="1" l="1"/>
  <c r="E35" i="17"/>
  <c r="E29" i="17"/>
  <c r="E28" i="17"/>
  <c r="E37" i="17"/>
  <c r="E36" i="17"/>
  <c r="E32" i="17"/>
  <c r="E34" i="17"/>
  <c r="E33" i="17"/>
  <c r="E31" i="17"/>
  <c r="E30" i="17"/>
  <c r="E27" i="17"/>
  <c r="E25" i="17"/>
  <c r="E24" i="17"/>
  <c r="E23" i="17"/>
  <c r="E22" i="17"/>
  <c r="E21" i="17" l="1"/>
  <c r="E20" i="17"/>
  <c r="E19" i="17"/>
  <c r="E26" i="17"/>
  <c r="C55" i="1"/>
  <c r="E18" i="17"/>
  <c r="C57" i="1"/>
  <c r="C56" i="1"/>
  <c r="C54" i="1"/>
  <c r="E17" i="17"/>
  <c r="E9" i="5"/>
  <c r="E10" i="5"/>
  <c r="E11" i="5"/>
  <c r="E12" i="5"/>
  <c r="E12" i="17"/>
  <c r="E11" i="17"/>
  <c r="E10" i="17"/>
  <c r="E9" i="17"/>
  <c r="E12" i="16"/>
  <c r="E11" i="16"/>
  <c r="E10" i="16"/>
  <c r="E9" i="16"/>
  <c r="E12" i="13"/>
  <c r="E11" i="13"/>
  <c r="E10" i="13"/>
  <c r="E9" i="13"/>
  <c r="E12" i="15"/>
  <c r="E11" i="15"/>
  <c r="E10" i="15"/>
  <c r="E9" i="15"/>
  <c r="E12" i="14"/>
  <c r="E11" i="14"/>
  <c r="E10" i="14"/>
  <c r="E9" i="14"/>
  <c r="D42" i="16" l="1"/>
  <c r="F35" i="1" s="1"/>
  <c r="D37" i="16"/>
  <c r="F34" i="1" s="1"/>
  <c r="D30" i="16"/>
  <c r="F33" i="1" s="1"/>
  <c r="D25" i="16"/>
  <c r="F32" i="1" s="1"/>
  <c r="D20" i="16"/>
  <c r="F31" i="1" s="1"/>
  <c r="D47" i="16"/>
  <c r="F36" i="1" s="1"/>
  <c r="I50" i="15"/>
  <c r="G22" i="1" s="1"/>
  <c r="F30" i="1" l="1"/>
  <c r="E16" i="17"/>
  <c r="I30" i="14"/>
  <c r="G21" i="1" s="1"/>
  <c r="I24" i="13"/>
  <c r="G20" i="1" s="1"/>
  <c r="I53" i="5"/>
  <c r="G19" i="1" s="1"/>
  <c r="E38" i="17" l="1"/>
  <c r="C58" i="1" s="1"/>
  <c r="D12" i="4"/>
  <c r="D11" i="4"/>
  <c r="D10" i="4"/>
  <c r="D9" i="4"/>
  <c r="D12" i="3"/>
  <c r="D11" i="3"/>
  <c r="D10" i="3"/>
  <c r="D9" i="3"/>
  <c r="D12" i="2"/>
  <c r="D11" i="2"/>
  <c r="D10" i="2"/>
  <c r="D9" i="2"/>
  <c r="G37" i="1" l="1"/>
  <c r="I19" i="1" l="1"/>
  <c r="N73" i="3"/>
  <c r="H23" i="1"/>
  <c r="I22" i="1" l="1"/>
  <c r="I21" i="1"/>
  <c r="I20" i="1"/>
  <c r="G23" i="1" l="1"/>
  <c r="I23" i="1" s="1"/>
  <c r="F3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German Garcia Filoth</author>
  </authors>
  <commentList>
    <comment ref="I72" authorId="0" shapeId="0" xr:uid="{A0D7B718-D477-4EE5-94EA-DFA4C4353D12}">
      <text>
        <r>
          <rPr>
            <sz val="11"/>
            <color theme="1"/>
            <rFont val="Calibri"/>
            <family val="2"/>
            <scheme val="minor"/>
          </rPr>
          <t xml:space="preserve">Escribir el numero de procesos total de la entidad </t>
        </r>
      </text>
    </comment>
    <comment ref="K72" authorId="0" shapeId="0" xr:uid="{3CC1C0B1-B1BC-448C-978D-4DD233661FDD}">
      <text>
        <r>
          <rPr>
            <sz val="11"/>
            <color theme="1"/>
            <rFont val="Calibri"/>
            <family val="2"/>
            <scheme val="minor"/>
          </rPr>
          <t>Escribir el numero de procesos cubiertos por el alcance del MSPI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German Garcia Filoth</author>
  </authors>
  <commentList>
    <comment ref="B24" authorId="0" shapeId="0" xr:uid="{4FEBE19B-D08C-426D-AAA3-BDCCA4450730}">
      <text>
        <r>
          <rPr>
            <sz val="11"/>
            <color theme="1"/>
            <rFont val="Calibri"/>
            <family val="2"/>
            <scheme val="minor"/>
          </rPr>
          <t>Diligenciar con los datos de los procesos contemplados en el alcance del MSPI</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German Garcia Filoth</author>
  </authors>
  <commentList>
    <comment ref="G15" authorId="0" shapeId="0" xr:uid="{EB5F3D24-B5AB-4588-AA02-71DC1C2F7A78}">
      <text>
        <r>
          <rPr>
            <sz val="11"/>
            <color theme="1"/>
            <rFont val="Calibri"/>
            <family val="2"/>
            <scheme val="minor"/>
          </rPr>
          <t>Detallar de manera general los aspectos que faltan para cumplir con el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Elizabeth Sanabria</author>
  </authors>
  <commentList>
    <comment ref="G15" authorId="0" shapeId="0" xr:uid="{CAF92122-6F92-49DA-A21B-E5E99D4E18AA}">
      <text>
        <r>
          <rPr>
            <sz val="11"/>
            <color theme="1"/>
            <rFont val="Calibri"/>
            <family val="2"/>
            <scheme val="minor"/>
          </rPr>
          <t xml:space="preserve">
la evidencia debe contener el día de la realización de la entrevista, el nombre y cargo del entrevistado y el resultado de la misma. Cuando aplique se deben pegar las evidencias electrónicas (pantallazos, documentos, imágenes) como archivos EMBEBIDOS.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Elizabeth Sanabria</author>
  </authors>
  <commentList>
    <comment ref="G15" authorId="0" shapeId="0" xr:uid="{674D70CE-657D-401C-BE99-A35F97355B9A}">
      <text>
        <r>
          <rPr>
            <b/>
            <sz val="9"/>
            <color indexed="81"/>
            <rFont val="Tahoma"/>
            <family val="2"/>
          </rPr>
          <t>Digiware:
la evidencia debe contener el día de la realización de la entrevista, el nombre y cargo del entrevistado y el resultado de la misma. Cuando aplique se deben pegar las evidencias electrónicas (pantallazos, documentos, imágenes) como archivos EMBEBIDOS.</t>
        </r>
      </text>
    </comment>
  </commentList>
</comments>
</file>

<file path=xl/sharedStrings.xml><?xml version="1.0" encoding="utf-8"?>
<sst xmlns="http://schemas.openxmlformats.org/spreadsheetml/2006/main" count="1982" uniqueCount="1093">
  <si>
    <t>Recomendaciones de diligenciamiento</t>
  </si>
  <si>
    <t>1. En La PORTADA se diligencia el encabezado y el año, se recomienda no modificar las formulas ni los gráficos ya que se encuentran automatizados para ir llenándose de acuerdo con la información que se va ingresando.</t>
  </si>
  <si>
    <t>2. No se deben borrar las fórmulas ni la información suministrada en este Autodiagnóstico y se deben llenar todos los registros que están en espacio en blanco.</t>
  </si>
  <si>
    <t>3. En la hoja ÁREAS INVOLUCRADAS cuando no se tenga el nombre completo de la persona encargada, se puede colocar solo el nombre del cargo o área que hace las actividades.</t>
  </si>
  <si>
    <t xml:space="preserve">4. La hoja CLÁUSULAS hace referencia a los lineamientos obligatorios que establece la ISO 27001:2022, para la implementación de un Sistema de Gestión de seguridad de la información. Por otra parte las hojas de los dominios: Personas, Físicos, Organizacionales y  Tecnológicos, agrupa los controles que una entidad puede implementar para mitigar la materialización de riesgo de seguridad de la información (Anexo A de la mencionada norma). </t>
  </si>
  <si>
    <t>INSTRUMENTO DE IDENTIFICACIÓN DE LA LÍNEA BASE DE SEGURIDAD
HOJA PORTADA</t>
  </si>
  <si>
    <t>ENTIDAD EVALUADA</t>
  </si>
  <si>
    <t>FECHAS DE EVALUACIÓN</t>
  </si>
  <si>
    <t>CONTACTO</t>
  </si>
  <si>
    <t>ELABORADO POR</t>
  </si>
  <si>
    <t>EVALUACIÓN DE EFECTIVIDAD DE CONTROLES -  ISO 27001:2022 ANEXO A</t>
  </si>
  <si>
    <t>No.</t>
  </si>
  <si>
    <t>Evaluación de Efectividad de controles</t>
  </si>
  <si>
    <t>DOMINIO</t>
  </si>
  <si>
    <t>Calificación Actual</t>
  </si>
  <si>
    <t>Calificación Objetivo</t>
  </si>
  <si>
    <t>Nivel de Madurez</t>
  </si>
  <si>
    <t>A.5</t>
  </si>
  <si>
    <t>CONTROLES ORGANIZACIONALES</t>
  </si>
  <si>
    <t>A.6</t>
  </si>
  <si>
    <t>CONTROLES DE PERSONAS</t>
  </si>
  <si>
    <t>A.7</t>
  </si>
  <si>
    <t>CONTROLES FÍSICOS</t>
  </si>
  <si>
    <t>A.8</t>
  </si>
  <si>
    <t>CONTROLES TECNOLÓGICOS</t>
  </si>
  <si>
    <t>PROMEDIO EVALUACIÓN DE CONTROLES</t>
  </si>
  <si>
    <t>AVANCE CLÁUSULAS DEL MODELO DE OPERACIÓN (PHVA)</t>
  </si>
  <si>
    <t>AÑO</t>
  </si>
  <si>
    <t>COMPONENTE (PHVA)</t>
  </si>
  <si>
    <t>CLAUSULAS</t>
  </si>
  <si>
    <t>% de Avance Actual</t>
  </si>
  <si>
    <t>% Avance Esperado</t>
  </si>
  <si>
    <t>Planificación</t>
  </si>
  <si>
    <t>Contexto de la organización</t>
  </si>
  <si>
    <t>Liderazgo</t>
  </si>
  <si>
    <t>Soporte</t>
  </si>
  <si>
    <t>Implementación</t>
  </si>
  <si>
    <t>Operación</t>
  </si>
  <si>
    <t>Evaluación de Desempeño</t>
  </si>
  <si>
    <t>Evaluación del desempeño</t>
  </si>
  <si>
    <t>Mejora Continua</t>
  </si>
  <si>
    <t>Mejora</t>
  </si>
  <si>
    <t>TOTAL</t>
  </si>
  <si>
    <t>CALIFICACIÓN FRENTE A MEJORES PRÁCTICAS EN CIBERSEGURIDAD (NIST)</t>
  </si>
  <si>
    <t>MODELO FRAMEWORK CIBERSEGURIDAD NIST</t>
  </si>
  <si>
    <t>Etiquetas de fila</t>
  </si>
  <si>
    <t>CALIFICACIÓN ENTIDAD</t>
  </si>
  <si>
    <t>NIVEL IDEAL CSF</t>
  </si>
  <si>
    <t>GOVERNAR</t>
  </si>
  <si>
    <t>IDENTIFICAR</t>
  </si>
  <si>
    <t>PROTEGER</t>
  </si>
  <si>
    <t>DETECTAR</t>
  </si>
  <si>
    <t>RESPONDER</t>
  </si>
  <si>
    <t>RECUPERAR</t>
  </si>
  <si>
    <t>INSTRUMENTO DE IDENTIFICACIÓN DE LA LINEA BASE DE SEGURIDAD
HOJA ESCALA DE EVALUACIÓN</t>
  </si>
  <si>
    <t>Tabla de Escala  de Valoración de Controles
ISO 27001:2022 ANEXO A</t>
  </si>
  <si>
    <t>Descripción</t>
  </si>
  <si>
    <t>Calificación</t>
  </si>
  <si>
    <t>Criterio</t>
  </si>
  <si>
    <t>No Aplica</t>
  </si>
  <si>
    <t>N/A</t>
  </si>
  <si>
    <t>No aplica.</t>
  </si>
  <si>
    <t>Inexistente</t>
  </si>
  <si>
    <r>
      <rPr>
        <sz val="10"/>
        <color indexed="10"/>
        <rFont val="Work Sans"/>
      </rPr>
      <t>Total falta de cualquier proceso reconocible</t>
    </r>
    <r>
      <rPr>
        <sz val="10"/>
        <rFont val="Work Sans"/>
      </rPr>
      <t>. La Organización ni siquiera ha reconocido que hay un problema a tratar. No se aplican controles.</t>
    </r>
  </si>
  <si>
    <t>Inicial</t>
  </si>
  <si>
    <r>
      <t xml:space="preserve">1) Hay una evidencia que la Organización ha reconocido que existe un problema y que hay que tratarlo. </t>
    </r>
    <r>
      <rPr>
        <sz val="10"/>
        <color indexed="10"/>
        <rFont val="Work Sans"/>
      </rPr>
      <t>No hay procesos estandarizados.</t>
    </r>
    <r>
      <rPr>
        <sz val="10"/>
        <rFont val="Work Sans"/>
      </rPr>
      <t xml:space="preserve"> La implementación de un control depende de cada individuo y es principalmente </t>
    </r>
    <r>
      <rPr>
        <sz val="10"/>
        <color indexed="10"/>
        <rFont val="Work Sans"/>
      </rPr>
      <t>reactiva. 
2) Se cuenta con procedimientos documentados pero no son conocidos y/o no se aplican.</t>
    </r>
  </si>
  <si>
    <t>Repetible</t>
  </si>
  <si>
    <r>
      <rPr>
        <sz val="10"/>
        <color indexed="10"/>
        <rFont val="Work Sans"/>
      </rPr>
      <t xml:space="preserve">Los procesos y los controles siguen un patrón regular. </t>
    </r>
    <r>
      <rPr>
        <sz val="10"/>
        <rFont val="Work Sans"/>
      </rPr>
      <t>Los procesos se han desarrollado hasta el punto en que diferentes procedimientos son seguidos por diferentes personas.</t>
    </r>
    <r>
      <rPr>
        <sz val="10"/>
        <color indexed="10"/>
        <rFont val="Work Sans"/>
      </rPr>
      <t xml:space="preserve"> No hay formación ni comunicación formal</t>
    </r>
    <r>
      <rPr>
        <sz val="10"/>
        <rFont val="Work Sans"/>
      </rPr>
      <t xml:space="preserve"> sobre los procedimientos y estándares. Hay un alto grado de confianza en los conocimientos de cada persona, por eso hay probabilidad de errores.</t>
    </r>
  </si>
  <si>
    <t>Efectivo</t>
  </si>
  <si>
    <r>
      <rPr>
        <sz val="10"/>
        <color indexed="10"/>
        <rFont val="Work Sans"/>
      </rPr>
      <t>Los procesos y los controles se documentan y se comunican</t>
    </r>
    <r>
      <rPr>
        <sz val="10"/>
        <rFont val="Work Sans"/>
      </rPr>
      <t xml:space="preserve">. Los controles </t>
    </r>
    <r>
      <rPr>
        <sz val="10"/>
        <color rgb="FFFF0000"/>
        <rFont val="Work Sans"/>
      </rPr>
      <t xml:space="preserve">son efectivos </t>
    </r>
    <r>
      <rPr>
        <sz val="10"/>
        <rFont val="Work Sans"/>
      </rPr>
      <t xml:space="preserve">y se aplican </t>
    </r>
    <r>
      <rPr>
        <sz val="10"/>
        <color rgb="FFFF0000"/>
        <rFont val="Work Sans"/>
      </rPr>
      <t>casi siempre</t>
    </r>
    <r>
      <rPr>
        <sz val="10"/>
        <rFont val="Work Sans"/>
      </rPr>
      <t>. Sin embargo es poco probable la detección de desviaciones, cuando el control no se aplica oportunamente o la forma de aplicarlo no es la indicada.</t>
    </r>
  </si>
  <si>
    <t>Gestionado</t>
  </si>
  <si>
    <r>
      <t xml:space="preserve">Los controles se monitorean y se miden. Es posible </t>
    </r>
    <r>
      <rPr>
        <sz val="10"/>
        <color indexed="10"/>
        <rFont val="Work Sans"/>
      </rPr>
      <t>monitorear y medir el cumplimiento de los procedimientos</t>
    </r>
    <r>
      <rPr>
        <sz val="10"/>
        <rFont val="Work Sans"/>
      </rPr>
      <t xml:space="preserve"> y tomar medidas de acción donde los procesos no estén funcionando eficientemente.</t>
    </r>
  </si>
  <si>
    <t>Optimizado</t>
  </si>
  <si>
    <r>
      <t>Las buenas prácticas se siguen y</t>
    </r>
    <r>
      <rPr>
        <sz val="10"/>
        <color rgb="FFFF0000"/>
        <rFont val="Work Sans"/>
      </rPr>
      <t xml:space="preserve"> automatizan</t>
    </r>
    <r>
      <rPr>
        <sz val="10"/>
        <rFont val="Work Sans"/>
      </rPr>
      <t xml:space="preserve">. Los procesos han sido redefinidos hasta el nivel de </t>
    </r>
    <r>
      <rPr>
        <sz val="10"/>
        <color indexed="10"/>
        <rFont val="Work Sans"/>
      </rPr>
      <t>mejores prácticas</t>
    </r>
    <r>
      <rPr>
        <sz val="10"/>
        <rFont val="Work Sans"/>
      </rPr>
      <t xml:space="preserve">, basándose en los resultados de una </t>
    </r>
    <r>
      <rPr>
        <sz val="10"/>
        <color indexed="10"/>
        <rFont val="Work Sans"/>
      </rPr>
      <t>mejora continua</t>
    </r>
    <r>
      <rPr>
        <sz val="10"/>
        <rFont val="Work Sans"/>
      </rPr>
      <t>.</t>
    </r>
  </si>
  <si>
    <t xml:space="preserve">
</t>
  </si>
  <si>
    <t>DATOS BASICOS</t>
  </si>
  <si>
    <t>Tipo Entidad</t>
  </si>
  <si>
    <t>De orden nacional</t>
  </si>
  <si>
    <t>Misión</t>
  </si>
  <si>
    <t>Análisis de Contexto</t>
  </si>
  <si>
    <t>Mapa de Procesos</t>
  </si>
  <si>
    <t>Organigrama</t>
  </si>
  <si>
    <t>PREGUNTAS</t>
  </si>
  <si>
    <t>Que le preocupa a la Entidad en temas de seguridad de la información?</t>
  </si>
  <si>
    <t>La protección de la información de los beneficiarios desde el punto de vista de la confidencialidad y la integridad.</t>
  </si>
  <si>
    <t>NO.</t>
  </si>
  <si>
    <t>DATOS E INFORMACIÓN A RECOLECTAR PARA LA EVALUACIÓN</t>
  </si>
  <si>
    <t>NOMBRE DEL DOCUMENTO ENTREGADO</t>
  </si>
  <si>
    <t>OBSERVACIONES</t>
  </si>
  <si>
    <t>Lista de información BASICA a solicitar</t>
  </si>
  <si>
    <t>Tipo de entidad (Nacional, Territorial y categoría)</t>
  </si>
  <si>
    <t>ENTIDAD DE ORDEN NACIONAL</t>
  </si>
  <si>
    <t>Análisis de contexto: La entidad debe determinar los aspectos externos e internos que son necesarios para cumplir su propósito y que afectan su capacidad para lograr los resultados previstos en el MSPI.</t>
  </si>
  <si>
    <t>Organigrama de la entidad, detallando el área de seguridad de la información o quien haga sus veces</t>
  </si>
  <si>
    <t>Políticas de seguridad de la información formalizada y firmada</t>
  </si>
  <si>
    <t>Organigrama, roles y responsabilidades de seguridad de la información, asignación del recurso humano y comunicación de roles y responsabilidades.</t>
  </si>
  <si>
    <t>Documento con el resultado de la autoevaluación realizada a la Entidad, de la gestión de la seguridad y privacidad de la información e infraestructura de red de comunicaciones (IPv4/IPv6), revisado y aprobado por la alta dirección</t>
  </si>
  <si>
    <t>Documento con el resultado de la herramienta de la encuesta de diagnóstico de seguridad y privacidad de la información, revisado, aprobado y aceptado por la alta dirección</t>
  </si>
  <si>
    <t>Documento con el resultado de la estratificación de la entidad, aceptado y aprobado por la alta dirección</t>
  </si>
  <si>
    <t>Objetivo, alcance y límites del MSPI (Modelo de Seguridad y Privacidad de la Información)</t>
  </si>
  <si>
    <t>Procedimientos de control documental del MSPI</t>
  </si>
  <si>
    <t>Metodología de Gestión de riesgos</t>
  </si>
  <si>
    <t>Riesgos identificados y valorados de acuerdo a la metodología</t>
  </si>
  <si>
    <t>Planes de tratamiento de los riesgos</t>
  </si>
  <si>
    <t xml:space="preserve">Formatos de acuerdos contractuales con empleados y contratistas para establecer responsabilidades de las partes en seguridad de la información </t>
  </si>
  <si>
    <t>Procedimiento de verificación de antecedentes para candidatos a un empleo en la entidad</t>
  </si>
  <si>
    <t>Documento con el plan de comunicación, sensibilización y capacitación en seguridad de la información, revisado y aprobado por la alta Dirección, con sus respectivos soportes.</t>
  </si>
  <si>
    <t>Documento que haga claridad sobre el proceso disciplinario en caso de incumplimiento de las políticas de seguridad de la información</t>
  </si>
  <si>
    <t>Inventario de activos de información clasificados, de la entidad, revisado y aprobado por la alta dirección</t>
  </si>
  <si>
    <t>Inventario de áreas de procesamiento de información y telecomunicaciones</t>
  </si>
  <si>
    <t>Diagrama de red de alto nivel o arquitectura de TI</t>
  </si>
  <si>
    <t>Inclusión de la seguridad de la información en la gestión de proyectos</t>
  </si>
  <si>
    <t>Inventario de partes externas o terceros a los que se transfiere información de la entidad</t>
  </si>
  <si>
    <t>Formato de acuerdo de transferencia de información</t>
  </si>
  <si>
    <t>Inventario de proveedores que tengan acceso a los activos de información, indicando el servicio que prestan o bienes que venden</t>
  </si>
  <si>
    <t>Reporte de eventos e incidentes de seguridad de la información de los últimos 12 meses.</t>
  </si>
  <si>
    <t>Inventario de obligaciones legales, estatutarias, reglamentarias, normativas relacionadas con seguridad de la información</t>
  </si>
  <si>
    <t>Listado de auditorias relacionadas con seguridad de la información realizadas en la entidad</t>
  </si>
  <si>
    <t>Procedimientos, manuales, guías, directrices, lineamientos, estándares, instructivos relacionados con seguridad de la información, el modelo de seguridad y privacidad de la información de MinTic y Gobierno Digital</t>
  </si>
  <si>
    <t>Indicadores y métricas de seguridad de la información definidos.</t>
  </si>
  <si>
    <t>Declaración de aplicabilidad</t>
  </si>
  <si>
    <t>Aceptación de los riesgos residuales por parte de los dueños de los riesgos</t>
  </si>
  <si>
    <t>Lista de información para aquellas entidades que hayan avanzado en la fase de IMPLEMENTACIÓN</t>
  </si>
  <si>
    <t>Documento con la estrategia de planificación y control operacional, revisado y aprobado por la alta Dirección.</t>
  </si>
  <si>
    <t xml:space="preserve">Avance en la ejecución del  plan de tratamiento de riesgos </t>
  </si>
  <si>
    <t>Indicadores de gestión del MSPI definidos, revisados y aprobados por la alta Dirección.</t>
  </si>
  <si>
    <t>Lista de información para aquellas entidades que hayan avanzado en la fase de EVALUACIÓN DE DESEMPEÑO</t>
  </si>
  <si>
    <t>Documento con el plan de seguimiento, evaluación, análisis y resultados del MSPI, revisado y aprobado por la alta Dirección.</t>
  </si>
  <si>
    <t>Solicite y evalue el documento con el plan de seguimiento, evaluación, análisis y resultadosdel MSPI, revisado y aprobado por la alta Dirección.</t>
  </si>
  <si>
    <t>Documento con el plan de auditorías internas y resultados, de acuerdo a lo establecido en el plan de auditorías, revisado y aprobado por la alta Dirección.</t>
  </si>
  <si>
    <t>Resultado del seguimiento, evaluación y análisis del plan de tratamiento de riesgos, revisado y aprobado por la alta Dirección.</t>
  </si>
  <si>
    <t>Lista de información para aquellas entidades que hayan avanzado en la fase de MEJORA CONTINUA</t>
  </si>
  <si>
    <t xml:space="preserve">Documento con el plan de seguimiento, evaluación y análisis para el  MSPI, revisado y aprobado por la alta Dirección. </t>
  </si>
  <si>
    <t>Documento con el consolidado de las auditorías realizadas de acuerdo con el plan de auditorías,  revisado y aprobado por la alta dirección y verifique como se asegura que los hallazgos, brechas, debilidades y oportunidades de mejora se subsanen, para asegurar la mejora continua.</t>
  </si>
  <si>
    <t>Porcentaje de cumplimiento del MSPI en los procesos de la entidad</t>
  </si>
  <si>
    <t># total de procesos</t>
  </si>
  <si>
    <t># de procesos definidos en el alcance</t>
  </si>
  <si>
    <t>Total avance por procesos</t>
  </si>
  <si>
    <t>Con base al alcance definido en la política de seguridad y el total de procesos de la entidad, indicar los siguientes datos</t>
  </si>
  <si>
    <t>RESPONSABLE / AREA</t>
  </si>
  <si>
    <t xml:space="preserve">TEMA </t>
  </si>
  <si>
    <t>FUNCIONARIO</t>
  </si>
  <si>
    <t>Control interno</t>
  </si>
  <si>
    <t>Revisiones de seguridad de la información</t>
  </si>
  <si>
    <t>Revisión independiente de la seguridad de la información</t>
  </si>
  <si>
    <t>Cumplimiento con las políticas y normas de seguridad.</t>
  </si>
  <si>
    <t>CUMPLIMIENTO</t>
  </si>
  <si>
    <t>Plan de Auditoría Interna</t>
  </si>
  <si>
    <t>Auditoría Interna Ejecución y Subsanación de hallazgos y brechas</t>
  </si>
  <si>
    <t>Gestión humana</t>
  </si>
  <si>
    <t>Selección e investigación de antecedentes</t>
  </si>
  <si>
    <t>Términos y condiciones del empleo</t>
  </si>
  <si>
    <t>Líder de Proceso 1</t>
  </si>
  <si>
    <t>PROCESO</t>
  </si>
  <si>
    <t>DESCRIPCIÓN DEL PROCESO</t>
  </si>
  <si>
    <t>Líder de Proceso 2</t>
  </si>
  <si>
    <t>Líder de Proceso 3</t>
  </si>
  <si>
    <t>Responsable de compras y adquisiciones</t>
  </si>
  <si>
    <t>RELACIONES CON LOS PROVEEDORES</t>
  </si>
  <si>
    <t>Seguridad de la información en las relaciones con los proveedores</t>
  </si>
  <si>
    <t>Gestión de la prestación de servicios de proveedores</t>
  </si>
  <si>
    <t>Responsable de la continuidad</t>
  </si>
  <si>
    <t>ASPECTOS DE SEGURIDAD DE LA INFORMACIÓN DE LA GESTIÓN DE LA CONTINUIDAD DEL NEGOCIO</t>
  </si>
  <si>
    <t>Continuidad de la seguridad de la información</t>
  </si>
  <si>
    <t>Planificación de la continuidad de la seguridad de la información</t>
  </si>
  <si>
    <t>Implementación de la continuidad de la seguridad de la información</t>
  </si>
  <si>
    <t>Verificación, revisión y evaluación de la continuidad de la seguridad de la información.</t>
  </si>
  <si>
    <t>Redundancias</t>
  </si>
  <si>
    <t>Disponibilidad de instalaciones de procesamiento de información</t>
  </si>
  <si>
    <t>Responsable de la seguridad física</t>
  </si>
  <si>
    <t>SEGURIDAD FÍSICA Y DEL ENTORNO</t>
  </si>
  <si>
    <t>ÁREAS SEGURAS</t>
  </si>
  <si>
    <t>Perímetro de seguridad física</t>
  </si>
  <si>
    <t>Áreas de despacho y carga</t>
  </si>
  <si>
    <t>Visita al Centro de Computo</t>
  </si>
  <si>
    <t>Responsable de Seguridad de la Información</t>
  </si>
  <si>
    <t>POLITICAS DE SEGURIDAD DE LA INFORMACIÓN</t>
  </si>
  <si>
    <t>ORGANIZACIÓN DE LA SEGURIDAD DE LA INFORMACIÓN</t>
  </si>
  <si>
    <t>SEGURIDAD DE LOS RECURSOS HUMANOS</t>
  </si>
  <si>
    <t>Antes de asumir el empleo</t>
  </si>
  <si>
    <t xml:space="preserve"> Durante la ejecución del empleo</t>
  </si>
  <si>
    <t>Terminación y cambio de empleo</t>
  </si>
  <si>
    <t>GESTIÓN DE ACTIVOS</t>
  </si>
  <si>
    <t>Cumplimiento de requisitos legales y contractuales</t>
  </si>
  <si>
    <t>CONTROL DE ACCESO</t>
  </si>
  <si>
    <t>CRIPTOGRAFÍA</t>
  </si>
  <si>
    <t>SEGURIDAD DE LAS OPERACIONES</t>
  </si>
  <si>
    <t>PROCEDIMIENTOS OPERACIONALES Y RESPONSABILIDADES</t>
  </si>
  <si>
    <t>Procedimientos de operación documentados</t>
  </si>
  <si>
    <t>Gestión de cambios</t>
  </si>
  <si>
    <t>Gestión de capacidad</t>
  </si>
  <si>
    <t>Separación de los ambientes de desarrollo, pruebas y operación</t>
  </si>
  <si>
    <t>PROTECCIÓN CONTRA CÓDIGOS MALICIOSOS</t>
  </si>
  <si>
    <t>COPIAS DE RESPALDO</t>
  </si>
  <si>
    <t>REGISTRO Y SEGUIMIENTO</t>
  </si>
  <si>
    <t>Registro de eventos</t>
  </si>
  <si>
    <t>Protección de la información de registro</t>
  </si>
  <si>
    <t>Registros del administrador y del operador</t>
  </si>
  <si>
    <t>Sincronización de relojes</t>
  </si>
  <si>
    <t>CONTROL DE SOFTWARE OPERACIONAL</t>
  </si>
  <si>
    <t>Instalación de software en sistemas operativos</t>
  </si>
  <si>
    <t>GESTIÓN DE LA VULNERABILIDAD TÉCNICA</t>
  </si>
  <si>
    <t>Gestión de las vulnerabilidades técnicas</t>
  </si>
  <si>
    <t>Restricciones sobre la instalación de software</t>
  </si>
  <si>
    <t>CONSIDERACIONES SOBRE AUDITORÍAS DE SISTEMAS DE INFORMACIÓN</t>
  </si>
  <si>
    <t>Controles sobre auditorías de sistemas de información</t>
  </si>
  <si>
    <t>SEGURIDAD DE LAS COMUNICACIONES</t>
  </si>
  <si>
    <t>GESTIÓN DE LA SEGURIDAD DE LAS REDES</t>
  </si>
  <si>
    <t>TRANSFERENCIA DE INFORMACIÓN</t>
  </si>
  <si>
    <t>ADQUISICIÓN, DESARROLLO Y MANTENIMIENTO DE SISTEMAS</t>
  </si>
  <si>
    <t>REQUISITOS DE SEGURIDAD DE LOS SISTEMAS DE INFORMACIÓN</t>
  </si>
  <si>
    <t>SEGURIDAD EN LOS PROCESOS DE DESARROLLO Y DE SOPORTE</t>
  </si>
  <si>
    <t>DATOS DE PRUEBA</t>
  </si>
  <si>
    <t>GESTIÓN DE INCIDENTES DE SEGURIDAD DE LA INFORMACIÓN</t>
  </si>
  <si>
    <t>Alcance MSPI (Modelo de Seguridad y Privacidad de la Información)</t>
  </si>
  <si>
    <t>Identificación y valoración de riesgos</t>
  </si>
  <si>
    <t>Tratamiento de riesgos de seguridad de la información</t>
  </si>
  <si>
    <t>Toma de conciencia, educación y formación en la seguridad de la información</t>
  </si>
  <si>
    <t>Planificación y control operacional</t>
  </si>
  <si>
    <t>Implementación del plan de tratamiento de riesgos</t>
  </si>
  <si>
    <t>Indicadores de gestión del MSPI</t>
  </si>
  <si>
    <t>Plan de seguimiento, evaluación y análisis del MSPI</t>
  </si>
  <si>
    <t>Evaluación del plan de tratamiento de riesgos</t>
  </si>
  <si>
    <t>Tratamiento de  temas de seguridad y privacidad de la información en los comités del modelo integrado de gestión, o en los comités directivos interdisciplinarios de la Entidad</t>
  </si>
  <si>
    <t>Con base en el inventario de activos de información clasificado, se establece la caracterización de cada uno de los sistemas de información.</t>
  </si>
  <si>
    <t>La entidad conoce su papel dentro del estado Colombiano, identifica y comunica a las partes interesadas la infraestructura crítica.</t>
  </si>
  <si>
    <t>Las prioridades relacionadas con la misión, objetivos y actividades de la Entidad son establecidas y comunicadas.</t>
  </si>
  <si>
    <t>La gestión de riesgos tiene en cuenta los riesgos de ciberseguridad</t>
  </si>
  <si>
    <t xml:space="preserve">Detección de actividades anómalas </t>
  </si>
  <si>
    <t>Respuesta a incidentes de ciberseguridad, planes de recuperación y restauración</t>
  </si>
  <si>
    <t>Responsable de TICs</t>
  </si>
  <si>
    <t>Teletrabajo</t>
  </si>
  <si>
    <t>Manejo de medios</t>
  </si>
  <si>
    <t>Derechos de propiedad intelectual.</t>
  </si>
  <si>
    <t>Plan y Estrategia de transición de IPv4 a IPv6</t>
  </si>
  <si>
    <t>Implementación del plan de estrategia de transición de IPv4 a IPv6</t>
  </si>
  <si>
    <t>Calidad</t>
  </si>
  <si>
    <t xml:space="preserve">Procedimientos de control documental del MSPI </t>
  </si>
  <si>
    <t>Clausulas MSPI</t>
  </si>
  <si>
    <t>COMPONENTE</t>
  </si>
  <si>
    <t xml:space="preserve">4. CONTEXTO DE LA ORGANIZACIÓN </t>
  </si>
  <si>
    <t>PLANIFICACION</t>
  </si>
  <si>
    <t>NUMERAL</t>
  </si>
  <si>
    <t>DESCRIPCIÓN</t>
  </si>
  <si>
    <t>REQUISITOS</t>
  </si>
  <si>
    <t>EVIDENCIA</t>
  </si>
  <si>
    <t>BRECHA</t>
  </si>
  <si>
    <t>NIVEL DE CUMPLIMIENTO CLAUSUALAS ISO 27001</t>
  </si>
  <si>
    <t>RECOMENDACIÓN</t>
  </si>
  <si>
    <t>4.1</t>
  </si>
  <si>
    <t>Entender la Organización y su Contexto</t>
  </si>
  <si>
    <t>Determinar los objetivos del SGSI de la organización y cualquier cuestión que pueda comprometer su efectividad</t>
  </si>
  <si>
    <t>4.2</t>
  </si>
  <si>
    <t>Comprender las necesidades y las expectativas de las partes interesadas</t>
  </si>
  <si>
    <t>Identificar las partes interesadas incluyendo leyes aplicables, regulaciones, contratos, etc
Determinar sus requisitos relevantes al respecto de la seguridad de la información y sus obligaciones</t>
  </si>
  <si>
    <t>4.3</t>
  </si>
  <si>
    <t>Determinación del alcance Sistema de Gestión de Seguridad de la información</t>
  </si>
  <si>
    <t>Determinar y documentar el alcance del SGSI</t>
  </si>
  <si>
    <t>4.4</t>
  </si>
  <si>
    <t>Sistema de Gestión de Seguridad de la información</t>
  </si>
  <si>
    <t>Establecer, implementar, mantener y mejorar continuamente un SGSI de conformidad con la norma</t>
  </si>
  <si>
    <t>5. LIDERAZGO</t>
  </si>
  <si>
    <t>NIVEL DE CUMPLIMIENTO ANEXO A ISO 27001</t>
  </si>
  <si>
    <t>5.1</t>
  </si>
  <si>
    <t>Liderazgo y compromiso</t>
  </si>
  <si>
    <t>5.2</t>
  </si>
  <si>
    <t>Política</t>
  </si>
  <si>
    <t>Establecer la política de seguridad de la información</t>
  </si>
  <si>
    <t>5.3</t>
  </si>
  <si>
    <t>Funciones, Responsabilidades y autoridades de la organización</t>
  </si>
  <si>
    <t>Asignar y comunicar los roles &amp; responsabilidades de la seguridad de la información</t>
  </si>
  <si>
    <t>6. PLANIFICACIÓN</t>
  </si>
  <si>
    <t>6.1</t>
  </si>
  <si>
    <t>Acciones para tratar con los riesgos y oportunidades</t>
  </si>
  <si>
    <t>Diseñar / planificar el SGSI para satisfacer los requisitos, tratando con los riesgos y oportunidades
Definir y aplicar un proceso de apreciación de riesgos de seguridad de la información
Documentar y aplicar un proceso de tratamiento de riesgos de seguridad de la información</t>
  </si>
  <si>
    <t>6.2</t>
  </si>
  <si>
    <t>Objetivos de la seguridad de información y planificación para lograrlos</t>
  </si>
  <si>
    <t>6.3</t>
  </si>
  <si>
    <t>Planificación de cambios</t>
  </si>
  <si>
    <t>Los cambios sustanciales al SGSI deben ser llevados a cabo de manera planificada</t>
  </si>
  <si>
    <t>7. SOPORTE</t>
  </si>
  <si>
    <t>7.1</t>
  </si>
  <si>
    <t>Recursos</t>
  </si>
  <si>
    <t>Determinar y proporcionar los recursos necesarios para el SGSI</t>
  </si>
  <si>
    <t>7.2</t>
  </si>
  <si>
    <t>Competencias</t>
  </si>
  <si>
    <t>7.3</t>
  </si>
  <si>
    <t>Concientización</t>
  </si>
  <si>
    <t>Establecer un programa de concientización en seguridad</t>
  </si>
  <si>
    <t>7.4</t>
  </si>
  <si>
    <t>Comunicación</t>
  </si>
  <si>
    <t>Determinar la necesidad para las comunicaciones internas y externas relevantes al SGSI</t>
  </si>
  <si>
    <t>7.5</t>
  </si>
  <si>
    <t>Información documentada</t>
  </si>
  <si>
    <t>Proveer la documentación requerida por la norma así como la requerida por la organización
Proveer títulos, autores, etc. para la documentación, adecuar el formato consistentemente, revisarlos y aprobarlos
Controlar la documentación adecuadamente</t>
  </si>
  <si>
    <t>IMPLEMENTACION</t>
  </si>
  <si>
    <t>8. OPERACIÓN</t>
  </si>
  <si>
    <t>8.1</t>
  </si>
  <si>
    <t>Planificar, implementar, controlar &amp; documentar el proceso del SGSI para gestionar los riesgos (i.e. un plan de tratamiento de riesgos)</t>
  </si>
  <si>
    <t>8.2</t>
  </si>
  <si>
    <t>Evaluación de riesgos de seguridad de la información</t>
  </si>
  <si>
    <t>(Re)hacer la apreciación y documentar los riesgos de seguridad de la información en forma regular y ante cambios o modificaciones</t>
  </si>
  <si>
    <t>8.3</t>
  </si>
  <si>
    <t>Tratamiento del riesgo de seguridad de la información</t>
  </si>
  <si>
    <t>Implementar el plan de tratamiento de riesgos (tratar los riesgos) y documentar los resultados</t>
  </si>
  <si>
    <t>EVALUACIÓN DE DESEMPEÑO</t>
  </si>
  <si>
    <t>9. EVALUACIÓN DE DESEMPEÑO</t>
  </si>
  <si>
    <t>9.1</t>
  </si>
  <si>
    <t>Seguimiento, medición, análisis y evaluación</t>
  </si>
  <si>
    <t>Hacer seguimiento, medir, analizar y evaluar el SGSI y los controles</t>
  </si>
  <si>
    <t>9.2</t>
  </si>
  <si>
    <t>Auditoría interna</t>
  </si>
  <si>
    <t>Planificar y llevar a cabo auditorías internas del SGSI</t>
  </si>
  <si>
    <t>9.3</t>
  </si>
  <si>
    <t>Revisión por la dirección</t>
  </si>
  <si>
    <t>MEJORA CONTINUA</t>
  </si>
  <si>
    <t>10. MEJORA</t>
  </si>
  <si>
    <t>10.1</t>
  </si>
  <si>
    <t>Mejora continua</t>
  </si>
  <si>
    <t>Mejorar continuamente el SGSI</t>
  </si>
  <si>
    <t>10.2</t>
  </si>
  <si>
    <t>No conformidad y acciones correctivas</t>
  </si>
  <si>
    <t>Identificar, corregir y llevar a cabo acciones para prevenir la recurrencia de no conformidades, documentando las acciones</t>
  </si>
  <si>
    <t>Controles  Organizacionales</t>
  </si>
  <si>
    <t>ID.ITEM</t>
  </si>
  <si>
    <t>CONTROL</t>
  </si>
  <si>
    <t>ROL</t>
  </si>
  <si>
    <t>PRUEBA</t>
  </si>
  <si>
    <t xml:space="preserve">Tipo de  Control </t>
  </si>
  <si>
    <t xml:space="preserve"> Propiedades  de  seguridad  de  la  información</t>
  </si>
  <si>
    <t>Conceptos  de 
ciberseguridad</t>
  </si>
  <si>
    <t>Capacidades  operativas</t>
  </si>
  <si>
    <t xml:space="preserve">Dominio  de Seguridad </t>
  </si>
  <si>
    <t>AD.1.1</t>
  </si>
  <si>
    <t>A 5.1</t>
  </si>
  <si>
    <t>Responsable de seguridad de la Información</t>
  </si>
  <si>
    <t>Políticas de seguridad de la información</t>
  </si>
  <si>
    <t>Debería definir una “política de seguridad de la información” que sea aprobada por la alta dirección y que establezca el enfoque de la organización para gestionar su seguridad de la información.
La política de seguridad de la información debe tomar en consideración los requisitos derivados de:
a) estrategia comercial y requisitos;
b) reglamentos, legislación y contratos;
c) los riesgos y amenazas actuales y proyectados para la seguridad de la información.
La política de seguridad de la información debe contener declaraciones relativas a:
a) definición de seguridad de la información;
b) objetivos de seguridad de la información o el marco para establecer objetivos de seguridad de la información;
c) principios para guiar todas las actividades relacionadas con la seguridad de la información;
d) compromiso de satisfacer los requisitos aplicables relacionados con la seguridad de la información;
e) compromiso con la mejora continua del sistema de gestión de seguridad de la información;
f) asignación de responsabilidades para la gestión de la seguridad de la información a roles definidos;
g) procedimientos para el manejo de exenciones y excepciones.
La alta dirección debe aprobar cualquier cambio en la política de seguridad de la información
En un nivel más bajo, la política de seguridad de la información debe estar respaldada por políticas específicas del tema según sea necesario, para exigir aún más la implementación de controles de seguridad de la información
La responsabilidad del desarrollo, revisión y aprobación de las políticas específicas del tema debe asignarse al personal pertinente en función de su nivel apropiado de autoridad y competencia técnica.
La política de seguridad de la información y las políticas específicas del tema deben comunicarse al personal relevante y a las partes interesadas en una forma que sea relevante, accesible y comprensible para el lector previsto. Se debe exigir a los destinatarios de las políticas que reconozcan que comprenden y aceptan cumplir con las políticas cuando corresponda.
La organización puede determinar los formatos y nombres de estos documentos de política que satisfagan las necesidades de la organización. En algunas organizaciones, la política de seguridad de la información y las políticas específicas del tema pueden estar en un solo documento. La organización puede denominar a estas políticas temáticas como estándares, directivas, políticas u otros.</t>
  </si>
  <si>
    <t>Preventivo</t>
  </si>
  <si>
    <t>Confidencialidad, Integridad, disponibilidad</t>
  </si>
  <si>
    <t>Identificar</t>
  </si>
  <si>
    <t>Gobernanza</t>
  </si>
  <si>
    <t>Gobernanza y Ecosistema</t>
  </si>
  <si>
    <t>AD.1.2</t>
  </si>
  <si>
    <t>A 5.2</t>
  </si>
  <si>
    <t xml:space="preserve"> Roles y responsabilidades de seguridad de la información</t>
  </si>
  <si>
    <t>Los roles y responsabilidades de seguridad de la información deben definirse y asignarse de acuerdo con las necesidades de la organización.
La asignación de roles y responsabilidades de seguridad de la información debe hacerse de acuerdo con la política de seguridad de la información y las políticas específicas del tema (ver 5.1). La organización debería definir y gestionar las responsabilidades para:
a) protección de la información y otros activos asociados;
b) realizar procesos específicos de seguridad de la información;
c) actividades de gestión de riesgos de seguridad de la información y, en particular, aceptación de riesgos residuales (por ejemplo, a los propietarios de riesgos);
d) todo el personal que utiliza la información de una organización y otros activos asociados.
Cada área de seguridad de la cual los individuos son responsables debe definirse, documentarse y comunicarse. Los niveles de autorización deben definirse y documentarse. Las personas que asumen una función específica de seguridad de la información deben ser competentes en el conocimiento y las habilidades requeridas por la función y deben recibir apoyo para mantenerse al día con los desarrollos relacionados con la función y necesarios para cumplir con las responsabilidades de la función.</t>
  </si>
  <si>
    <t>AD.1.3</t>
  </si>
  <si>
    <t>A 5.3</t>
  </si>
  <si>
    <t>Segregación de funciones</t>
  </si>
  <si>
    <t>La organización debe determinar qué deberes y áreas de responsabilidad deben segregarse. Los siguientes son ejemplos de actividades que pueden requerir segregación:
a) iniciar, aprobar y ejecutar un cambio;
b) solicitar, aprobar e implementar derechos de acceso;
c) diseñar, implementar y revisar el código;
d) desarrollar software y administrar sistemas de producción;
e) usar y administrar aplicaciones;
f) utilizar aplicaciones y administrar bases de datos;
g) diseñar, auditar y asegurar los controles de seguridad de la información.
Se debe considerar la posibilidad de colusión al diseñar los controles de segregación. Las organizaciones pequeñas pueden encontrar difícil lograr la segregación de funciones, pero el principio debe aplicarse en la medida de lo posible y practicable. Siempre que sea difícil segregar, se deben considerar otros controles, como el seguimiento de las actividades, las pistas de auditoría y la supervisión de la gestión.
Se debe tener cuidado al utilizar sistemas de control de acceso basados en roles para garantizar que a las personas no se les otorguen roles en conflicto. Cuando hay una gran cantidad de roles, la organización debe considerar el uso de herramientas automatizadas para identificar conflictos y facilitar su eliminación. Los roles deben definirse y aprovisionarse cuidadosamente para minimizar los problemas de acceso si se elimina o reasigna un rol.</t>
  </si>
  <si>
    <t>Proteger</t>
  </si>
  <si>
    <t>AD.1.4</t>
  </si>
  <si>
    <t>A 5.4</t>
  </si>
  <si>
    <t>Responsabilidades de la dirección</t>
  </si>
  <si>
    <t>La gerencia debe demostrar su apoyo a la política de seguridad de la información, las políticas, los procedimientos y los controles de seguridad de la información específicos de cada tema.
Las responsabilidades de la gerencia deben incluir asegurar que el personal:
a) estén debidamente informados sobre sus roles y responsabilidades de seguridad de la información antes de que se les otorgue acceso a la información de la organización y otros activos asociados;MO-ETI-001 MANUAL CON LAS POLÍTICAS DE SEGURIDAD Y PRIVACIDAD DE LA INFORMACIÓN-SI Resolución 081 21-04-2021 política general de seguridad y privacidad de la información, seguridad digital y continuidad de la operación de los servicios y SI plan de sensibilización de seguridad Digital.
b) cuentan con lineamientos que establecen las expectativas de seguridad de la información de su rol dentro la organización;MO-ETI-001 MANUAL CON LAS POLÍTICAS DE SEGURIDAD Y PRIVACIDAD DE LA INFORMACIÓN
c) tienen el mandato de cumplir con la política de seguridad de la información y las políticas específicas de la organización; SI Resolución 081 21-04-2021 política general de seguridad y privacidad de la información, seguridad digital y continuidad de la operación de los servicios
d) lograr un nivel de conciencia de la seguridad de la información relevante para sus roles y responsabilidades dentro de la organización (ver 6.3);SI plan de sensibilización de seguridad Digital.
e) el cumplimiento de los términos y condiciones de empleo, contrato o acuerdo, incluidos los la política de seguridad de la información de la organización y los métodos de trabajo apropiados; SI Estudios Previos, contratos de prestación de servicios y contratos de planta Contratos
f) continuar teniendo las habilidades y calificaciones apropiadas en seguridad de la información a través de educación profesional; SI plan de sensibilización de seguridad Digital.
g) cuando sea factible, cuenten con un canal confidencial para reportar violaciones de información política de seguridad, políticas o procedimientos específicos de un tema para la seguridad de la información ("whistleblowing"-se produce cuando una persona informa de una infracción en una organización).Esto puede permitir informes anónimos o tener disposiciones para garantizar que el conocimiento de la identidad del informante es conocida solo por aquellos que necesitan tratar con dichos informes; SI se cuenta con una Mesa de Servicio &lt;mesadeservicio@adr.gov.co&gt; y aplicativo de control de casos , adicional PR-OST-004 PROCEDIMIENTO GESTIÓN DE INCIDENTES DE SEGURIDAD DE LA INFORMACIÓN
h) cuentan con recursos adecuados y tiempo de planificación de proyectos para implementar los objetivos de la organización procesos y controles relacionados con la seguridad. SI Plan Estratégico de Tecnologías de la Información PETI 2019 -2022 v3(https://www.adr.gov.co/wp-content/uploads/2022/01/PETI-V3.0.pdf)</t>
  </si>
  <si>
    <t>AD.1.5</t>
  </si>
  <si>
    <t>A 5.5</t>
  </si>
  <si>
    <t>Contacto con las autoridades</t>
  </si>
  <si>
    <t>La organización debe especificar cuándo y quién debe contactar a las autoridades (p. ej., fuerzas del orden, organismos reguladores, autoridades de supervisión) y cómo deben informarse oportunamente los incidentes de seguridad de la información identificados.
Los contactos con las autoridades también deben utilizarse para facilitar la comprensión de las expectativas actuales y futuras de estas autoridades (por ejemplo, las normas de seguridad de la información aplicables).</t>
  </si>
  <si>
    <t>Preventivo - Correctivo</t>
  </si>
  <si>
    <t>Identificar y Proteger</t>
  </si>
  <si>
    <t>Defensa</t>
  </si>
  <si>
    <t>AD.1.6</t>
  </si>
  <si>
    <t>A 5.6</t>
  </si>
  <si>
    <t>Contacto con grupos de interés especial</t>
  </si>
  <si>
    <t xml:space="preserve">La pertenencia a grupos o foros de intereses especiales debe considerarse como un medio para:
a) mejorar el conocimiento sobre las mejores prácticas y mantenerse actualizado con la información de seguridad relevante; MinTIC
b) asegurarse de que la comprensión del entorno de seguridad de la información esté actualizada; MinTIC ISO 27001 ISO 27002
c) recibir alertas tempranas de alertas, avisos y parches relacionados con ataques y vulnerabilidades; Csirt Gob. - colCERT
d) obtener acceso a asesoramiento especializado en seguridad de la información; Csirt Gob. - colCERT Csirt -ponal
e) compartir e intercambiar información sobre nuevas tecnologías, productos, servicios, amenazas o vulnerabilidades; redes sociales WhatsApp
f) proporcionar puntos de enlace adecuados cuando se trate de incidentes de seguridad de la información (ver 5.24 a 5.28).Csirt Gob. - colCERT </t>
  </si>
  <si>
    <t>AD.1.7</t>
  </si>
  <si>
    <t>A 5.7</t>
  </si>
  <si>
    <t xml:space="preserve"> Inteligencia de amenazas</t>
  </si>
  <si>
    <t>Proporcionar conciencia del entorno de amenazas de la organización para que se puedan tomar las medidas de mitigación adecuadas.
La inteligencia de amenazas debe ser:
a) relevante (es decir, relacionado con la protección de la organización);
b) perspicaz (es decir, proporcionar a la organización una comprensión precisa y detallada de la panorama de amenazas);
c) contextual, para brindar conciencia situacional (es decir, agregar contexto a la información en función del momento de los eventos, dónde ocurren, experiencias previas y prevalencia en organizaciones similares);
d) procesable (es decir, la organización puede actuar sobre la información de manera rápida y efectiva).
Las actividades de inteligencia de amenazas deben incluir:
a) establecer objetivos para la producción de inteligencia sobre amenazas;
b) identificar, examinar y seleccionar fuentes de información internas y externas que sean necesarias y apropiadas para proporcionar la información requerida para la producción de inteligencia sobre amenazas;
c) recopilar información de fuentes seleccionadas, que pueden ser internas y externas;
d) procesar la información recopilada para prepararla para el análisis (por ejemplo, traduciendo, formateando o corroborando la información);
e) analizar la información para comprender cómo se relaciona y es significativa para la organización;
f) comunicarlo y compartirlo con personas relevantes en un formato que pueda ser entendido.
La inteligencia de amenazas debe analizarse y utilizarse posteriormente:
a) implementando procesos para incluir información recopilada de fuentes de inteligencia de amenazas en
los procesos de gestión de riesgos de seguridad de la información de la organización;
b) como entrada adicional a controles técnicos preventivos y de detección como cortafuegos, detección de intrusos
sistema o soluciones antimalware;
c) como entrada a los procesos y técnicas de prueba de seguridad de la información.
La organización debe compartir la inteligencia sobre amenazas con otras organizaciones de forma mutua para mejorar la inteligencia sobre
amenazas en general.</t>
  </si>
  <si>
    <t>Preventivo Detectivo y correctivo</t>
  </si>
  <si>
    <t>Identificar y Detectar</t>
  </si>
  <si>
    <t>Gestión de amenazas y vulnerabilidades</t>
  </si>
  <si>
    <t>AD.1.8</t>
  </si>
  <si>
    <t>A 5.8</t>
  </si>
  <si>
    <t>Seguridad de la información en la gestión de proyectos</t>
  </si>
  <si>
    <t>La seguridad de la información debe integrarse en la gestión del proyecto para garantizar que los riesgos de seguridad de la información se aborden como parte de la gestión del proyecto. Esto se puede aplicar a cualquier tipo de proyecto independientemente de su complejidad, tamaño, duración, disciplina o área de aplicación (p. ej., un proyecto para un proceso empresarial central, TIC, gestión de instalaciones u otros procesos de apoyo).
La gestión de proyectos en uso debe exigir que:
a) los riesgos de seguridad de la información se evalúan y tratan en una etapa temprana y periódicamente como parte de riesgos del proyecto a lo largo del ciclo de vida del proyecto;
b) requisitos de seguridad de la información [por ejemplo, requisitos de seguridad de la aplicación (8.26), requisitos para cumplir con los derechos de propiedad intelectual (5.32), etc.] se abordan en las primeras etapas de proyectos;
c) riesgos de seguridad de la información asociados con la ejecución de proyectos, como la seguridad de y los aspectos de comunicación externa se consideran y tratan a lo largo del ciclo de vida del proyecto;
d) se revisa el progreso en el tratamiento de riesgos de seguridad de la información y se evalúa la efectividad del tratamiento evaluado y probado.
La idoneidad de las consideraciones y actividades de seguridad de la información debe ser objeto de seguimiento en etapas predefinidas por personas u órganos de gobierno adecuados, como el comité directivo del proyecto.
Las responsabilidades y autoridades para la seguridad de la información relevantes para el proyecto deben definirse y asignarse a roles específicos.
Los requisitos de seguridad de la información para los productos o servicios que entregará el proyecto deben determinarse utilizando varios métodos, incluida la derivación de los requisitos de cumplimiento de la política de seguridad de la información,
las políticas y las reglamentaciones específicas del tema. Se pueden derivar otros requisitos de seguridad de la información de actividades como el modelado de amenazas, revisiones de incidentes, uso de umbrales de vulnerabilidad o planificación de contingencias, asegurando así que la arquitectura y el diseño de los sistemas de información estén protegidos contra amenazas conocidas basadas en el entorno operativo.
Los requisitos de seguridad de la información deben determinarse para todos los tipos de proyectos, no solo para los proyectos de desarrollo de TIC. También se debe considerar lo siguiente al determinar estos requisitos:
a) qué información está involucrada (determinación de la información), cuáles son las informaciones correspondientes necesidades de seguridad (clasificación; ver 5.12) y el potencial impacto comercial negativo que puede resultar por falta de seguridad adecuada;
b) las necesidades de protección requeridas de la información y otros activos asociados involucrados, particularmente en términos de confidencialidad, integridad y disponibilidad;
c) el nivel de confianza o seguridad requerido con respecto a la identidad reclamada de las entidades con el fin de derivar los requisitos de autenticación;
d) procesos de aprovisionamiento y autorización de acceso, para clientes y otros usuarios comerciales potenciales así como para usuarios privilegiados o técnicos, como miembros relevantes del proyecto, operación potencial personal o proveedores externos;
e) informar a los usuarios de sus deberes y responsabilidades;
f) requisitos derivados de los procesos comerciales, tales como registro y seguimiento de transacciones, requisitos de no repudio;
g) requisitos exigidos por otros controles de seguridad de la información (por ejemplo, interfaces para registro y sistemas de monitoreo o detección de fuga de datos);
h) el cumplimiento del entorno legal, estatutario, reglamentario y contractual en el que se opera la organización;
i) nivel de confianza o seguridad requerida para que terceros conozcan la información de la organización política de seguridad y políticas específicas del tema, incluidas las cláusulas de seguridad relevantes en cualquier acuerdo o contratos.
Otra información; El enfoque de desarrollo del proyecto, como el ciclo de vida en cascada o el ciclo de vida ágil, debe respaldar la seguridad de la información de una manera estructurada que pueda adaptarse para adaptarse a la gravedad evaluada de los riesgos de seguridad de la información, según el carácter del proyecto. La consideración temprana de los requisitos de seguridad de la información para el producto o servicio (por ejemplo, en las etapas de planificación y diseño) puede conducir a soluciones más eficaces y rentables para la calidad y la seguridad de la información. ISO 21500 e ISO 21502 brindan orientación sobre conceptos y procesos de gestión de proyectos que son importantes para el desempeño de los proyectos.
ISO/IEC 27005 proporciona orientación sobre el uso de procesos de gestión de riesgos para identificar controles para cumplir con los requisitos de seguridad de la información.</t>
  </si>
  <si>
    <t>preventivo</t>
  </si>
  <si>
    <t>AD.1.9</t>
  </si>
  <si>
    <t>A 5.9</t>
  </si>
  <si>
    <t>Inventario de información y otros activos asociados</t>
  </si>
  <si>
    <t>Inventario La organización debería identificar su información y otros activos asociados y determinar su importancia en términos de seguridad de la información. La documentación debe mantenerse en inventarios dedicados o existentes, según corresponda.
El inventario de información y otros activos asociados debe ser preciso, actualizado, consistente y alineado con otros inventarios. Las opciones para garantizar la precisión de un inventario de Información y otros activos asociados incluyen:
a) realizar revisiones periódicas de la información identificada y otros activos asociados contra el activo inventario; cada año
b) hacer cumplir automáticamente una actualización de inventario en el proceso de instalación, cambio o eliminación de un activo. La ubicación de un activo debe incluirse en el inventario según corresponda. directiva 2 del 2022
El inventario no necesita ser una lista única de información y otros activos asociados. Teniendo en cuenta que el inventario debe ser mantenido por las funciones pertinentes, puede verse como un conjunto de inventarios dinámicos, como inventarios de activos de información, hardware, software, máquinas virtuales (VM), instalaciones, personal, competencia, capacidades y registros.
Cada activo debe clasificarse de acuerdo con la clasificación de la información (ver 5.12) asociada a ese activo.
La granularidad del inventario de información y otros activos asociados debe estar en un nivel apropiado para las necesidades de la organización. A veces, no es factible documentar instancias específicas de activos en el ciclo de vida de la información debido a la naturaleza del activo. Un ejemplo de un activo de corta duración es una instancia de VM cuyo ciclo de vida puede ser de corta duración. mejora
Propiedad-Para la información identificada y otros activos asociados, la propiedad del activo debe asignarse a un individuo o grupo y debe identificarse la clasificación (ver 5.12, 5.13). Debe implementarse un proceso para garantizar la asignación oportuna de la propiedad de los activos. La propiedad debe asignarse cuando se crean los activos o cuando se transfieren los activos a la organización. La propiedad de los activos debe reasignarse según sea necesario cuando los propietarios actuales de los activos se van o cambian de puesto.
deberes del propietario-El propietario del activo debe ser responsable de la gestión adecuada de un activo durante todo el ciclo de vida del activo, asegurando que:
a) se inventarían la información y otros activos asociados;
b) la información y otros activos asociados estén debidamente clasificados y protegidos;
c) la clasificación se revisa periódicamente;
d) los componentes que respaldan los activos tecnológicos se enumeran y vinculan, como bases de datos, almacenamiento, software componentes y subcomponentes; inventario
e) los requisitos para el uso aceptable de la información y otros activos asociados (ver 5.10) son establecido;
f) las restricciones de acceso se correspondan con la clasificación y que sean efectivas y estén revisadas periódicamente;
g) la información y otros activos asociados, cuando se eliminan o eliminan, se manejan de manera segura y eliminado del inventario;
h) están involucrados en la identificación y gestión de riesgos asociados con su(s) activo(s);
i) apoyan al personal que tiene los roles y responsabilidades de administrar su información.</t>
  </si>
  <si>
    <t>Gestión de activos</t>
  </si>
  <si>
    <t>AD.1.10</t>
  </si>
  <si>
    <t>A 5.10</t>
  </si>
  <si>
    <t>Uso aceptable de la información y otros activos asociados</t>
  </si>
  <si>
    <t>La organización debe establecer una política específica de un tema sobre el uso aceptable de la información y otros activos asociados y comunicarla a cualquier persona que use o maneje información y otros activos asociados. La política específica del tema sobre el uso aceptable debe proporcionar una dirección clara sobre cómo se espera que las personas usen la información y otros activos asociados. La política específica del tema debe establecer:
a) comportamientos esperados e inaceptables de las personas desde una perspectiva de seguridad de la información;
b) uso permitido y prohibido de información y otros activos asociados;
c) las actividades de seguimiento que realiza la organización.
Se deben elaborar procedimientos de uso aceptable para todo el ciclo de vida de la información de acuerdo con su clasificación (ver 5.12) y riesgos determinados. Se deben considerar los siguientes elementos:
a) restricciones de acceso que respaldan los requisitos de protección para cada nivel de clasificación;
b) mantenimiento de un registro de los usuarios autorizados de información y otros activos asociados;
c) protección de copias temporales o permanentes de información a un nivel consistente con el protección de la información original;
d) almacenamiento de activos asociados con la información de acuerdo con las especificaciones de los fabricantes(ver 7.8);
e) marcado claro de todas las copias de los medios de almacenamiento (electrónicos o físicos) para la atención del destinatario autorizado (ver 7.10);
f) autorización de disposición de información y otros activos asociados y supresión admitida método(s) (ver 8.10).
Otra información
Puede darse el caso de que los activos en cuestión no pertenezcan directamente a la organización, como los servicios de nube pública. El uso de dichos activos de terceros y cualquier activo de la organización asociado con dichos activos externos (por ejemplo, información, software) debe identificarse como aplicable y controlarse, por ejemplo, a través de acuerdos con proveedores de servicios en la nube. También se debe tener cuidado cuando se utiliza un entorno de trabajo colaborativo.</t>
  </si>
  <si>
    <t>AD.1.11</t>
  </si>
  <si>
    <t>A 5.11</t>
  </si>
  <si>
    <t>Devolución de Activos</t>
  </si>
  <si>
    <t>El proceso de cambio o terminación debe formalizarse para incluir la devolución de todos los activos físicos y electrónicos emitidos anteriormente que sean propiedad de la organización o estén encomendados a ella.
En los casos en que el personal y otras partes interesadas compren el equipo de la organización o usen su propio equipo personal, se deben seguir los procedimientos para garantizar que toda la información relevante sea rastreada y transferida a
la organización y eliminada de manera segura del equipo (ver 7.14).
En los casos en que el personal y otras partes interesadas tengan conocimientos que sean importantes para las operaciones en curso, esa información debe documentarse y transferirse a la organización.
Durante el período de notificación y posteriormente, la organización debe evitar la copia no autorizada de información relevante (por ejemplo, propiedad intelectual) por parte del personal bajo notificación de terminación.
La organización debe identificar y documentar claramente toda la información y otros activos asociados que se devolverán, que pueden incluir:
a) dispositivos de punto extremo de usuario;
b) dispositivos portátiles de almacenamiento;
c) equipo especializado;
d) hardware de autenticación (por ejemplo, llaves mecánicas, tokens físicos y tarjetas inteligentes) para información sistemas, sitios y archivos físicos;
e) copias físicas de la información.
Otra información
Puede ser difícil devolver la información que se tiene sobre los activos que no son propiedad de la organización. En tales casos, es necesario restringir el uso de la información utilizando otros controles de seguridad de la información, como la gestión de derechos de acceso (5.18) o el uso de criptografía (8.24).</t>
  </si>
  <si>
    <t>Protección</t>
  </si>
  <si>
    <t>AD.1.12</t>
  </si>
  <si>
    <t>A 5.12</t>
  </si>
  <si>
    <t>Clasificación de la información</t>
  </si>
  <si>
    <t>La organización debe establecer una política específica de un tema sobre la clasificación de la información y comunicarla a todas las partes interesadas pertinentes.
La organización debe tener en cuenta los requisitos de confidencialidad, integridad y disponibilidad en el esquema de clasificación.
Las clasificaciones y los controles de protección asociados para la información deben tener en cuenta las necesidades comerciales para compartir o restringir la información, proteger la integridad de la información y garantizar la disponibilidad, así como los requisitos legales relacionados con la confidencialidad, integridad o disponibilidad de la información. Los activos distintos de la información también pueden clasificarse de acuerdo con la clasificación de la información, que se almacena, procesa o maneja o protege de otro modo por el activo.
Los propietarios de la información deben ser responsables de su clasificación.
El esquema de clasificación debe incluir convenciones para la clasificación y criterios para la revisión de la clasificación a lo largo del tiempo. Los resultados de la clasificación deben actualizarse de acuerdo con los cambios del valor, la sensibilidad y la criticidad de la información a lo largo de su ciclo de vida.
El esquema debe estar alineado con la política específica del tema sobre el control de acceso (consulte 5.1) y debe poder abordar las necesidades comerciales específicas de la organización.
La clasificación puede ser determinada por el nivel de impacto que el compromiso de la información tendría para la organización.
Cada nivel definido en el esquema debe recibir un nombre que tenga sentido en el contexto de la aplicación del esquema de clasificación.
El esquema debe ser consistente en toda la organización e incluirse en sus procedimientos para que todos clasifiquen la información y otros activos asociados aplicables de la misma manera. De esta manera, todos tienen un entendimiento común de los requisitos de protección y aplican la protección adecuada.
El esquema de clasificación utilizado dentro de la organización puede ser diferente de los esquemas utilizados por otras organizaciones, incluso si los nombres de los niveles son similares. Además, la información que se mueve entre las organizaciones pueden variar en clasificación dependiendo de su contexto en cada organización, incluso si sus esquemas de clasificación son idénticos. Por lo tanto, los acuerdos con otras organizaciones que incluyen el intercambio de información deben incluir procedimientos para identificar la clasificación de esa información y para interpretar los niveles de clasificación de otras organizaciones. La correspondencia entre diferentes esquemas se puede determinar buscando la equivalencia en los métodos de manejo y protección asociados.
La clasificación brinda a las personas que manejan información una indicación concisa de cómo manejarla y protegerla. La creación de grupos de información con necesidades de protección similares y la especificación de procedimientos de seguridad de la información que se aplican a toda la información de cada grupo facilita esto. Este enfoque reduce la necesidad de una evaluación de riesgos caso por caso y un diseño personalizado de los controles.
La información puede dejar de ser sensible o crítica después de un cierto período de tiempo. Por ejemplo, cuando la información se ha hecho pública, ya no tiene requisitos de confidencialidad pero aún puede requerir protección para sus propiedades de integridad y disponibilidad. Estos aspectos deben tenerse en cuenta, ya que la sobre clasificación puede llevar a la implementación de controles innecesarios que resulten en gastos adicionales o, por el contrario, la subclasificación puede llevar a controles insuficientes para proteger la información de compromisos.
A modo de ejemplo, un esquema de clasificación de la confidencialidad de la información puede basarse en los cuatro niveles siguientes:
a) la divulgación no causa daño;
b) la divulgación causa un daño reputacional menor o un impacto operativo menor;
c) la divulgación tiene un impacto significativo a corto plazo en las operaciones o los objetivos comerciales;
d) la divulgación tiene un impacto grave en los objetivos comerciales a largo plazo o pone en peligro la supervivencia de la organización en riesgo.</t>
  </si>
  <si>
    <t>Protección de la información</t>
  </si>
  <si>
    <t>AD.1.13</t>
  </si>
  <si>
    <t>A 5.13</t>
  </si>
  <si>
    <t>Etiquetado de la información</t>
  </si>
  <si>
    <t>Los procedimientos para el etiquetado de la información deben cubrir la información y otros activos asociados en todos los formatos. El etiquetado debe reflejar el esquema de clasificación establecido en 5.12. Las etiquetas deben ser fácilmente reconocibles. Los procedimientos deben brindar orientación sobre dónde y cómo se colocan las etiquetas teniendo en cuenta cómo se accede a la información o cómo se manejan los activos según los tipos de medios de almacenamiento. Los procedimientos pueden definir: a) casos en los que se omite el etiquetado (p. ej., etiquetado de información no confidencial para reducir la carga de trabajo);
b) cómo etiquetar la información enviada o almacenada en medios electrónicos o físicos, o cualquier otro formato) cómo manejar los casos en los que el etiquetado no es posible (por ejemplo, debido a restricciones técnicas).
Los ejemplos de técnicas de etiquetado incluyen:
a) etiquetas físicas;
b) encabezados y pies de página;
c) metadatos;
d) marca de agua;
e) sellos de goma.
La información digital debe utilizar metadatos para identificar, gestionar y controlar la información, especialmente en lo que respecta a la confidencialidad. Los metadatos también deben permitir una búsqueda eficiente y correcta de información. Los metadatos deben facilitar que los sistemas interactúen y tomen decisiones en función de las etiquetas de clasificación asociadas.
Los procedimientos deben describir cómo adjuntar metadatos a la información, qué etiquetas usar y cómo se deben manejar los datos, de acuerdo con el modelo de información y la arquitectura de TIC de la organización.
Los sistemas deben agregar metadatos adicionales relevantes cuando procesan información según sus propiedades de seguridad
de la información.
El personal y otras partes interesadas deben conocer los procedimientos de etiquetado. Todo el personal debe recibir la capacitación necesaria para garantizar que la información se etiquete correctamente y se manipule en consecuencia. Los resultados de los sistemas que contienen información clasificada como confidencial o crítica deben llevar una etiqueta de clasificación adecuada.
El etiquetado de la información clasificada es un requisito clave para el intercambio de información.
Otros metadatos útiles que se pueden adjuntar a la información son qué proceso organizacional creó la información y en qué momento.
El etiquetado de la información y otros activos asociados a veces puede tener efectos negativos. Los activos clasificados pueden ser más fáciles de identificar por parte de actores maliciosos para un posible uso indebido.
Algunos sistemas no etiquetan archivos individuales o registros de bases de datos con su clasificación, pero protegen toda la información al más alto nivel de clasificación de cualquier información que contenga o que se le permita contener. Es habitual en dichos sistemas determinar y luego etiquetar la información cuando se exporta.</t>
  </si>
  <si>
    <t>AD.1.14</t>
  </si>
  <si>
    <t>A 5.14</t>
  </si>
  <si>
    <t>Transferencia de información</t>
  </si>
  <si>
    <t>La organización debe establecer y comunicar una política específica del tema sobre la transferencia de información a todas las partes interesadas pertinentes. Las reglas, procedimientos y acuerdos para proteger la información en tránsito deben reflejar la clasificación de la información involucrada. Cuando se transfiera información entre la organización y terceros, se deben establecer y mantener acuerdos de transferencia (incluida la autenticación del destinatario) para proteger la información en todas las formas en tránsito (ver 5.10).
La transferencia de información puede ocurrir a través de transferencia electrónica, transferencia de medios de almacenamiento físico y transferencia verbal.
Para todo tipo de transferencia de información, las reglas, procedimientos y acuerdos deben incluir:
a) controles diseñados para proteger la información transferida de la intercepción, el acceso no autorizado, la copia, la modificación, el enrutamiento incorrecto, la destrucción y la denegación de servicio, incluidos los niveles de control de acceso acordes con la clasificación de la información involucrada y cualquier control especial que se requiera para proteger la información confidencial , como el uso de técnicas criptográficas (ver 8.24); VPN
b) controles para garantizar la trazabilidad y el no repudio, incluido el mantenimiento de una cadena de custodia de la información durante el tránsito; office 365
c) identificación de los contactos apropiados relacionados con la transferencia, incluidos los propietarios de la información, el riesgo propietarios, oficiales de seguridad y custodios de la información, según corresponda; acuerdo de confidencialidad
d) responsabilidades y obligaciones en caso de incidentes de seguridad de la información, como la pérdida de medios físicos de almacenamiento o datos; política SI
e) uso de un sistema de etiquetado acordado para información sensible o crítica, asegurando que el significado de las etiquetas se comprenda de inmediato y que la información esté debidamente protegida (ver 5.13);Documentar
f) confiabilidad y disponibilidad del servicio de transferencia; vpn, Webservice
g) la política o lineamientos específicos del tema sobre el uso aceptable de las instalaciones de transferencia de información (ver 5.10);política SI
h) pautas de retención y eliminación para todos los registros comerciales, incluidos los mensajes; administración correo y firewall
NOTA Pueden existir leyes y reglamentos locales con respecto a la retención y eliminación de registros comerciales.
i) la consideración de cualquier otro requisito legal, estatutario, reglamentario y contractual relevante (ver 5.31, 5.32, 5.33, 5.34) relacionado con la transferencia de información (por ejemplo, requisitos para firmas electrónicas). Transferencia electrónica, implantación de firma digital certicamara
Las reglas, los procedimientos y los acuerdos también deben tener en cuenta los siguientes elementos cuando se utilicen medios electrónicos.
facilidades de comunicación para la transferencia de información:
a) detección y protección contra malware que puede transmitirse mediante el uso de dispositivos electrónicos comunicaciones (ver 8.7);antivirus y protección office 365
b) protección de la información electrónica sensible comunicada que se encuentra en forma de archivo adjunto; protección office 365
c) prevención contra el envío de documentos y mensajes en las comunicaciones a la dirección equivocada o número) obtener aprobación antes de utilizar servicios públicos externos, como mensajería instantánea, redes sociales, uso compartido de
archivos o almacenamiento en la nube;
e) niveles más fuertes de autenticación al transferir información a través de redes de acceso público;
f) restricciones asociadas con las instalaciones de comunicación electrónica (p. ej., prevención de reenvío de correo electrónico a direcciones de correo externas);
g) advertir al personal y otras partes interesadas que no envíen servicios de mensajes cortos (SMS) o mensajes instantáneos con información crítica ya que estos pueden ser leídos en lugares públicos (y por lo tanto por personas no autorizadas) o almacenados en dispositivos no protegidos adecuadamente;
h) asesorar al personal y otras partes interesadas sobre los problemas de uso de máquinas de fax o servicios, a saber:
1) acceso no autorizado a los almacenes de mensajes incorporados para recuperar mensajes;
2) programación deliberada o accidental de máquinas para enviar mensajes a números específicos.2) programación deliberada o accidental de máquinas para enviar mensajes a números específicos.
Transferencia de medios de almacenamiento físico Al transferir medios físicos de almacenamiento (incluido el papel), las reglas, los procedimientos y los acuerdos deben
también incluir:
a) responsabilidades de control y notificación de la transmisión, despacho y recepción;
b) asegurar el correcto direccionamiento y transporte del mensaje;
c) embalaje que proteja el contenido de cualquier daño físico que pueda surgir durante el tránsito y de acuerdo con las especificaciones de los fabricantes, por ejemplo, protegiendo contra cualquier factor ambiental que pueda reducir la eficacia de la restauración de los medios de almacenamiento, como la exposición al calor, la humedad o la radiación electromagnética. campos; utilizar normas técnicas mínimas para el embalaje y la transmisión (por ejemplo, el uso de sobres opacos);
d) una lista de mensajeros confiables autorizados acordados por la gerencia;
e) estándares de identificación del mensajero;
f) dependiendo del nivel de clasificación de la información en los medios de almacenamiento a transportar, utilizar controles a prueba de manipulaciones o inviolables (por ejemplo, bolsas, contenedores);
g) procedimientos para verificar la identificación de los correos;
h) lista aprobada de terceros que prestan servicios de transporte o mensajería dependiendo de la clasificación de la información;
i) llevar registros para identificar el contenido de los medios de almacenamiento, la protección aplicada, así como registrar la lista de destinatarios autorizados, los tiempos de transferencia a los custodios de tránsito y la recepción en destino.
transferencia verbal
Para proteger la transferencia verbal de información, se debe recordar al personal y otras partes interesadas que deben:
a) no tener conversaciones verbales confidenciales en lugares públicos o por canales de comunicación inseguros, ya que pueden ser escuchadas por personas no autorizadas;
b) no dejar mensajes que contengan información confidencial en contestadores automáticos o mensajes de voz, ya que estos pueden ser reproducidos por personas no autorizadas, almacenados en sistemas comunales o almacenados incorrectamente como
resultado de una marcación incorrecta;
c) ser proyectado al nivel apropiado para escuchar la conversación) asegurarse de que se implementen los controles de sala adecuados (p. ej., insonorización, puertas cerradas);
e) comenzar cualquier conversación delicada con un descargo de responsabilidad para que los presentes sepan el nivel de clasificación y los requisitos de manejo de lo que están a punto de escuchar.</t>
  </si>
  <si>
    <t>Gestion de activos</t>
  </si>
  <si>
    <t>AD.1.15</t>
  </si>
  <si>
    <t>A 5.15</t>
  </si>
  <si>
    <t>Control de acceso</t>
  </si>
  <si>
    <t>Los propietarios de la información y otros activos asociados deben determinar la seguridad de la información y los requisitos comerciales relacionados con el control de acceso. Debe definirse una política específica de tema sobre control de acceso
que tenga en cuenta estos requisitos y debe comunicarse a todas las partes interesadas pertinentes.
Estos requisitos y la política específica del tema deben considerar lo siguiente:
a) determinar qué entidades requieren qué tipo de acceso a la información y otros asociados activos;
b) seguridad de las aplicaciones (ver 8.26);
c) acceso físico, que debe estar respaldado por controles de entrada físicos apropiados (véanse 7.2, 7.3, 7.4);
d) diseminación y autorización de información (p. ej., el principio de necesidad de saber) e información niveles de seguridad y clasificación de la información (ver 5.10, 5.12, 5.13);
e) restricciones al acceso privilegiado (ver 8.2);
f) segregación de funciones (ver 5.3);
g) la legislación, los reglamentos y las obligaciones contractuales pertinentes con respecto a la limitación del acceso a datos o servicios (consulte 5.31, 5.32, 5.33, 5.34, 8.3);
h) segregación de las funciones de control de acceso (por ejemplo, solicitud de acceso, autorización de acceso, administración);
i) autorización formal de solicitudes de acceso (ver 5.16 y 5.18);
j) la gestión de los derechos de acceso (ver 5.18);
k) registro (ver 8.15)
Las reglas de control de acceso deben implementarse definiendo y mapeando los derechos y restricciones de acceso apropiados para las entidades relevantes (ver 5.16). Una entidad puede representar tanto a un usuario humano como a un elemento técnica o lógico (por ejemplo, una máquina, un dispositivo o un servicio). Para simplificar la gestión del control de acceso, se pueden asignar roles específicos a grupos de entidades.
Se debe tener en cuenta lo siguiente al definir e implementar reglas de control de acceso:
a) coherencia entre los derechos de acceso y la clasificación de la información;
b) coherencia entre los derechos de acceso y las necesidades y requisitos de seguridad del perímetro físico;
c) considerando todos los tipos de conexiones disponibles en entornos distribuidos para que las entidades sean solo proporcionado con acceso a la información y otros activos asociados, incluidas las redes y la red servicios, que están autorizados a utilizar;
d) considerar cómo se pueden reflejar los elementos o factores relevantes para el control de acceso dinámico.
Otra información
A menudo se utilizan principios generales en el contexto del control de acceso. Dos de los principios más utilizados son:
a) necesidad de saber: a una entidad solo se le otorga acceso a la información que esa entidad requiere en para realizar sus tareas (diferentes tareas o roles significan diferentes necesidades de información y por lo tanto diferentes perfiles de acceso);
b) necesidad de uso: a una entidad solo se le asigna acceso a la infraestructura de tecnología de la información cuando un la necesidad clara está presente.
Se debe tener cuidado al especificar reglas de control de acceso para considerar:
a) establecer reglas basadas en la premisa del mínimo privilegio, “Todo está generalmente prohibido a menos que expresamente permitido”, en lugar de la regla más débil, “Todo está generalmente permitido a menos que expresamente prohibido”;
b) cambios en las etiquetas de información (ver 5.13) que son iniciados automáticamente por el procesamiento de la información
instalaciones y los iniciados a discreción de un usuario;
c) cambios en los permisos de usuario que son iniciados automáticamente por el sistema de información y aquellos iniciado por un administrador;
d) cuándo definir y revisar periódicamente la aprobación.
Las reglas de control de acceso deben estar respaldadas por procedimientos documentados (ver 5.16, 5.17, 5.18, 8.2, 8.3, 8.4, 8.5, 8.18) y responsabilidades definidas (ver 5.2, 5.17).
Hay varias formas de implementar el control de acceso, como MAC (control de acceso obligatorio), DAC (control de acceso discrecional),
RBAC (control de acceso basado en roles) y ABAC (control de acceso basado en atributos).
Las reglas de control de acceso también pueden contener elementos dinámicos (por ejemplo, una función que evalúa accesos anteriores o valores de entorno específicos). Las reglas de control de acceso se pueden implementar en diferentes granularidades, que van desde cubrir redes o sistemas completos hasta campos de datos específicos y también pueden considerar propiedades como la ubicación del usuario o el tipo de conexión de red que se utiliza para el acceso. Estos principios y cómo se define el control de acceso granular pueden tener un impacto significativo en los costos. Reglas más estrictas y más granularidad generalmente conducen a un costo más alto. Los requisitos comerciales y las consideraciones de riesgo deben usarse para definir qué reglas de control de acceso se aplican y qué granularidad se requiere.</t>
  </si>
  <si>
    <t>gestión de identidad y acceso</t>
  </si>
  <si>
    <t>AD.1.16</t>
  </si>
  <si>
    <t>A 5.16</t>
  </si>
  <si>
    <t>Gestión de la identidad</t>
  </si>
  <si>
    <t>Los procesos utilizados en el contexto de la gestión de la identidad deben garantizar que:
a) para las identidades asignadas a personas, una identidad específica sólo se vincula a una sola persona para poder responsabilizar a la persona por las acciones realizadas con esta identidad específica;
b) las identidades asignadas a varias personas (por ejemplo, identidades compartidas) solo se permiten cuando son necesarias por razones comerciales u operativas y están sujetas a aprobación y documentación específicas;
c) las identidades asignadas a entidades no humanas están sujetas a aprobación y supervisión continua independiente;
d) las identidades se inhabilitan o eliminan de manera oportuna si ya no son necesarias (por ejemplo, si sus entidades asociadas se eliminan o ya no se utilizan, o si la persona vinculada a una identidad ha dejado la organización o ha cambiado de función);
e) en un dominio específico, una sola identidad se asigna a una sola entidad, [es decir, el mapeo de múltiples identidades a la misma entidad dentro del mismo contexto (identidades duplicadas) se evita];
f) registros de todos los eventos significativos relacionados con el uso y la gestión de las identidades de los usuarios y de se conserva la información de autenticación.
La organización debe contar con un proceso de soporte para manejar los cambios en la información relacionada con las identidades de los usuarios. Estos procesos pueden incluir la reverificación de documentos confiables relacionados con una persona. Al utilizar identidades proporcionadas o emitidas por terceros (p. ej., credenciales de redes sociales), la organización debe asegurarse de que las identidades de terceros brinden el nivel de confianza requerido y que los riesgos asociados se conozcan y se traten adecuadamente. Esto puede incluir controles relacionados con terceros (ver 5.19) , así como controles relacionados con la información de autenticación asociada (ver 5.17).
Otra información
Proporcionar o revocar el acceso a la información y otros activos asociados suele ser un procedimiento de varios pasos:
a) confirmar los requisitos comerciales para establecer una identidad;
b) verificar la identidad de una entidad antes de asignarles una identidad lógica;
c) establecer una identidad;
d) configurar y activar la identidad. Esto también incluye la configuración y configuración inicial de los servicios de autenticación;
e) otorgar o revocar derechos específicos de acceso a la identidad, en base a la debida autorización o decisiones sobre derechos (ver 5.18).</t>
  </si>
  <si>
    <t>AD.1.17</t>
  </si>
  <si>
    <t>A 5.17</t>
  </si>
  <si>
    <t xml:space="preserve">Información de autenticación
</t>
  </si>
  <si>
    <t>Asignación de información de autenticación
El proceso de asignación y gestión debe garantizar que:
a) las contraseñas personales o los números de identificación personal (PIN) generados automáticamente durante los procesos de inscripción como información de autenticación secreta temporal no se pueden adivinar y son únicos para cada persona, y los usuarios deben cambiarlos después del primer uso; directorio activo
b) se establezcan procedimientos para verificar la identidad de un usuario antes de proporcionar un nuevo, reemplazo o información de autenticación temporal; directorio activo
c) la información de autenticación, incluida la información de autenticación temporal, se transmite a los usuarios de manera segura (por ejemplo, a través de un canal autenticado y protegido) y se evita el uso de mensajes de correo electrónico sin protección (texto claro) para este fin; directorio activo
d) los usuarios acusan recibo de la información de autenticación; directorio activo
e) la información de autenticación predeterminada predefinida o proporcionada por los proveedores se cambia inmediatamente después de la instalación de sistemas o software; directorio activo
f) se mantienen registros de los eventos significativos relacionados con la asignación y gestión de la información de autenticación y se garantiza su confidencialidad, y se aprueba el método de mantenimiento de registros (p. ej., mediante el uso de una herramienta de bóveda de contraseñas aprobada). directorio activo
Responsabilidades del usuario
Cualquier persona que tenga acceso o utilice información de autenticación debe ser advertida de que se asegure de que:
a) la información de autenticación secreta, como las contraseñas, se mantiene confidencial. La información de autenticación secreta personal no debe compartirse con nadie. La información de autenticación secreta utilizada en el contexto de identidades vinculadas a múltiples usuarios o vinculadas a entidades no personales se comparte únicamente con personas autorizadas;
b) la información de autenticación afectada o comprometida se cambia inmediatamente después de la notificación o cualquier otra indicación de un compromiso;
c) cuando se utilizan contraseñas como información de autenticación, contraseñas seguras de acuerdo con las mejores
Se seleccionan recomendaciones prácticas, por ejemplo:
1) las contraseñas no se basan en nada que otra persona pueda adivinar u obtener fácilmente usando la persona información relacionada (por ejemplo, nombres, números de teléfono y fechas de nacimiento);
2) las contraseñas no se basan en palabras del diccionario o combinaciones de las mismas;
3) use frases de contraseña fáciles de recordar e intente incluir caracteres alfanuméricos y especiales;
4) las contraseñas tienen una longitud mínima;
d) las mismas contraseñas no se utilizan en distintos servicios y sistemas;
e) la obligación de seguir estas reglas también está incluida en los términos y condiciones de empleo (ver 6.2).
Sistema de gestión de contraseñas
Cuando se utilizan contraseñas como información de autenticación, el sistema de administración de contraseñas debe:
a) permitir a los usuarios seleccionar y cambiar sus propias contraseñas e incluir un procedimiento de confirmación para dirección de errores de entrada;
b) aplicar contraseñas seguras de acuerdo con las recomendaciones de buenas prácticas [ver c) de "User responsabilidades];
c) obligar a los usuarios a cambiar sus contraseñas en el primer inicio de sesión;
d) hacer cumplir los cambios de contraseña según sea necesario, por ejemplo, después de un incidente de seguridad o al finalizar
o cambio de empleo cuando un usuario tiene contraseñas conocidas para identidades que permanecen activas (por ejemplo, identidades compartidas);
e) evitar la reutilización de contraseñas anteriores;
f) evitar el uso de contraseñas de uso común y nombres de usuario, contraseñas combinaciones de sistemas pirateados;
g) no mostrar contraseñas en la pantalla cuando se ingresan;
h) almacenar y transmitir contraseñas en forma protegida.
El cifrado y el hashing de contraseñas deben realizarse de acuerdo con las técnicas criptográficas aprobadas para contraseñas (ver 8.24).
Otra información
Las contraseñas o frases de contraseña son un tipo de información de autenticación de uso común y son un medio común para verificar la identidad de un usuario. Otros tipos de información de autenticación son claves criptográficas, datos almacenados en tokens de hardware (por ejemplo, tarjetas inteligentes) que producen códigos de autenticación y datos biométricos, como escaneos de iris o huellas dactilares. Se puede encontrar información adicional en la serie ISO/IEC 24760.
Requerir cambios frecuentes de contraseñas puede ser problemático porque los usuarios pueden molestarse por los cambios frecuentes, olvidar nuevas contraseñas, anotarlas en lugares inseguros o elegir contraseñas no seguras. La provisión de inicio de sesión único (SSO) u otras herramientas de gestión de autenticación (por ejemplo, bóvedas de contraseñas) reduce la cantidad de información de autenticación que los usuarios deben proteger y, por lo tanto, puede aumentar la eficacia de este control. Sin embargo, estas herramientas también pueden aumentar el impacto de la divulgación de información de autenticación.
Algunas aplicaciones requieren que una autoridad independiente asigne contraseñas de usuario. En tales casos, a), c) yd) del "Sistema de gestión de contraseñas" no se aplican.</t>
  </si>
  <si>
    <t>AD.1.18</t>
  </si>
  <si>
    <t>A 5.18</t>
  </si>
  <si>
    <t xml:space="preserve"> Derechos de acceso</t>
  </si>
  <si>
    <t>Concesión y revocación de los derechos de acceso
El proceso de aprovisionamiento para asignar o revocar los derechos de acceso físico y lógico otorgados a la identidad autenticada de una entidad debe incluir:
a) obtener autorización del propietario de la información y otros activos asociados para el uso de la información y otros activos asociados (ver 5.9). La aprobación por separado de los derechos de acceso por parte de la gerencia también puede ser apropiada;
b) considerando los requisitos comerciales y la política y las reglas específicas del tema de la organización sobre control de acceso;
c) considerar la segregación de funciones, incluida la segregación de las funciones de aprobación e implementación de los derechos de acceso y separación de roles en conflicto;
d) garantizar que los derechos de acceso se eliminen cuando alguien no necesite acceder a la información y otros activos asociados, en particular garantizar que los derechos de acceso de los usuarios que han dejado la organización se eliminen de manera oportuna;
e) considerar otorgar derechos de acceso temporal por un período de tiempo limitado y revocarlos en la fecha de vencimiento, en particular para el personal temporal o el acceso temporal requerido por el personal;
f) verificar que el nivel de acceso otorgado esté de acuerdo con las políticas específicas del tema sobre control de acceso (ver 5.15) y sea consistente con otros requisitos de seguridad de la información, como la segregación de funciones (ver 5.3);
g) garantizar que los derechos de acceso se activen (por ejemplo, por parte de los proveedores de servicios) solo después de la autorización los procedimientos se completan con éxito;
h) mantener un registro central de los derechos de acceso otorgados a un identificador de usuario (ID, lógico o físico) para acceder a la información y otros activos asociados;
i) modificar los derechos de acceso de los usuarios que han cambiado de rol o trabajo;
j) eliminar o ajustar los derechos de acceso físico y lógico, lo que puede hacerse mediante la eliminación, revocación o reemplazo de claves, información de autenticación, tarjetas de identificación o suscripciones;
k) mantener un registro de cambios en los derechos de acceso lógico y físico de los usuarios.
Revisión de los derechos de acceso Las revisiones regulares de los derechos de acceso físico y lógico deben considerar lo siguiente:
a) los derechos de acceso de los usuarios después de cualquier cambio dentro de la misma organización (por ejemplo, cambio de trabajo, promoción, degradación) o terminación del empleo (ver 6.1 a 6.5);
b) autorizaciones de derechos de acceso privilegiado.
Consideración antes del cambio o terminación del empleo
Los derechos de acceso de un usuario a la información y otros activos asociados deben revisarse y ajustarse o eliminarse antes de cualquier cambio o terminación del empleo en función de la evaluación de factores de riesgo tales como:
a) si la terminación o cambio es iniciado por el usuario o por la administración y la razón de terminación;
b) las responsabilidades actuales del usuario;
c) el valor de los activos actualmente accesibles. Otra información
Se debe considerar el establecimiento de roles de acceso de usuario en función de los requisitos comerciales que resumen una serie de derechos de acceso en perfiles de acceso de usuario típicos. Las solicitudes de acceso y las revisiones de los derechos de acceso se gestionan más fácilmente a nivel de dichos roles que a nivel de derechos particulares.
Se debe considerar incluir cláusulas en los contratos de personal y de servicio que especifiquen sanciones si el personal intenta acceder sin autorización (ver 5.20, 6.2, 6.4, 6.6).
En casos de rescisión iniciada por la gerencia, el personal descontento o los usuarios externos pueden corromper deliberadamente la información o sabotear las instalaciones de procesamiento de información. En los casos de personas que renuncian o son despedidas, pueden verse tentados a recopilar información para uso futuro.
La clonación es una forma eficiente para que las organizaciones asignen acceso a los usuarios. Sin embargo, debe hacerse con cuidado en función de los distintos roles identificados por la organización en lugar de simplemente clonar una identidad con todos los derechos de acceso asociados. La clonación tiene un riesgo inherente de dar lugar a derechos de acceso excesivos a la información y otros activos asociados.</t>
  </si>
  <si>
    <t>AD.1.19</t>
  </si>
  <si>
    <t>A 5.19</t>
  </si>
  <si>
    <t>Seguridad de la información en las relaciones con proveedores</t>
  </si>
  <si>
    <t>La organización debe establecer y comunicar una política específica del tema sobre las relaciones con los proveedores a todas las partes interesadas relevantes. La organización debería identificar e implementar procesos y procedimientos para abordar los riesgos de seguridad asociados con
el uso de productos y servicios proporcionados por los proveedores. Esto también debería aplicarse al uso que hace la organización de los recursos de los proveedores de servicios en la nube. Estos procesos y procedimientos deben incluir los que debe implementar la organización, así como aquellos que la organización requiere que el proveedor implemente para el inicio del uso de los productos o servicios de un proveedor o para la terminación del uso de los productos y servicios de un proveedor, tales como como:
a) identificar y documentar los tipos de proveedores (por ejemplo, servicios de TIC, logística, servicios públicos, servicios financieros, componentes de infraestructura de TIC) que pueden afectar la confidencialidad, integridad y disponibilidad de la información
de la organización;
b) establecer cómo evaluar y seleccionar proveedores de acuerdo con la sensibilidad de la información, productos y servicios (por ejemplo, con análisis de mercado, referencias de clientes, revisión de documentos, evaluaciones en el sitio, certificaciones);
c) evaluar y seleccionar productos o servicios del proveedor que cuenten con controles adecuados de seguridad de la información y revisarlos; en particular, la precisión y exhaustividad de los controles implementados por el proveedor que aseguren la
integridad de la información del proveedor y el procesamiento de la información y, por lo tanto, la seguridad de la información de la organización;
d) definir la información de la organización, los servicios TIC y la infraestructura física que los proveedores puede acceder, monitorear, controlar o usar;
e) definir los tipos de componentes y servicios de infraestructura TIC proporcionados por los proveedores que pueden afectar la
confidencialidad, integridad y disponibilidad de la información de la organización;
f) evaluar y gestionar los riesgos de seguridad de la información asociados con:
1) el uso que hacen los proveedores de la información de la organización y otros activos asociados, incluidos los riesgos
provenientes del personal del proveedor potencialmente malicioso;
2) mal funcionamiento o vulnerabilidades de los productos (incluidos los componentes de software y los subcomponentes utilizados en estos productos) o los servicios proporcionados por los proveedores;
g) monitorear el cumplimiento de los requisitos de seguridad de la información establecidos para cada tipo de proveedor y tipo de acceso, incluida la revisión por terceros y la validación del producto;
h) mitigar el incumplimiento de un proveedor, ya sea que este haya sido detectado a través del monitoreo o por otros medio;
i) el manejo de incidentes y contingencias asociados con los productos y servicios del proveedor, incluyendo responsabilidades tanto de la organización como de los proveedores;
j) resiliencia y, si es necesario, medidas de recuperación y contingencia para asegurar la disponibilidad de la información del proveedor y el procesamiento de la información y, por lo tanto, la disponibilidad de la información de la organización;
k) concientización y capacitación para el personal de la organización que interactúa con el personal del proveedor con respecto a las reglas apropiadas de participación, políticas, procesos y procedimientos específicos del tema y comportamiento en función
del tipo de proveedor y el nivel de acceso del proveedor a los sistemas e información de la organización;
l) administrar la transferencia necesaria de información, otros activos asociados y cualquier otra cosa que deba cambiarse y garantizar que la seguridad de la información se mantenga durante todo el período de transferencia;
m) requisitos para asegurar una terminación segura de la relación con el proveedor, incluyendo:
1) des aprovisionamiento de los derechos de acceso;
2) manejo de la información;3) determinar la propiedad de la propiedad intelectual desarrollada durante el compromiso;
4) portabilidad de la información en caso de cambio de proveedor o internalización;
6) gestión de registros;
7) devolución de bienes;
8) eliminación segura de información y otros activos asociados;
9) requisitos continuos de confidencialidad;
n) nivel de seguridad del personal y seguridad física que se espera del personal y las instalaciones del proveedor.
Se deben considerar los procedimientos para continuar con el procesamiento de la información en caso de que el proveedor no pueda suministrar sus productos o servicios (por ejemplo, debido a un incidente, porque el proveedor ya no está en el negocio o ya no proporciona algunos componentes debido a los avances tecnológicos). para evitar cualquier retraso en la organización de productos o servicios de reemplazo (por ejemplo, identificar un proveedor alternativo por adelantado o utilizar siempre proveedores alternativos).
Otra información
En los casos en que no sea posible para una organización imponer requisitos a un proveedor, la organización debería:
a) considerar la orientación dada en este control al tomar decisiones sobre la elección de un proveedor y su producto o servicio;
b) implementar controles de compensación según sea necesario con base en una evaluación de riesgos.
La información puede ser puesta en riesgo por proveedores con una gestión de seguridad de la información inadecuada. Deben determinarse y aplicarse controles para administrar el acceso del proveedor a la información y otros activos asociados. Por ejemplo, si existe una necesidad especial de confidencialidad de la información, se pueden utilizar acuerdos de confidencialidad o técnicas criptográficas. Otro ejemplo son los riesgos de protección de datos personales cuando el acuerdo con el proveedor implica la transferencia o el acceso a información a través de las fronteras. La organización debe ser consciente de que la responsabilidad legal o contractual de proteger la información sigue siendo de la organización.
Los riesgos también pueden ser causados por controles inadecuados de los componentes o servicios de infraestructura de TIC proporcionados por los proveedores. Los componentes o servicios defectuosos o vulnerables pueden provocar violaciones de la
seguridad de la información en la organización o en otra entidad (p. ej., pueden provocar infecciones de malware, ataques u otros daños en entidades distintas a la organización).
Ver ISO/IEC 27036-2 para más detalles.</t>
  </si>
  <si>
    <t xml:space="preserve"> Seguridad de las relaciones con proveedores</t>
  </si>
  <si>
    <t>AD.1.20</t>
  </si>
  <si>
    <t>A 5.20</t>
  </si>
  <si>
    <t>Abordar la seguridad de la información en los acuerdos con proveedores</t>
  </si>
  <si>
    <t>Los acuerdos con los proveedores deben establecerse y documentarse para garantizar que haya un entendimiento claro entre la organización y el proveedor con respecto a las obligaciones de ambas partes para cumplir con los requisitos de seguridad de la información pertinentes.
Se puede considerar la inclusión de los siguientes términos en los acuerdos para satisfacer los requisitos de seguridad de la información identificados:
a) descripción de la información a proporcionar o acceder y métodos para proporcionar o acceder la información;
b) clasificación de la información de acuerdo con el esquema de clasificación de la organización (ver 5.10, 5.12, 5.13);
c) mapeo entre el esquema de clasificación propio de la organización y el esquema de clasificación de la proveedor;
d) los requisitos legales, estatutarios, reglamentarios y contractuales, incluida la protección de datos, el manejo de la información de identificación personal (PII), los derechos de propiedad intelectual y los derechos de autor y una descripción de cómo se
garantizará que se cumplan;
e) obligación de cada parte contractual de implementar un conjunto de controles acordado, incluido el control de acceso, revisión del desempeño, monitoreo, informes y auditoría, y las obligaciones del proveedor de cumplir con los requisitos de seguridad de la información de la organización;
f) reglas de uso aceptable de la información y otros activos asociados, incluido el uso inaceptable si necesario;
g) procedimientos o condiciones para la autorización y revocación de la autorización para el uso de la información de la organización y otros activos asociados por parte del personal del proveedor (por ejemplo, a través de una lista explícita del
personal del proveedor autorizado para usar la información de la organización y otros activos asociados);
h) requisitos de seguridad de la información con respecto a la infraestructura TIC del proveedor; en particular, los requisitos mínimos de seguridad de la información para cada tipo de información y tipo de acceso para que sirvan como base para los
acuerdos de proveedores individuales basados en las necesidades comerciales de la organización y los criterios de riesgo;
i) indemnizaciones y remediación por incumplimiento de los requisitos por parte del contratista;
j) requisitos y procedimientos de gestión de incidentes (especialmente notificación y colaboración durante la remediación de incidentes);
k) requisitos de capacitación y concientización para procedimientos específicos y seguridad de la información requisitos (por ejemplo, para respuesta a incidentes, procedimientos de autorización);
l) disposiciones relevantes para la subcontratación, incluidos los controles que deben implementarse, como un acuerdo sobre el uso de subproveedores (por ejemplo, exigir que tengan las mismas obligaciones que el proveedor, exigir tener una lista de subcontratistas) proveedores y notificación ante cualquier cambio);
m) contactos relevantes, incluida una persona de contacto para cuestiones de seguridad de la información;
n) cualquier requisito de evaluación, cuando sea legalmente permisible, para el personal del proveedor, incluidas las responsabilidades de realizar los procedimientos de evaluación y notificación si la evaluación no se ha completado o si los resultados dan motivo de duda o preocupación;
o) los mecanismos de evidencia y aseguramiento de certificaciones de terceros para los requisitos de seguridad de la información relevantes relacionados con los procesos del proveedor y un informe independiente sobre la efectividad de los controles;
p) derecho a auditar los procesos y controles del proveedor relacionados con el contrato) obligación del proveedor de entregar periódicamente un informe sobre la efectividad de los controles y acuerdos
en la corrección oportuna de las cuestiones pertinentes planteadas en el informe;
r) procesos de resolución de defectos y resolución de conflictos;
s) proporcionar respaldo alineado con las necesidades de la organización (en términos de frecuencia y tipo y ubicación de almacenamiento);
t) garantizar la disponibilidad de una instalación alternativa (es decir, un sitio de recuperación ante desastres) que no esté sujeta a las mismas amenazas como la instalación principal y consideraciones para los controles de respaldo (controles alternativos) en el los controles primarios del evento fallan;
u) tener un proceso de gestión de cambios que asegure la notificación previa a la organización y la posibilidad para la organización de no aceptar cambios;
v) controles de seguridad física acordes con la clasificación de la información;
w) controles de transferencia de información para proteger la información durante la transferencia física o lógica transmisión;
x) cláusulas de rescisión al concluir el contrato, incluida la gestión de registros, la devolución de activos, eliminación segura de información y otros activos asociados, y cualquier confidencialidad en curso obligaciones;
y) provisión de un método para destruir de forma segura la información de la organización almacenada por el proveedor tan pronto como ya no sea necesario;
z) garantizar, al final del contrato, el apoyo de traspaso a otro proveedor o a la organización sí mismo.
La organización debe establecer y mantener un registro de acuerdos con partes externas (por ejemplo, contratos, memorandos de entendimiento, acuerdos de intercambio de información) para realizar un seguimiento de adónde va su información. La organización también debe revisar, validar y actualizar periódicamente sus acuerdos con partes externas para garantizar que sigan siendo necesarios y adecuados para su propósito con las cláusulas de seguridad de la información pertinentes.
Otra información
Los acuerdos pueden variar considerablemente para diferentes organizaciones y entre los diferentes tipos de proveedores. Por lo tanto, se debe tener cuidado de incluir todos los requisitos relevantes para abordar los riesgos de seguridad de la información.
Para obtener detalles sobre acuerdos con proveedores, consulte la serie ISO/IEC 27036. Para los acuerdos de servicios en la nube, consulte la serie ISO/IEC 19086.</t>
  </si>
  <si>
    <t>AD.1.21</t>
  </si>
  <si>
    <t>A 5.21</t>
  </si>
  <si>
    <t>Gestión de la seguridad de la información en la cadena de suministro de las TIC</t>
  </si>
  <si>
    <t>Se deben considerar los siguientes temas para abordar la seguridad de la información dentro de la seguridad de la cadena de suministro de TIC, además de los requisitos generales de seguridad de la información para las relaciones con los proveedores:
a) definir los requisitos de seguridad de la información que se aplicarán a la adquisición de productos o servicios de TIC;
b) exigir que los proveedores de servicios de TIC propaguen los requisitos de seguridad de la organización a lo largo de la cadena de suministro si subcontratan partes del servicio de TIC proporcionado a la organización;
c) exigir que los proveedores de productos TIC propaguen prácticas de seguridad adecuadas a lo largo de la cadena de suministro si estos productos incluyen componentes comprados o adquiridos de otros proveedores u otras entidades (por ejemplo,
desarrolladores de software y proveedores de componentes de hardware subcontratados);
d) solicitar que los proveedores de productos TIC proporcionen información que describa los componentes del software utilizado en productos;
e) solicitar que los proveedores de productos TIC proporcionen información que describa las funciones de seguridad implementadas de su producto y la configuración requerida para su operación segura;
f) implementar un proceso de monitoreo y métodos aceptables para validar que los productos y servicios de TIC entregados cumplan con los requisitos de seguridad establecidos. Los ejemplos de dichos métodos de revisión de proveedores pueden incluir pruebas de penetración y prueba o validación de certificaciones de terceros para las operaciones de seguridad de la información del proveedor;
g) implementar un proceso para identificar y documentar los componentes del producto o servicio que son críticos para mantener la funcionalidad y, por lo tanto, requieren mayor atención, escrutinio y seguimiento adicional cuando se construyen fuera de la organización, especialmente si el proveedor subcontrata aspectos de los componentes del producto o servicio a otros. proveedores;
h) obtener la seguridad de que los componentes críticos y su origen pueden rastrearse a lo largo del suministro
cadena;
i) obtener la seguridad de que los productos de TIC entregados funcionan como se esperaba sin ninguna características inesperadas o no deseadas;
j) implementar procesos para garantizar que los componentes de los proveedores sean genuinos y no se alteren sus especificaciones.
Las medidas de ejemplo incluyen etiquetas antimanipulación, verificaciones hash criptográficas o firmas digitales. La supervisión del rendimiento fuera de las especificaciones puede ser un indicador de manipulación o falsificación. La prevención y detección de la manipulación debe implementarse durante varias etapas del ciclo de vida del desarrollo del sistema, incluido el diseño, el desarrollo, la integración, las operaciones y el mantenimiento;
k) obtener garantías de que los productos TIC alcancen los niveles de seguridad requeridos, por ejemplo, a través de una certificación formal o un esquema de evaluación como el Acuerdo de Reconocimiento de Criterios Comunes;
l) definir reglas para compartir información sobre la cadena de suministro y cualquier problema potencial y compromisos entre la organización y los proveedores;
m) implementar procesos específicos para gestionar el ciclo de vida y la disponibilidad de los componentes TIC y los riesgos de seguridad asociados. Esto incluye gestionar los riesgos de que los componentes ya no estén disponibles debido a que los proveedores ya no están en el negocio o los proveedores ya no proporcionan estos componentes debido a los avances tecnológicos. Se debe considerar la identificación de un proveedor alternativo y el proceso para transferir el software y la competencia al proveedor alternativo.
Otra información
Las prácticas específicas de gestión de riesgos de la cadena de suministro de TIC se basan en las prácticas generales de seguridad de la información, calidad, gestión de proyectos e ingeniería de sistemas, pero no las reemplazan. Se aconseja a las organizaciones que trabajen con los proveedores para comprender la cadena de suministro de las TIC y cualquier asunto que tenga un efecto importante en los productos y servicios que se proporcionan. La organización puede influir en las prácticas de seguridad de la información de la cadena de suministro de TIC dejando claro en los acuerdos con sus proveedores los asuntos que deben abordar
otros proveedores en la cadena de suministro de TIC.
Las TIC deben adquirirse de fuentes acreditadas. La confiabilidad del software y el hardware es una cuestión de control de calidad. Si bien generalmente no es posible que una organización inspeccione los sistemas de control de calidad de sus proveedores, puede hacer juicios confiables basados en la reputación del proveedor.
La cadena de suministro de TIC, como se aborda aquí, incluye servicios en la nube.
Ejemplos de cadenas de suministro de TIC son:
a) aprovisionamiento de servicios en la nube, donde el proveedor de servicios en la nube confía en los desarrolladores de software, proveedores de servicios de telecomunicaciones, proveedores de hardware;
b) IoT, donde el servicio involucra a los fabricantes de dispositivos, los proveedores de servicios en la nube (por ejemplo, el operadores de plataformas IoT), los desarrolladores de aplicaciones móviles y web, el proveedor de software bibliotecas;
c) servicios de hospedaje, donde el proveedor depende de mesas de servicio externas que incluyen primera, segunda y terceros niveles de soporte.
Consulte ISO/IEC 27036-3 para obtener más detalles, incluida la guía de evaluación de riesgos.
Las etiquetas de identificación de software (SWID) también pueden ayudar a lograr una mejor seguridad de la información en la cadena de suministro, al proporcionar información sobre la procedencia del software. Ver ISO/IEC 19770-2 para más detalles.</t>
  </si>
  <si>
    <t>AD.1.22</t>
  </si>
  <si>
    <t>A 5.22</t>
  </si>
  <si>
    <t xml:space="preserve">Seguimiento, Revisión y Gestión de Cambios de Servicios de Proveedores
</t>
  </si>
  <si>
    <t>El seguimiento, la revisión y la gestión de cambios de los servicios del proveedor deben garantizar que se cumplan los términos y condiciones de seguridad de la información de los acuerdos, que los incidentes y problemas de seguridad de la información se gestionen adecuadamente y que los cambios en los servicios del proveedor o el estado comercial no afecten la prestación del servicio.
Esto debería implicar un proceso para gestionar la relación entre la organización y el proveedor para:
a) monitorear los niveles de desempeño del servicio para verificar el cumplimiento de los acuerdos; ANS contratados
 b) controlar los cambios realizados por los proveedores, incluidos:
1) mejoras a los servicios actuales ofrecidos; contrato con el proveedor
2) desarrollo de nuevas aplicaciones y sistemas; anexo técnico contrato con el proveedor
3) modificaciones o actualizaciones de las políticas y procedimientos del proveedor; anexo técnico contrato con el proveedor
4) controles nuevos o modificados para resolver incidentes de seguridad de la información y mejorar la información seguridad; analis de vulnerabilidad ADR
c) monitorear los cambios en los servicios del proveedor, incluyendo: Control de cambios
1) cambios y mejoras a las redes; anexo técnico contrato con el proveedor
2) uso de nuevas tecnologías; anexo técnico contrato con el proveedor
3) adopción de nuevos productos o versiones o lanzamientos más nuevos; anexo técnico contrato con el proveedor
4) nuevas herramientas y entornos de desarrollo; documentar
5) cambios en la ubicación física de las instalaciones de servicio; anexo técnico contrato con el proveedor
6) cambio de subproveedores; anexo técnico contrato con el proveedor
7) subcontratación a otro proveedor; anexo técnico contrato con el proveedor
d) revisar los informes de servicio producidos por el proveedor y organizar reuniones regulares de progreso según sea necesario por los acuerdos; anexo técnico contrato con el proveedor
e) realizar auditorías de proveedores y subproveedores, junto con la revisión de los auditores independientes informes, si están disponibles, y seguimiento de los problemas identificados; Informe de supervisión
f) proporcionar información sobre incidentes de seguridad de la información y revisar esta información según sea necesario por los acuerdos y cualquier guía y procedimiento de apoyo; anexo técnico contrato con el proveedor
g) revisar las pistas de auditoría del proveedor y los registros de eventos de seguridad de la información, problemas operativos, fallas, rastreo de fallas e interrupciones relacionadas con el servicio prestado; anexo técnico contrato con el proveedor
h) responder y gestionar cualquier evento o incidente de seguridad de la información identificado; anexo técnico contrato con el proveedor
i) identificar vulnerabilidades de seguridad de la información y gestionarlas; herramienta de vulnerabilidad OTI
j) revisar los aspectos de seguridad de la información de las relaciones del proveedor con sus propios proveedores; anexo técnico contrato con el proveedor
k) asegurarse de que el proveedor mantenga una capacidad de servicio suficiente junto con planes viables diseñados para garantizar que se mantengan los niveles de continuidad del servicio acordados después de fallas importantes en el servicio o desastres (véanse 5.29, 5.30, 5.35, 5.36, 8.14);anexo técnico contrato con el proveedor
l) asegurar que los proveedores asignen responsabilidades para revisar el cumplimiento y hacer cumplir las requisitos de los acuerdos; anexo técnico contrato con el proveedor
m) evaluar periódicamente que los proveedores mantienen niveles adecuados de seguridad de la información. Informe de supervisión
La responsabilidad de administrar las relaciones con los proveedores debe asignarse a un individuo o equipo designado. Se deben poner a disposición suficientes habilidades técnicas y recursos para monitorear que se cumplan los requisitos del acuerdo, en particular los requisitos de seguridad de la información.
Se deben tomar las acciones apropiadas cuando se observen deficiencias en la prestación del servicio.
Otra información
Ver ISO/IEC 27036-3 para más detalles.</t>
  </si>
  <si>
    <t>AD.1.23</t>
  </si>
  <si>
    <t>A 5.23</t>
  </si>
  <si>
    <t>Seguridad de la información para el uso de servicios en la nube</t>
  </si>
  <si>
    <t>La organización debe establecer y comunicar una política específica sobre el uso de los servicios en la nube a todas las partes interesadas relevantes.
La organización debe definir y comunicar cómo pretende gestionar los riesgos de seguridad de la información asociados con el uso de servicios en la nube. Puede ser una extensión o parte del enfoque existente sobre cómo una organización gestiona los servicios proporcionados por partes externas (ver 5.21 y 5.22).
El uso de servicios en la nube puede implicar una responsabilidad compartida por la seguridad de la información y un esfuerzo de colaboración entre el proveedor del servicio en la nube y la organización que actúa como cliente del servicio en la nube. Es esencial que las responsabilidades tanto del proveedor de servicios en la nube como de la organización, que actúa como cliente del servicio en la nube, se definan e implementen de manera adecuada.
La organización debe definir:
a) todos los requisitos de seguridad de la información pertinentes asociados con el uso de los servicios en la nube;
b) criterios de selección del servicio en la nube y alcance del uso del servicio en la nube;
c) funciones y responsabilidades relacionadas con el uso y la gestión de los servicios en la nube;Documnetar
d) qué controles de seguridad de la información gestiona el proveedor de servicios en la nube y cuáles son gestionado por la organización como cliente del servicio en la nube;
e) cómo obtener y utilizar las capacidades de seguridad de la información proporcionadas por el proveedor de servicios en la nube;
f) cómo obtener garantías sobre los controles de seguridad de la información implementados por los proveedores de servicios en la nube;
g) cómo administrar controles, interfaces y cambios en los servicios cuando una organización utiliza múltiples servicios en la nube, en particular de diferentes proveedores de servicios en la nube;
h) procedimientos para el manejo de incidentes de seguridad de la información que se produzcan en relación con el uso de la nube servicios;
i) su enfoque para monitorear, revisar y evaluar el uso continuo de los servicios en la nube para administrar riesgos de seguridad de la información;
j) cómo cambiar o detener el uso de los servicios en la nube, incluidas las estrategias de salida para los servicios en la nube.
Los acuerdos de servicios en la nube a menudo están predefinidos y no están abiertos a negociación. Para todos los servicios en la nube, la organización debe revisar los acuerdos de servicios en la nube con los proveedores de servicios en la nube. Un acuerdo de servicio en la nube debe abordar los requisitos de confidencialidad, integridad, disponibilidad y manejo de la información de la organización, con objetivos de nivel de servicio en la nube y objetivos cualitativos de servicio en la nube apropiados. La organización también debería realizar evaluaciones de riesgos relevantes para identificarlos riesgos asociados con el uso del servicio en la nube. Cualquier riesgo residual relacionado con el uso del servicio en la nube debe ser claramente identificado y aceptado por la gerencia adecuada de la organización.
Un acuerdo entre el proveedor de servicios en la nube y la organización, que actúa como cliente del servicio en la nube, debe incluir las siguientes disposiciones para la protección de los datos de la organización y la disponibilidad de los servicios:
a) proporcionar soluciones basadas en estándares aceptados por la industria para la arquitectura y la infraestructura;
b) administrar los controles de acceso del servicio en la nube para cumplir con los requisitos de la organización;
c) implementar soluciones de protección y monitoreo de malware;
d) procesar y almacenar la información confidencial de la organización en ubicaciones aprobadas (por ejemplo, país o región en particular) o dentro o sujeto a una jurisdicción en particular;
e) brindar soporte dedicado en caso de un incidente de seguridad de la información en el servicio en la nube ambiente;
f) garantizar que se cumplan los requisitos de seguridad de la información de la organización en caso de nube los servicios se subcontratan aún más a un proveedor externo (o se prohíben los servicios en la nube de ser subcontratado);
g) apoyar a la organización en la recopilación de evidencia digital, teniendo en cuenta las leyes y regulaciones para evidencia digital en diferentes jurisdicciones;
h) proporcionar apoyo apropiado y disponibilidad de servicios durante un período de tiempo apropiado cuando el la organización quiere salir del servicio en la nube;
i) proporcionar la copia de seguridad necesaria de los datos y la información de configuración y gestionar las copias de seguridad de forma segura según corresponda, en función de las capacidades del proveedor de servicios en la nube utilizado por la organización, actuar como cliente del servicio en la nube;
j) proporcionar y devolver información como archivos de configuración, código fuente y datos que son propiedad de la organización, actuando como el cliente del servicio en la nube, cuando se le solicite durante el prestación del servicio o al término del servicio.
La organización, actuando como cliente del servicio en la nube, debe considerar si el acuerdo debe exigir a los proveedores de servicios en la nube que proporcionen una notificación previa antes de que se realicen cambios sustanciales que afecten al cliente en la forma en que se entrega el servicio a la organización, incluidos:
a) cambios en la infraestructura técnica (por ejemplo, reubicación, reconfiguración o cambios en el hardware o software) que afectan o cambian la oferta de servicios en la nube;
b) procesar o almacenar información en una nueva jurisdicción geográfica o legal;
c) el uso de proveedores de servicios en la nube similares u otros subcontratistas (incluido el cambio o el uso de nuevos partidos).
La organización que utiliza servicios en la nube debe mantener un estrecho contacto con sus proveedores de servicios en la nube.
Estos contactos permiten el intercambio mutuo de información sobre la seguridad de la información para el uso de los servicios en la nube, incluido un mecanismo para que tanto el proveedor del servicio en la nube como la organización, que actúa como cliente del servicio en la nube, monitoreen cada característica del servicio e informen los incumplimientos de los compromisos contenidos en el acuerdos.
Otra información
Este control considera la seguridad en la nube desde la perspectiva del cliente del servicio en la nube.
Puede encontrar información adicional relacionada con los servicios en la nube en ISO/IEC 17788, ISO/IEC 17789 e ISO/IEC 22123-1.
Los detalles relacionados con la portabilidad de la nube en apoyo de las estrategias de salida se pueden encontrar en ISO/IEC 19941.
Los detalles relacionados con la seguridad de la información y los servicios de nube pública se describen en ISO/IEC 27017. Se describen los detalles relacionados con la protección de PII en nubes públicas que actúan como procesador de PII.en ISO/IEC 27018. Las relaciones con los proveedores de servicios en la nube están cubiertas por ISO/IEC 27036-4 y los
acuerdos de servicios en la nube y sus contenidos se tratan en la serie ISO/IEC 19086, con la seguridad y privacidad cubiertas
específicamente por ISO/IEC 19086- 4.</t>
  </si>
  <si>
    <t>AD.1.24</t>
  </si>
  <si>
    <t>A 5.24</t>
  </si>
  <si>
    <t>Planificación y preparación de la gestión de incidentes de seguridad de la información</t>
  </si>
  <si>
    <t>Funciones y responsabilidades
La organización debe establecer procesos apropiados de gestión de incidentes de seguridad de la información.
Las funciones y responsabilidades para llevar a cabo los procedimientos de gestión de incidentes deben determinarse y
comunicarse de manera efectiva a las partes interesadas internas y externas pertinentes.
Se debe considerar lo siguiente:
a) establecer un método común para informar eventos de seguridad de la información, incluido el punto de contacto (ver 6.8);
b) establecer un proceso de gestión de incidentes para proporcionar a la organización la capacidad de gestionar incidentes de seguridad de la información, incluida la administración, documentación, detección, triage, priorización, análisis, comunicación y coordinación de interesados;
c) establecer un proceso de respuesta a incidentes para proporcionar a la organización la capacidad de evaluar, responder y aprender de los incidentes de seguridad de la información;
d) solo permitir que personal competente maneje los problemas relacionados con los incidentes de seguridad de la información dentro de la organización. A dicho personal se le debe proporcionar la documentación del procedimiento y entrenamiento periódico;
e) establecer un proceso para identificar la capacitación, la certificación y los servicios profesionales continuos requeridos.
desarrollo para el personal de respuesta a incidentes.
Procedimientos de gestión de incidentes
Los objetivos para la gestión de incidentes de seguridad de la información deben acordarse con la gerencia y debe garantizarse que los responsables de la gestión de incidentes de seguridad de la información entiendan las prioridades de la organización para manejar los incidentes de seguridad de la información, incluido el marco de tiempo de resolución basado en las posibles consecuencias y gravedad. Se deben implementar procedimientos de gestión de incidentes para cumplir con estos objetivos y prioridades.
La gerencia debe asegurarse de que se cree un plan de gestión de incidentes de seguridad de la información considerando diferentes escenarios y se desarrollen e implementen procedimientos para las siguientes actividades: a) evaluación de eventos de seguridad de la información de acuerdo con los criterios de lo que constituye una información incidente de seguridad;
b) monitorear (ver 8.15 y 8.16), detectar (ver 8.16), clasificar (ver 5.25), analizar y reportar (ver 6.8) de eventos e incidentes de seguridad de la información (por medios humanos o automáticos);
c) gestionar los incidentes de seguridad de la información hasta su conclusión, incluyendo respuesta y escalamiento (ver 5.26), según el
tipo y la categoría del incidente, posible activación de gestión de crisis y activación de planes de continuidad, recuperación controlada
de un incidente y comunicación a internos y partes interesadas externas;
d) coordinación con partes interesadas internas y externas tales como autoridades, intereses externos
grupos y foros, proveedores y clientes (ver 5.5 y 5.6);
e) registrar las actividades de gestión de incidentes;
f) manejo de evidencia (ver 5.28);
g) análisis de causa raíz o procedimientos post-mortem;
h) identificación de lecciones aprendidas y cualquier mejora en los procedimientos de gestión de incidentes o
controles de seguridad de la información en general que se requieran.
Procedimientos de notificación
Los procedimientos de notificación deben incluir:
a) acciones a tomar en caso de un evento de seguridad de la información (p. ej., tomar nota de todos los detalles pertinentes de inmediato,
como el mal funcionamiento y los mensajes en pantalla, informar de inmediato al punto de contacto y solo tomar acciones coordinadas);
b) uso de formularios de incidentes para ayudar al personal a realizar todas las acciones necesarias al informar
incidentes de seguridad de la información;
c) procesos de retroalimentación adecuados para asegurar que aquellas personas que reporten eventos de seguridad de la información
sean notificadas, en la medida de lo posible, de los resultados después de que el problema haya sido abordado y cerrado;
d) elaboración de informes de incidencias.
Cualquier requisito externo sobre el informe de incidentes a las partes interesadas relevantes dentro del marco de tiempo definido (por
ejemplo, requisitos de notificación de incumplimiento a los reguladores) debe tenerse en cuenta al implementar los procedimientos de
gestión de incidentes.
Otra información
Los incidentes de seguridad de la información pueden trascender las fronteras organizacionales y nacionales. Para responder a tales
incidentes, es beneficioso coordinar la respuesta y compartir información sobre estos incidentes con organizaciones externas, según
corresponda.
En la serie ISO/IEC 27035 se proporciona una guía detallada sobre la gestión de incidentes de seguridad de la información.</t>
  </si>
  <si>
    <t>correctivo</t>
  </si>
  <si>
    <t>Responder</t>
  </si>
  <si>
    <t>AD.1.25</t>
  </si>
  <si>
    <t>A 5.25</t>
  </si>
  <si>
    <t>Evaluación y Decisión sobre Eventos de Seguridad de la Información</t>
  </si>
  <si>
    <t>Se debe acordar un esquema de categorización y priorización de incidentes de seguridad de la información para la identificación de las consecuencias y prioridad de un incidente. El esquema debe incluir los criterios para categorizar eventos como incidentes de seguridad de la información. El punto de contacto debe evaluar cada evento de seguridad de la información utilizando el esquema acordado.
El personal responsable de coordinar y responder a los incidentes de seguridad de la información debe realizar la evaluación y tomar una decisión sobre los eventos de seguridad de la información.
Los resultados de la evaluación y la decisión deben registrarse en detalle para fines de futura referencia y verificación.
Otra información
La serie ISO/IEC 27035 proporciona más orientación sobre la gestión de incidentes.</t>
  </si>
  <si>
    <t>Detectivo</t>
  </si>
  <si>
    <t>Detectar</t>
  </si>
  <si>
    <t xml:space="preserve">gestión de eventos de seguridad de la información </t>
  </si>
  <si>
    <t>AD.1.26</t>
  </si>
  <si>
    <t>A 5.26</t>
  </si>
  <si>
    <t>Respuesta a los Incidentes de Seguridad de la Información</t>
  </si>
  <si>
    <t>La organización debe establecer y comunicar procedimientos sobre la respuesta a incidentes de seguridad de la información a todas las partes interesadas relevantes.
Los incidentes de seguridad de la información deben ser respondidos por un equipo designado con la competencia requerida (ver 5.24).
La respuesta debe incluir lo siguiente:
a) contener, si las consecuencias del incidente pueden extenderse, los sistemas afectados por el incidente;
b) recolectar evidencia (ver 5.28) tan pronto como sea posible después de la ocurrencia;
c) escalada, según sea necesario, incluidas las actividades de gestión de crisis y posiblemente invocando negocios
planes de continuidad (ver 5.29 y 5.30);
d) garantizar que todas las actividades de respuesta involucradas se registren correctamente para su posterior análisis;
e) comunicar la existencia del incidente de seguridad de la información o cualquier detalle relevante del mismo a todas las partes interesadas internas y externas relevantes siguiendo el principio de necesidad de saber;
f) coordinarse con partes internas y externas como autoridades, grupos y foros de interés externos, proveedores y clientes
para mejorar la eficacia de la respuesta y ayudar a minimizar las consecuencias para otras organizaciones;
g) una vez solucionado satisfactoriamente el incidente, cerrarlo formalmente y registrarlo;
h) realizar análisis forenses de seguridad de la información, según se requiera (ver 5.28);
i) realizar un análisis posterior al incidente para identificar la causa raíz. Asegúrese de que esté documentado y comunicado
de acuerdo con los procedimientos definidos (ver 5.27);
j) identificar y gestionar las vulnerabilidades y debilidades de la seguridad de la información, incluidas las relacionadas con
los controles que han causado, contribuido o fallado en prevenir el incidente.
Otra información
La serie ISO/IEC 27035 proporciona más orientación sobre la gestión de incidentes.</t>
  </si>
  <si>
    <t>Recuperar</t>
  </si>
  <si>
    <t>AD.1.27</t>
  </si>
  <si>
    <t>A 5.27</t>
  </si>
  <si>
    <t>Aprendizaje sobre los incidentes de seguridad de la información</t>
  </si>
  <si>
    <t>La organización debe establecer procedimientos para cuantificar y monitorear los tipos, volúmenes y costos de los incidentes de seguridad de la información.
La información obtenida de la evaluación de incidentes de seguridad de la información debe utilizarse para:
a) mejorar el plan de gestión de incidentes, incluidos los escenarios y procedimientos de incidentes (véase 5.24);
b) identificar incidentes recurrentes o graves y sus causas para actualizar la evaluación de riesgos de seguridad de la información de la organización y determinar e implementar los controles adicionales necesarios para reducir la probabilidad o las consecuencias de futuros incidentes similares. Los mecanismos para habilitar eso incluyen recopilar,
cuantificar y monitorear información sobre tipos de incidentes, volúmenes y costos;
c) mejorar la concienciación y la formación de los usuarios (véase 6.3) proporcionando ejemplos de lo que puede suceder, cómo responder a tales incidentes y cómo evitarlos en el futuro.
Otra información
La serie ISO/IEC 27035 proporciona más orientación.</t>
  </si>
  <si>
    <t>AD.1.28</t>
  </si>
  <si>
    <t>A 5.28</t>
  </si>
  <si>
    <t xml:space="preserve">  Recopilación de pruebas</t>
  </si>
  <si>
    <t>Se deben desarrollar y seguir procedimientos internos al tratar con evidencia relacionada con eventos de seguridad de la información con el propósito de acciones disciplinarias y legales. Se deben considerar los requisitos de las diferentes jurisdicciones para maximizar las posibilidades de admisión en las jurisdicciones relevantes.
En general, estos procedimientos para la gestión de pruebas deben proporcionar instrucciones para la identificación, recopilación, adquisición y conservación de pruebas de acuerdo con los diferentes tipos de medios de almacenamiento, dispositivos y estado de los dispositivos (es decir, encendidos o apagados). Por lo general, las pruebas deben recopilarse de una manera que sea admisible en los tribunales de justicia nacionales correspondientes u otro foro disciplinario. Debería ser posible demostrar que:
a) los registros están completos y no han sido manipulados de ninguna manera;
b) las copias de las pruebas electrónicas probablemente sean idénticas a los originales;
c) cualquier sistema de información del que se hayan obtenido pruebas funcionaba correctamente en el momento en que se registró la prueba.
Cuando esté disponible, se debe buscar la certificación u otros medios relevantes de calificación del personal y las herramientas, para fortalecer el valor de la evidencia preservada.
La evidencia digital puede trascender los límites organizacionales o jurisdiccionales. En tales casos, se debe garantizar que la organización tenga derecho a recopilar la información requerida como evidencia digital.
Cuando se detecta por primera vez un evento de seguridad de la información, no siempre es obvio si el evento resultará o no en una acción judicial. Por lo tanto, existe el peligro de que las pruebas necesarias se destruyan intencional o accidentalmente antes de darse cuenta de la gravedad del incidente. Es aconsejable involucrar asesoramiento legal o aplicación de la ley desde el principio en cualquier acción legal contemplada y recibir asesoramiento sobre las pruebas requeridas. ISO/IEC 27037 proporciona definiciones y pautas para la identificación, recolección, adquisición y preservación de evidencia digital.
La serie ISO/IEC 27050 se ocupa del descubrimiento electrónico, que implica el procesamiento de información almacenada electrónicamente como prueba.</t>
  </si>
  <si>
    <t>AD.1.29</t>
  </si>
  <si>
    <t>A 5.29</t>
  </si>
  <si>
    <t>Seguridad de la información durante la interrupción</t>
  </si>
  <si>
    <t>La organización debe determinar sus requisitos para adaptar los controles de seguridad de la información durante la interrupción. Los requisitos de seguridad de la información deben incluirse en los procesos de gestión de la continuidad del negocio.
Los planes deben desarrollarse, implementarse, probarse, revisarse y evaluarse para mantener o restaurar la seguridad de la información de los procesos comerciales críticos luego de una interrupción o falla. La seguridad de la información debe restaurarse al nivel requerido y en los plazos requeridos.
La organización debe implementar y mantener:
a) controles de seguridad de la información, sistemas y herramientas de apoyo dentro de la continuidad del negocio y las TIC
planes de continuidad;
b) procesos para mantener los controles de seguridad de la información existentes durante la interrupción;
c) controles de compensación para los controles de seguridad de la información que no se pueden mantener durante
ruptura.
Otra información
En el contexto de la continuidad del negocio y la planificación de la continuidad de las TIC, puede ser necesario adaptar los
requisitos de seguridad de la información según el tipo de interrupción, en comparación con las condiciones operativas
normales. Como parte del análisis de impacto comercial y la evaluación de riesgos realizados dentro de la gestión de
continuidad comercial, se deben considerar y priorizar las consecuencias de la pérdida de confidencialidad e integridad de la
información, además de la necesidad de mantener la disponibilidad.
La información sobre los sistemas de gestión de la continuidad del negocio se puede encontrar en las normas ISO 22301 e ISO 22313.
Se puede encontrar más orientación sobre el análisis de impacto empresarial (BIA) en ISO/TS 22317.</t>
  </si>
  <si>
    <t>correctivo-preventivo</t>
  </si>
  <si>
    <t xml:space="preserve">Continuidad </t>
  </si>
  <si>
    <t>AD.1.30</t>
  </si>
  <si>
    <t>A 5.30</t>
  </si>
  <si>
    <t>Preparación de las TIC para la continuidad del negocio</t>
  </si>
  <si>
    <t>La preparación de las TIC para la continuidad del negocio es un componente importante en la gestión de la continuidad del negocio y la gestión de la seguridad de la información para garantizar que los objetivos de la organización puedan seguir cumpliéndose durante la interrupción.
Los requisitos de continuidad de las TIC son el resultado del análisis de impacto empresarial (BIA). El proceso BIA debe utilizar tipos y criterios de impacto para evaluar los impactos a lo largo del tiempo que resultan de la interrupción de las actividades comerciales que entregan productos y servicios. La magnitud y la duración del impacto resultante deben usarse para identificar actividades prioritarias a las que se les debe asignar un objetivo de tiempo de recuperación (RTO). El BIA debe entonces determinar qué recursos se necesitan para apoyar las actividades priorizadas. También se debe especificar un RTO para estos recursos. Un subconjunto de estos recursos debería incluyen servicios TIC.
El BIA relacionado con los servicios de TIC se puede ampliar para definir los requisitos de rendimiento y capacidad de los sistemas de TIC y los objetivos de punto de recuperación (RPO) de la información necesaria para respaldar las actividades durante la interrupción.
Con base en los resultados del BIA y la evaluación de riesgos relacionados con los servicios de TIC, la organización debe identificar
y seleccionar estrategias de continuidad de las TIC que consideren opciones para antes, durante y después de la interrupción.
Las estrategias de continuidad del negocio pueden comprender una o más soluciones. Con base en las estrategias, los planes deben desarrollarse, implementarse y probarse para cumplir con el nivel de disponibilidad requerido de los servicios de TIC y en los plazos requeridos luego de la interrupción o falla de los procesos críticos.
La organización debe asegurarse de que:
a) existe una estructura organizativa adecuada para prepararse, mitigar y responder a una interrupción apoyado por personal con la responsabilidad, autoridad y competencia necesarias;
b) Planes de continuidad de las TIC, incluidos los procedimientos de respuesta y recuperación que detallen cómo la organización está planeando gestionar una interrupción del servicio de TIC, son:
1) evaluado regularmente a través de ejercicios y pruebas;
2) aprobado por la gerencia;
c) Los planes de continuidad TIC incluyen la siguiente información de continuidad TIC:
1) especificaciones de rendimiento y capacidad para cumplir con los requisitos de continuidad del negocio y objetivos como se especifica en el BIA;
2) RTO de cada servicio TIC priorizado y los procedimientos para restaurar esos componentes;
3) RPO de los recursos TIC priorizados definidos como información y los procedimientos para restaurar la información.
Otra información
La gestión de la continuidad de las TIC constituye una parte clave de los requisitos de continuidad del negocio en relación con la disponibilidad para poder:
a) responder y recuperarse de la interrupción de los servicios de TIC, independientemente de la causa;
b) garantizar que la continuidad de las actividades prioritarias esté respaldada por los servicios de TIC requeridos;
c) responder antes de que ocurra una interrupción de los servicios de TIC, y al detectar al menos un incidente que puede resultar en una interrupción de los servicios de TIC. Se puede encontrar más orientación sobre la preparación de las TIC para la continuidad del negocio en ISO/IEC 27031.
Puede encontrar más orientación sobre los sistemas de gestión de la continuidad del negocio en las normas ISO 22301 e ISO 22313.
Se puede encontrar más orientación sobre BIA en ISO/TS 2231</t>
  </si>
  <si>
    <t>Disponibildad</t>
  </si>
  <si>
    <t>Resiliencia</t>
  </si>
  <si>
    <t>AD.1.31</t>
  </si>
  <si>
    <t>A 5.31</t>
  </si>
  <si>
    <t>Requisitos legales, estatutarios, reglamentarios y contractuales</t>
  </si>
  <si>
    <t>Los requisitos externos, incluidos los requisitos legales, estatutarios, reglamentarios o contractuales, deben tenerse en cuenta cuando:
a) desarrollar políticas y procedimientos de seguridad de la información;
b) diseñar, implementar o cambiar los controles de seguridad de la información;
c) clasificar la información y otros activos asociados como parte del proceso para configurar la información requisitos de seguridad para necesidades internas o para acuerdos con proveedores;
d) realizar evaluaciones de riesgos de seguridad de la información y determinar las actividades de tratamiento de riesgos de seguridad de la información;
e) determinar los procesos junto con las funciones y responsabilidades relacionadas con la información seguridad;
f) determinar los requisitos contractuales de los proveedores relevantes para la organización y el alcance de suministro de productos y servicios.
Legislación y reglamentos
La organización debería:
a) identificar toda la legislación y los reglamentos pertinentes a la seguridad de la información de la organización para conocer los requisitos para su tipo de negocio;
b) tomar en consideración el cumplimiento en todos los países relevantes, si la organización:
— realiza negocios en otros países;
— usa productos y servicios de otros países donde las leyes y reglamentos pueden afectar la
organización;— transfiere información a través de fronteras jurisdiccionales donde las leyes y reglamentos pueden afectar la organización;
c) revisar periódicamente la legislación y los reglamentos identificados a fin de mantenerse al día con las cambios e identificar nueva legislación;
d) definir y documentar los procesos específicos y las responsabilidades individuales para cumplir con estos requisitos
Criptografía
La criptografía es un área que a menudo tiene requisitos legales específicos. Se debe tener en cuenta el cumplimiento de los acuerdos, leyes y reglamentos pertinentes relacionados con los siguientes elementos:
a) restricciones a la importación o exportación de hardware y software de computadora para realizar operaciones criptográficas funciones;
b) restricciones a la importación o exportación de hardware y software informático que esté diseñado para tener funciones criptográficas añadidas;
c) restricciones en el uso de criptografía;
d) métodos obligatorios o discrecionales de acceso por parte de las autoridades de los países a información;
e) vigencia de firmas digitales, sellos y certificados.
Se recomienda buscar asesoramiento legal al garantizar el cumplimiento de la legislación y las reglamentaciones pertinentes, especialmente cuando la información cifrada o las herramientas criptográficas se mueven a través de las fronteras
jurisdiccionales.
Contratos
Los requisitos contractuales relacionados con la seguridad de la información deben incluir los establecidos en:
a) contratos con clientes;
b) contratos con proveedores (ver 5.20);
c) contratos de seguro.
Otra información
Ninguna otra información.</t>
  </si>
  <si>
    <t>legal y cumplimiento</t>
  </si>
  <si>
    <t>AD.1.32</t>
  </si>
  <si>
    <t>A 5.32</t>
  </si>
  <si>
    <t>Derechos de propiedad intelectual</t>
  </si>
  <si>
    <t>Se deben considerar las siguientes pautas para proteger cualquier material que pueda considerarse propiedad intelectual:
a) definir y comunicar una política específica sobre la protección de los derechos de propiedad intelectual;
b) publicar procedimientos para el cumplimiento de los derechos de propiedad intelectual que definan el uso conforme de software y productos de información;
c) adquirir software solo a través de fuentes conocidas y acreditadas, para garantizar que los derechos de autor no sean infringido;
d) mantener registros de activos apropiados e identificar todos los activos con requisitos para proteger derechos de propiedad intelectual;
e) mantener prueba y evidencia de propiedad de licencias, manuales, etc.;
f) garantizar que cualquier número máximo de usuarios o recursos [por ejemplo, unidades centrales de procesamiento (CPU)]
permitido dentro de la licencia no se exceda;
g) llevar a cabo revisiones para garantizar que solo se instalen software autorizado y productos con licencia;
h) proporcionar procedimientos para mantener las condiciones apropiadas de la licencia;
i) proporcionar procedimientos para desechar o transferir software a otros;
j) cumplir con los términos y condiciones del software y la información obtenida de las redes públicas
y fuentes externas;
k) no duplicar, convertir a otro formato o extraer de grabaciones comerciales (video,
audio) que no sea permitido por la ley de derechos de autor o las licencias aplicables;
l) no copiar, total o parcialmente, normas (p. ej. Normas Internacionales ISO/IEC), libros, artículos,
informes u otros documentos, distintos de los permitidos por la ley de derechos de autor o las licencias aplicables.
Otra información
Los derechos de propiedad intelectual incluyen derechos de autor de software o documentos, derechos de diseño, marcas registradas,
patentes y licencias de código fuente.
Los productos de software patentados generalmente se suministran bajo un acuerdo de licencia que especifica los términos y
condiciones de la licencia, por ejemplo, limitando el uso de los productos a máquinas específicas o limitando la copia a la
creación de copias de seguridad únicamente. Consulte la serie ISO/IEC 19770 para obtener detalles sobre la gestión de
activos de TI.
Los datos se pueden obtener de fuentes externas. En general, se da el caso de que dichos datos se obtienen bajo los términos
de un acuerdo de intercambio de datos o un instrumento legal similar. Dichos acuerdos de intercambio de datos deben dejar
claro qué procesamiento está permitido para los datos adquiridos. También es recomendable que se indique claramente la
procedencia de los datos. Consulte ISO/IEC 23751:—1) para obtener detalles sobre los acuerdos de intercambio de datos.
Los requisitos legales, estatutarios, reglamentarios y contractuales pueden imponer restricciones a la copia de material
patentado. En particular, pueden exigir que solo se pueda utilizar el material desarrollado por la organización o que el
desarrollador haya autorizado o proporcionado a la organización. La infracción de los derechos de autor puede dar lugar a
acciones legales, que pueden implicar multas y procesos penales.
Además de la necesidad de que la organización cumpla con sus obligaciones con respecto a los derechos de propiedad
intelectual de terceros, también se deben gestionar los riesgos del personal y de terceros que no respeten los derechos de
propiedad intelectual de la organización.
1) En preparación. Etapa en el momento de la publicación: ISO/IEC PRF 23751:2022.</t>
  </si>
  <si>
    <t>AD.1.33</t>
  </si>
  <si>
    <t>A 5.33</t>
  </si>
  <si>
    <t>Protección de registros</t>
  </si>
  <si>
    <t>La organización debe tomar los siguientes pasos para proteger la autenticidad, confiabilidad, integridad y usabilidad de los registros, ya que su contexto comercial y los requisitos para su gestión cambian con el tiempo:
a) emitir directrices sobre el almacenamiento, el manejo de la cadena de custodia y la eliminación de registros, que incluye prevención de la manipulación de registros. Estas directrices deben estar alineadas con las de la organización.
política de temas específicos sobre la gestión de registros y otros requisitos de registros;
b) elaborar un programa de retención que defina los registros y el período de tiempo durante el cual deben ser retenido.
El sistema de almacenamiento y manejo debe garantizar la identificación de los registros y de su período de retención teniendo en cuenta la legislación o los reglamentos nacionales o regionales, así como las expectativas de la comunidad o la sociedad, si corresponde. Este sistema debería permitir la destrucción adecuada de registros después de ese período si la organización no los necesita.
Al decidir sobre la protección de registros organizacionales específicos, se debe considerar su clasificación de seguridad de la información correspondiente, con base en el esquema de clasificación de la organización.
Los registros deben clasificarse en tipos de registros (p. ej., registros contables, registros de transacciones comerciales, registros de personal, registros legales), cada uno con detalles sobre los períodos de retención y el tipo de medio de almacenamiento permitido, que puede ser físico o electrónico.
Los sistemas de almacenamiento de datos deben elegirse de manera que los registros requeridos puedan recuperarse en un marco de tiempo y formato aceptables, según los requisitos que se deban cumplir.
Cuando se elijan medios de almacenamiento electrónico, se deben establecer procedimientos para garantizar la capacidad de acceder a los registros (tanto los medios de almacenamiento como la legibilidad del formato) durante todo el período de retención para salvaguardar contra pérdidas debido a futuros cambios tecnológicos. Todas las claves criptográficas relacionadas y los programas asociados con archivos cifrados o firmas digitales también deben conservarse para permitir el descifrado de los registros durante el tiempo que se conservan (ver 8.24).
Los procedimientos de almacenamiento y manipulación deben implementarse de acuerdo con las recomendaciones proporcionadas por los fabricantes de los medios de almacenamiento. Se debe considerar la posibilidad de deterioro de los medios utilizados para el almacenamiento de registros.
Otra información
Los registros documentan eventos o transacciones individuales o pueden formar agregados que han sido diseñados para documentar procesos de trabajo, actividades o funciones. Ambos son evidencia de actividad comercial y activos de información. Cualquier conjunto de información, independientemente de su estructura o forma, puede gestionarse como un registro. Esto incluye información en forma de documento, una recopilación de datos u otros tipos de información digital o análoga que se crean, capturan y gestionan en el curso del negocio.
En la gestión de documentos, los metadatos son datos que describen el contexto, el contenido y la estructura de los documentos, así como su gestión a lo largo del tiempo. Los metadatos son un componente esencial de cualquier registro.
Puede ser necesario conservar algunos registros de forma segura para cumplir con los requisitos legales, estatutarios, reglamentarios o contractuales, así como para respaldar las actividades comerciales esenciales. La ley o regulación nacional puede establecer el período de tiempo y el contenido de los datos para la retención de la información. Más información sobre la gestión de registros
se puede encontrar en ISO 15489.</t>
  </si>
  <si>
    <t>AD.1.34</t>
  </si>
  <si>
    <t>A 5.34</t>
  </si>
  <si>
    <t>Privacidad y protección de la PII</t>
  </si>
  <si>
    <t>La organización debe establecer y comunicar una política de privacidad y protección de PII específica del tema a todas las partes interesadas relevantes.
La organización debe desarrollar e implementar procedimientos para la preservación de la privacidad y la protección de la información de identificación personal (PII). Estos procedimientos deben comunicarse a todas las partes interesadas relevantes involucradas en el procesamiento de información de identificación personal.
El cumplimiento de estos procedimientos y de toda la legislación y los reglamentos pertinentes relacionados con la preservación de la privacidad y la protección de la PII requiere roles, responsabilidades y controles apropiados.
A menudo, esto se logra mejor mediante el nombramiento de una persona responsable, como un oficial de privacidad, que debe brindar orientación al personal, los proveedores de servicios y otras partes interesadas sobre sus responsabilidades individuales y los procedimientos específicos que deben seguirse.
La responsabilidad por el manejo de la PII debe abordarse teniendo en cuenta la legislación y los reglamentos pertinentes.
Se deben implementar medidas técnicas y organizativas apropiadas para proteger la PII.
Otra información
Varios países han introducido legislación que impone controles sobre la recopilación, el procesamiento, la transmisión y la eliminación de PII. Dependiendo de la legislación nacional respectiva, dichos controles pueden imponer obligaciones a quienes recopilan, procesan y difunden PII y también pueden restringir la autoridad para transferir PII a otros países.
ISO/IEC 29100 proporciona un marco de alto nivel para la protección de PII dentro de los sistemas de TIC. Se puede encontrar más información sobre los sistemas de gestión de información de privacidad en ISO/IEC 27701. Se puede encontrar información específica sobre la gestión de información de privacidad para nubes públicas que actúan como
procesadores de PII en ISO/IEC 27018.ISO/IEC 29134 proporciona pautas para la evaluación del impacto en la privacidad (PIA) y brinda un ejemplo de la estructura y el contenido de un informe PIA. En comparación con ISO/IEC 27005, se centra en el procesamiento de PII y es relevante para aquellas organizaciones que procesan PII. Esto puede ayudar a identificar los riesgos de privacidad y las
posibles mitigaciones para reducir estos riesgos a niveles aceptables.</t>
  </si>
  <si>
    <t>AD.1.35</t>
  </si>
  <si>
    <t>A 5.35</t>
  </si>
  <si>
    <t>La organización debe tener procesos para realizar revisiones independientes.
La gerencia debe planificar e iniciar revisiones periódicas independientes. Las revisiones deben incluir la evaluación de las oportunidades de mejora y la necesidad de cambios en el enfoque de la seguridad de la información, incluida la política de seguridad de la información, las políticas de temas específicos y otros controles.
Dichas revisiones deben ser realizadas por personas independientes del área bajo revisión (por ejemplo, la función de auditoría interna, un gerente independiente o una organización externa especializada en tales revisiones). Las personas
que lleven a cabo estas revisiones deben tener la competencia adecuada. La persona que realiza las revisiones no debe estar en la línea de autoridad para garantizar que tenga la independencia para realizar una evaluación.
Los resultados de las revisiones independientes deben informarse a la dirección que inició las revisiones y, si procede, a la alta dirección. Estos registros deben mantenerse.
Si las revisiones independientes identifican que el enfoque y la implementación de la organización para gestionar la seguridad de la información son inadecuados [por ejemplo, los objetivos y requisitos documentados no se cumplen o no cumplen con la dirección para la seguridad de la información establecida en la política de seguridad de la información y las políticas específicas del tema (ver 5.1 )], la gerencia debe iniciar acciones correctivas.
Además de las revisiones independientes periódicas, la organización debería considerar la realización de revisiones independientes cuando:
a) leyes y reglamentos que afectan el cambio de la organización;
b) ocurren incidentes significativos;
c) la organización inicia un nuevo negocio o cambia un negocio actual;
d) la organización comienza a usar un nuevo producto o servicio, o cambia el uso de un producto o servicio actual Servicio;
e) la organización cambia significativamente los controles y procedimientos de seguridad de la información. ISO/IEC 27007 e ISO/IEC TS 27008 brindan orientación para llevar a cabo revisiones independientes.</t>
  </si>
  <si>
    <t>preventivo-correctivo</t>
  </si>
  <si>
    <t>Seguridad de garantía de la Información</t>
  </si>
  <si>
    <t>AD.1.36</t>
  </si>
  <si>
    <t>A 5.36</t>
  </si>
  <si>
    <t>Cumplimiento de políticas, normas y estándares de seguridad de la información</t>
  </si>
  <si>
    <t>Los gerentes, propietarios de servicios, productos o información deben identificar cómo revisar que se cumplan los requisitos de seguridad de la información definidos en la política de seguridad de la información, las políticas específicas del tema, las reglas, los estándares y otras reglamentaciones aplicables. Se deben considerar herramientas automáticas de medición y generación de informes para una revisión periódica eficiente.
Si se encuentra algún incumplimiento como resultado de la revisión, los gerentes deben:
a) identificar las causas del incumplimiento;
b) evaluar la necesidad de acciones correctivas para lograr el cumplimiento;
c) implementar acciones correctivas apropiadas;
d) revisar las acciones correctivas tomadas para verificar su efectividad e identificar cualquier deficiencia o debilidades Los resultados de las revisiones y acciones correctivas llevadas a cabo por los gerentes, propietarios de servicios, productos o información deben registrarse y estos registros deben mantenerse. Los gerentes deben informar los resultados a las personas que realizan revisiones independientes (ver 5.35) cuando se lleva a cabo una revisión independiente en el área de su responsabilidad.
Las acciones correctivas deben completarse de manera oportuna según corresponda al riesgo. Si no se completa para la próxima revisión programada, el progreso debe al menos abordarse en esa revisión.
Otra información
El monitoreo operativo del uso del sistema está cubierto en 8.15, 8.16, 8.17.</t>
  </si>
  <si>
    <t>AD.1.37</t>
  </si>
  <si>
    <t>A 5.37</t>
  </si>
  <si>
    <t xml:space="preserve"> Procedimientos operativos documentados</t>
  </si>
  <si>
    <t>Se deben preparar procedimientos documentados para las actividades operativas de la organización asociadas con la seguridad de la información, por ejemplo:
a) cuando la actividad deba ser realizada de la misma manera por muchas personas;
b) cuando la actividad se realiza raramente y cuando se realiza la próxima vez es probable que el procedimiento tenga sido olvidado;
c) cuando la actividad sea nueva y presente un riesgo si no se realiza correctamente;
d) antes del traspaso de la actividad al nuevo personal.
Los procedimientos operativos deben especificar:
a) las personas responsables;
b) la instalación y configuración segura de sistemas;
c) procesamiento y manejo de información, tanto automatizado como manual;
d) respaldo (ver 8.13) y resiliencia;
e) requisitos de programación, incluidas las interdependencias con otros sistemas;
f) instrucciones para el manejo de errores u otras condiciones excepcionales [por ejemplo, restricciones en el uso de
programas de utilidad (ver 8.18)], que pueden surgir durante la ejecución del trabajo;
g) contactos de soporte y escalamiento, incluidos contactos de soporte externo en caso de imprevistos
dificultades operativas o técnicas;
h) instrucciones de manejo de medios de almacenamiento (ver 7.10 y 7.14);
i) procedimientos de reinicio y recuperación del sistema para su uso en caso de falla del sistema) la gestión de la pista de auditoría y la información de registro del sistema (ver 8.15 y 8.17) y el monitoreo de video
sistemas (ver 7.4);
k) procedimientos de monitoreo tales como capacidad, desempeño y seguridad (ver 8.6 y 8.16);
l) instrucciones de mantenimiento.
Los procedimientos operativos documentados deben revisarse y actualizarse cuando sea necesario. Los cambios a los procedimientos operativos documentados deben ser autorizados. Cuando sea técnicamente factible, los sistemas de información deben administrarse de manera consistente, utilizando los mismos procedimientos, herramientas y utilidades.</t>
  </si>
  <si>
    <t>preventivo - correctivo</t>
  </si>
  <si>
    <t>seguridad de sistemas y redes</t>
  </si>
  <si>
    <t>PROMEDIO</t>
  </si>
  <si>
    <t xml:space="preserve"> Abordar  la  seguridad  de  la  información  en  los  acuerdos  con  proveedores</t>
  </si>
  <si>
    <t>Gestión  de  la  seguridad  de  la  información  en  la  cadena  de  suministro  de  las  TIC</t>
  </si>
  <si>
    <t>Seguridad  de  la  información  para  el  uso  de  servicios  en  la  nube</t>
  </si>
  <si>
    <t>Evaluación  y  decisión  sobre  eventos  de  seguridad  de  la  información</t>
  </si>
  <si>
    <t>Respuesta  a  incidentes  de  seguridad  de  la  información</t>
  </si>
  <si>
    <t>Aprendiendo  de  los  incidentes  de  seguridad  de  la  información</t>
  </si>
  <si>
    <t xml:space="preserve">  Recopilación  de  pruebas</t>
  </si>
  <si>
    <t>Seguridad  de  la  información  durante  la  interrupción</t>
  </si>
  <si>
    <t>Preparación  de  las  TIC  para  la  continuidad  del  negocio</t>
  </si>
  <si>
    <t>Requisitos  legales,  estatutarios,  reglamentarios  y  contractuales</t>
  </si>
  <si>
    <t>Derechos  de  propiedad  intelectual</t>
  </si>
  <si>
    <t>Protección  de  registros</t>
  </si>
  <si>
    <t>Privacidad  y  protección  de  PII</t>
  </si>
  <si>
    <t>Revisión  independiente  de  la  seguridad  de  la  información</t>
  </si>
  <si>
    <t>Cumplimiento  de  políticas,  normas  y  estándares  de  seguridad  de  la  información</t>
  </si>
  <si>
    <t xml:space="preserve"> Procedimientos  operativos  documentados</t>
  </si>
  <si>
    <t>Controles de personas</t>
  </si>
  <si>
    <t>n/a</t>
  </si>
  <si>
    <t>P.1.1</t>
  </si>
  <si>
    <t>A 6.1</t>
  </si>
  <si>
    <t>Gestión Humana</t>
  </si>
  <si>
    <t>Revisión de antecedentes</t>
  </si>
  <si>
    <t>Se debe realizar un proceso de selección para todo el personal, incluido el personal a tiempo completo, a tiempo parcial y temporal. Cuando estas personas sean contratadas a través de proveedores de servicios, los requisitos de selección deben incluirse en los acuerdos contractuales entre la organización y los proveedores.
La información sobre todos los candidatos que se están considerando para puestos dentro de la organización debe recopilarse y manejarse teniendo en cuenta la legislación pertinente que exista en la jurisdicción correspondiente.
En algunas jurisdicciones, la organización puede estar legalmente obligada a informar a los candidatos de antemano sobre las actividades de selección.
La verificación debe tener en cuenta toda la legislación relevante sobre privacidad, protección de PII y basada en el empleo y, cuando esté permitido, debe incluir lo siguiente:
a) disponibilidad de referencias satisfactorias (por ejemplo, referencias comerciales y personales); proceso de gestión de talento humano y contratos
b) una verificación (de integridad y exactitud) del currículum vitae del solicitante; proceso de gestión de talento humano y contratos
c) confirmación de las calificaciones académicas y profesionales reclamadas; SIGEP
d) verificación de identidad independiente (por ejemplo, pasaporte u otro documento aceptable emitido por autoridades);e) verificación más detallada, como revisión de crédito o revisión de antecedentes penales si el candidato adquiere un papel crítico.
Cuando se contrata a una persona para una función específica de seguridad de la información, la organización debe asegurarse de que el candidato:
a) tiene la competencia necesaria para desempeñar la función de seguridad; supervisor del contrato
b) se puede confiar para asumir el rol, especialmente si el rol es crítico para la organización.
Cuando un trabajo, ya sea en el nombramiento inicial o en la promoción, implique que la persona tenga acceso a instalaciones de procesamiento de información y, en particular, si esto implica el manejo de información confidencial (por ejemplo, información financiera, información personal o información de atención médica), la organización también debe considerar más , verificaciones
más detalladas. solicitud de acceso directorio activo
Los procedimientos deben definir los criterios y limitaciones para las revisiones de verificación (por ejemplo, quién es elegible para evaluar a las personas y cómo, cuándo y por qué se llevan a cabo las revisiones de verificación).
En situaciones en las que la verificación no se puede completar de manera oportuna, se deben implementar controles de mitigación hasta que se haya terminado la revisión, por ejemplo:
a) incorporación retrasada;
b) retraso en el despliegue de los activos corporativos;
c) embarque con acceso reducido;
d) terminación del empleo.
Los controles de verificación deben repetirse periódicamente para confirmar la idoneidad continua del personal, según la importancia del rol de una persona.
Otra información
Ninguna otra información.</t>
  </si>
  <si>
    <t>Seguridad de los recursos humanos</t>
  </si>
  <si>
    <t>P.1.2</t>
  </si>
  <si>
    <t>A 6.2</t>
  </si>
  <si>
    <t>Términos y condiciones de empleo</t>
  </si>
  <si>
    <t>Las obligaciones contractuales para el personal deben tener en cuenta la política de seguridad de la información de la organización y las políticas específicas del tema relevante. Además, se pueden aclarar y señalar los siguientes puntos: a) acuerdos de confidencialidad o no divulgación que el personal al que se le da acceso a información confidencial información debe firmar antes de tener acceso a la información y otros activos asociados (ver 6.6);
b) responsabilidades y derechos legales [por ejemplo, con respecto a las leyes de derechos de autor o la legislación de protección de datos (ver5.32 y 5.34)];
c) responsabilidades para la clasificación de la información y la gestión de la organización información y otros activos asociados, instalaciones de procesamiento de información y servicios de información manipulado por el personal (ver 5.9 a 5.13);
d) responsabilidades por el tratamiento de la información recibida de los interesados;
e) acciones a tomar si el personal ignora los requisitos de seguridad de la organización (ver 6.4).
Las funciones y responsabilidades de seguridad de la información deben comunicarse a los candidatos durante el proceso previo al empleo.
La organización debe asegurarse de que el personal esté de acuerdo con los términos y condiciones relacionados con la seguridad de la información. Estos términos y condiciones deben ser apropiados para la naturaleza y el grado de acceso que tendrán a los activos de la organización asociados con los sistemas y servicios de información. Los términos y condiciones
relacionados con la seguridad de la información deben revisarse cuando cambien las leyes, los reglamentos, la política de seguridad de la información o las políticas específicas de un tema.
En su caso, las responsabilidades contenidas en los términos y condiciones de empleo deben continuar durante un período definido después de la terminación del empleo (ver 6.5).
Otra información
Se puede utilizar un código de conducta para establecer las responsabilidades de seguridad de la información del personal con respecto a la confidencialidad, la protección de la PII, la ética, el uso apropiado de la información de la organización y otros activos asociados, así como las prácticas respetables esperadas por la organización.
Se puede exigir a una parte externa, con la que está asociado el personal del proveedor, que celebre acuerdos contractuales en nombre de la persona contratada.
Si la organización no es una entidad legal y no tiene empleados, se puede considerar el equivalente de un acuerdo contractual y términos y condiciones de acuerdo con la guía de este control.</t>
  </si>
  <si>
    <t>P.1.3</t>
  </si>
  <si>
    <t>A 6.3</t>
  </si>
  <si>
    <t>Concientización, educación y entrenamiento en seguridad de la información</t>
  </si>
  <si>
    <t>Se debe establecer un programa de concientización, educación y capacitación en seguridad de la información de acuerdo con la política de seguridad de la información de la organización, las políticas específicas del tema y los procedimientos relevantes sobre seguridad de la información, teniendo en cuenta la información de la organización que debe protegerse y los controles de seguridad
de la información que se han implementado. para proteger la información.
La concientización, la educación y la capacitación en seguridad de la información deben llevarse a cabo periódicamente. La concientización, la educación y la capacitación iniciales pueden aplicarse al personal nuevo y a aquellos que se transfieran a nuevos puestos o roles con requisitos de seguridad de la información sustancialmente diferentes.
La comprensión del personal debe evaluarse al final de una actividad de sensibilización, educación o formación para probar la transferencia de conocimientos y la eficacia del programa de sensibilización, educación y formación. Conciencia Un programa de concientización sobre la seguridad de la información debe tener como objetivo que el personal sea consciente de sus
responsabilidades con respecto a la seguridad de la información y los medios por los cuales se cumplen esas responsabilidades.
El programa de sensibilización debe planificarse teniendo en cuenta las funciones del personal de la organización, incluido el personal interno y externo (por ejemplo, consultores externos, personal del proveedor).
Las actividades del programa de concientización deben programarse a lo largo del tiempo, preferiblemente con regularidad, para que las actividades se repitan y cubran al personal nuevo. También debe basarse en las lecciones aprendidas de los incidentes de seguridad de la información.
El programa de sensibilización debe incluir una serie de actividades de sensibilización a través de canales físicos o virtuales adecuados, como campañas, folletos, carteles, boletines, sitios web, sesiones informativas, sesiones informativas, módulos de aprendizaje electrónico y correos electrónicos.
La concientización sobre la seguridad de la información debe cubrir aspectos generales tales como:
a) el compromiso de la dirección con la seguridad de la información en toda la organización;
b) las necesidades de familiaridad y cumplimiento con respecto a las normas y obligaciones de seguridad de la información aplicables,
teniendo en cuenta la política de seguridad de la información y las políticas, estándares, leyes, estatutos, reglamentos, contratos y convenios;
c) responsabilidad personal por las propias acciones e inacciones, y responsabilidades generales hacia asegurar o proteger la información perteneciente a la organización y las partes interesadas;
d) procedimientos básicos de seguridad de la información [por ejemplo, informes de eventos de seguridad de la información (6.8)] y referencia controles [por ejemplo, contraseña de seguridad (5.17)];
e) puntos de contacto y recursos para información adicional y asesoramiento sobre seguridad de la información asuntos, incluidos más materiales de concientización sobre la seguridad de la información.
Educación y entrenamiento
La organización debe identificar, preparar e implementar un plan de capacitación adecuado para los equipos técnicos cuyas funciones requieren conjuntos de habilidades y experiencia específicos. Los equipos técnicos deben tener las habilidades para configurar y mantener el nivel de seguridad requerido para dispositivos, sistemas, aplicaciones y servicios.
Si faltan habilidades, la organización debe tomar medidas y adquirirlas. El programa de educación y capacitación debe considerar diferentes formas [por ejemplo, conferencias o autoaprendizaje, ser
asesorado por personal experto o consultores (capacitación en el trabajo), rotar a los miembros del personal para seguir diferentes actividades, reclutar personas ya capacitadas y contratar consultores]. Puede usar diferentes medios de entrega, incluidos el aprendizaje en el aula, a distancia, basado en la web, a su propio ritmo y otros. El personal técnico debe mantener actualizados sus
conocimientos suscribiéndose a boletines y revistas o asistiendo a congresos y eventos destinados a la mejora técnica y profesional.
Otra información
Al redactar un programa de concientización, es importante no solo centrarse en el 'qué' y el 'cómo', sino también en el 'por qué', cuando sea posible. Es importante que el personal comprenda el objetivo de la seguridad de la información y el efecto potencial, positivo y negativo, sobre la organización de su propio comportamiento.
La concientización, la educación y la capacitación en seguridad de la información pueden ser parte de, o llevarse a cabo en colaboración con otras actividades, por ejemplo, administración general de la información, TIC, seguridad, privacidad o capacitación en seguridad.</t>
  </si>
  <si>
    <t>P.1.4</t>
  </si>
  <si>
    <t>A 6.4</t>
  </si>
  <si>
    <t>Proceso disciplinario</t>
  </si>
  <si>
    <t>El proceso disciplinario no debe iniciarse sin la verificación previa de que se ha producido una violación de la política de seguridad de la información (ver 5.28).
El proceso disciplinario formal debe prever una respuesta graduada que tenga en cuenta factores tales como:
a) la naturaleza (quién, qué, cuándo, cómo) y la gravedad del incumplimiento y sus consecuencias;
b) si el delito fue intencional (malicioso) o no intencional (accidental);
c) si se trata o no de una primera o reiterada infracción;
d) si el infractor fue debidamente capacitado o no.
La respuesta debe tener en cuenta los requisitos legales, estatutarios, reglamentarios, contractuales y comerciales pertinentes, así como otros factores que sean necesarios. El proceso disciplinario también debe usarse como elemento disuasorio para evitar que el personal y otras partes interesadas relevantes violen la política de seguridad de la información, las políticas y los procedimientos específicos del tema para la seguridad de la información. Las violaciones deliberadas de la política de seguridad de la información pueden requerir acciones inmediatas.
Otra información
Siempre que sea posible, la identidad de las personas sujetas a medidas disciplinarias debe protegerse de conformidad con los requisitos aplicables.
Cuando las personas demuestran un comportamiento excelente con respecto a la seguridad de la información, pueden ser recompensadas para promover la seguridad de la información y fomentar el buen comportamiento.</t>
  </si>
  <si>
    <t>P.1.5</t>
  </si>
  <si>
    <t>A 6.5</t>
  </si>
  <si>
    <t>Responsabilidades después de la finalización o cambio de empleo</t>
  </si>
  <si>
    <t>El proceso para gestionar la terminación o el cambio de empleo debe definir qué responsabilidades y deberes de seguridad de la información deben permanecer vigentes después de la terminación o el cambio. Esto puede incluir la confidencialidad de la información, la propiedad intelectual y otros conocimientos obtenidos, así como las responsabilidades contenidas en cualquier otro acuerdo de confidencialidad (ver 6.6). Las responsabilidades y obligaciones que sigan siendo válidas después de la terminación del empleo o contrato deben estar contenidas en los términos y condiciones de empleo (ver 6.2), contrato o acuerdo de la persona. Otros contratos o acuerdos que continúan por un período definido después del final del empleo del individuo también pueden contener responsabilidades de seguridad de la información.
Los cambios de responsabilidad o empleo deben gestionarse como la terminación de la responsabilidad o empleo actual combinada con el inicio de la nueva responsabilidad o empleo.
Las funciones y responsabilidades de seguridad de la información que tenga cualquier persona que deje o cambie de puesto deben identificarse y transferirse a otra persona.
Debe establecerse un proceso para la comunicación de los cambios y de los procedimientos operativos al personal, otras partes interesadas y personas de contacto pertinentes (por ejemplo, clientes y proveedores).
El proceso de terminación o cambio de empleo también debe aplicarse al personal externo (es decir, proveedores) cuando se produzca una terminación del personal, del contrato o del puesto con la organización, o cuando haya un cambio de puesto dentro de la organización.
Otra información
En muchas organizaciones, la función de recursos humanos generalmente es responsable del proceso general de terminación y trabaja junto con el gerente supervisor de la persona en transición para administrar los aspectos de seguridad de la información de los procedimientos relevantes. En el caso de personal proporcionado a través de una parte externa (por ejemplo, a través de un proveedor), este proceso de terminación lo realiza la parte externa de acuerdo con el contrato entre la organización y la parte externa.</t>
  </si>
  <si>
    <t>P.1.6</t>
  </si>
  <si>
    <t>A 6.6</t>
  </si>
  <si>
    <t>Acuerdos de confidencialidad o no divulgación</t>
  </si>
  <si>
    <t>Los acuerdos de confidencialidad o de no divulgación deben abordar el requisito de proteger la información confidencial utilizando términos legalmente exigibles. Los acuerdos de confidencialidad o no divulgación son aplicables a las partes interesadas y al personal de la organización. Con base en los requisitos de seguridad de la información de una organización, los términos de los acuerdos deben determinarse tomando en consideración el tipo de información que se manejará, su nivel de clasificación, su uso y el acceso permitido por la otra parte. Para identificar los requisitos para los acuerdos de confidencialidad o no divulgación, se deben considerar los siguientes elementos:
a) una definición de la información a proteger (por ejemplo, información confidencial);
b) la duración esperada de un acuerdo, incluidos los casos en que puede ser necesario mantener confidencialidad por tiempo indefinido o hasta que la información esté disponible públicamente;
c) las acciones requeridas cuando se termina un acuerdo;
d) las responsabilidades y acciones de los signatarios para evitar la divulgación de información no autorizada;
e) la propiedad de la información, los secretos comerciales y la propiedad intelectual, y cómo esto se relaciona con la protección de la información confidencial;
f) el uso permitido de la información confidencial y los derechos del firmante para usar la información;
g) el derecho a auditar y monitorear actividades que involucren información confidencial para personas altamente sensibles circunstancias;
h) el proceso de notificación y reporte de divulgación no autorizada o información confidencial fuga;
i) los términos para la devolución o destrucción de la información al término del contrato;
j) las acciones previstas a tomar en caso de incumplimiento del acuerdo.
La organización debe tener en cuenta el cumplimiento de los acuerdos de confidencialidad y no divulgación para la jurisdicción a la que se aplican (ver 5.31, 5.32, 5.33, 5.34). Los requisitos para los acuerdos de confidencialidad y no divulgación deben revisarse periódicamente y cuando ocurran cambios que influyan en estos requisitos.
Otra información
Los acuerdos de confidencialidad y no divulgación protegen la información de la organización e informan a los signatarios de su responsabilidad de proteger, usar y divulgar la información de manera responsable y autorizada.</t>
  </si>
  <si>
    <t>P.1.7</t>
  </si>
  <si>
    <t>A 6.7</t>
  </si>
  <si>
    <t>Trabajo remoto</t>
  </si>
  <si>
    <t>El trabajo remoto ocurre cuando el personal de la organización trabaja desde una ubicación fuera de las instalaciones de la organización, accediendo a la información ya sea en forma impresa o electrónica a través de equipos de TIC. Los entornos de trabajo remoto incluyen los denominados "teletrabajo", "teletrabajo", "lugar de trabajo flexible", "entornos de trabajo virtuales" y "mantenimiento remoto".
NOTA Es posible que no se puedan aplicar todas las recomendaciones de esta guía debido a la legislación y las reglamentaciones locales de las distintas jurisdicciones.
Las organizaciones que permiten actividades de trabajo a distancia deben emitir una política específica sobre el tema del trabajo a distancia que defina las condiciones y restricciones pertinentes. Cuando se considere aplicable, se deben considerar los siguientes asuntos:
a) la seguridad física existente o propuesta del lugar de trabajo remoto, teniendo en cuenta la seguridad física del lugar y del entorno local, incluidas las diferentes jurisdicciones dónde se encuentra el personal;
b) reglas y mecanismos de seguridad para el entorno físico remoto, como el archivo bajo llave gabinetes, transporte seguro entre ubicaciones y reglas para acceso remoto, escritorio despejado, impresión y disposición de información y otros activos asociados, y reporte de eventos de seguridad de la información (ver 6.8);
c) los entornos físicos de trabajo remoto esperados;
d) los requisitos de seguridad de las comunicaciones, teniendo en cuenta la necesidad de acceso remoto a los sistemas de la organización, la sensibilidad de la información a ser accedida y pasada a través de la enlace de comunicación y la sensibilidad de los sistemas y aplicaciones;
e) el uso de acceso remoto, como acceso de escritorio virtual que admita el procesamiento y almacenamiento de información sobre equipos de propiedad privada;
f) la amenaza de acceso no autorizado a información o recursos de otras personas en el lugar remoto lugar de trabajo (por ejemplo, familia y amigos);
g) la amenaza de acceso no autorizado a información o recursos de otras personas en lugares públicos;
h) el uso de redes domiciliarias y redes públicas, y requisitos o restricciones a la configuración de servicios de redes inalámbricas;
i) uso de medidas de seguridad, como firewalls y protección contra malware) mecanismos seguros para implementar e inicializar sistemas de forma remota;
k) mecanismos seguros de autenticación y habilitación de privilegios de acceso teniendo en cuenta la vulnerabilidad de los mecanismos de autenticación de un solo factor donde se permite el acceso remoto a la red de la organización.
Las directrices y medidas a considerar deben incluir:
a) la provisión de equipos y muebles de almacenamiento adecuados para las actividades de trabajo remoto, donde no se permite el uso de equipos de propiedad privada que no estén bajo el control de la organización;
b) una definición del trabajo permitido, la clasificación de la información que se puede tener y el sistemas y servicios a los que el trabajador remoto está autorizado a acceder;
c) la provisión de capacitación para quienes trabajan a distancia y quienes brindan apoyo. Esto debería incluir cómo realizar negocios de manera segura mientras se trabaja de forma remota;
d) la provisión de equipos de comunicación adecuados, incluidos los métodos para asegurar el acceso remoto, como los requisitos sobre bloqueos de pantalla del dispositivo y temporizadores de inactividad; la habilitación del seguimiento de la ubicación del dispositivo; instalación de capacidades de borrado remoto;
e) seguridad física;
f) reglas y orientación sobre el acceso de familiares y visitantes a equipos e información;
g) la provisión de soporte y mantenimiento de hardware y software;
h) la provisión de seguros;
i) los procedimientos de respaldo y continuidad del negocio;
j) auditoría y seguimiento de la seguridad;
k) revocación de autorización y derechos de acceso y devolución de equipos cuando el trabajo a distancia se dan por terminadas las actividades.
Otra información
Ninguna otra información.</t>
  </si>
  <si>
    <t xml:space="preserve">Gestión de activos y Protección de la información </t>
  </si>
  <si>
    <t>P.1.8</t>
  </si>
  <si>
    <t>A 6.8</t>
  </si>
  <si>
    <t>Reporte de eventos de seguridad de la información</t>
  </si>
  <si>
    <t>Todo el personal y los usuarios deben ser conscientes de su responsabilidad de informar los eventos de seguridad de la
información lo más rápido posible para prevenir o minimizar el efecto de los incidentes de seguridad de la información. También deben conocer el procedimiento para informar eventos de seguridad de la información y el punto de contacto al que se
deben informar los eventos. El mecanismo de presentación de informes debe ser lo más fácil, accesible y disponible posible. Los
eventos de seguridad de la información incluyen incidentes, violaciones y vulnerabilidades.
Las situaciones a considerar para el reporte de eventos de seguridad de la información incluyen:
a) controles de seguridad de la información ineficaces;
b) incumplimiento de las expectativas de confidencialidad, integridad o disponibilidad de la información;
c) errores humanos;
d) incumplimiento de la política de seguridad de la información, políticas específicas del tema o normas aplicables;
e) incumplimientos de las medidas de seguridad física;
f) cambios del sistema que no han pasado por el proceso de gestión de cambios;
g) mal funcionamiento u otro comportamiento anómalo del sistema de software o hardware;
h) infracciones de acceso;
i) vulnerabilidades;
j) sospecha de infección por malware.
Se debe advertir al personal y a los usuarios que no intenten probar vulnerabilidades de seguridad de la información sospechosas.
Las vulnerabilidades de prueba pueden interpretarse como un mal uso potencial del sistema y también pueden causar daños al
sistema o servicio de información, y pueden corromper u ocultar la evidencia digital.
En última instancia, esto puede resultar en responsabilidad legal para la persona que realiza la prueba.
Otra información
Consulte la serie ISO/IEC 27035 para obtener información adicional.</t>
  </si>
  <si>
    <t>Correctivo</t>
  </si>
  <si>
    <t>Controles Físicos</t>
  </si>
  <si>
    <t>F.1.1</t>
  </si>
  <si>
    <t>A 7.1</t>
  </si>
  <si>
    <t>Responsable recursos físicos</t>
  </si>
  <si>
    <t>Perímetros de seguridad física</t>
  </si>
  <si>
    <t xml:space="preserve">Las siguientes pautas deben considerarse e implementarse cuando corresponda para los perímetros de seguridad física:
a) definir los perímetros de seguridad y la ubicación y resistencia de cada uno de los perímetros de acuerdo con los requisitos de seguridad de la información relacionados con los activos dentro del perímetro) tener perímetros físicamente sólidos para un edificio o sitio que contenga procesamiento de información instalaciones (es decir, no debe haber espacios en el perímetro o áreas donde un robo pueda ocurrir fácilmente).
Los techos exteriores, paredes, techos y pisos del sitio deben ser de construcción sólida y todos las puertas exteriores deben estar adecuadamente protegidas contra el acceso no autorizado con mecanismos de control (por ejemplo, rejas, alarmas, cerraduras). Las puertas y ventanas deben cerrarse con llave cuando estén desatendidas y en el exterior.
se debe considerar la protección de las ventanas, particularmente a nivel del suelo; puntos de ventilación también debe ser considerado;
c) alarmar, monitorear y probar todas las puertas contra incendios en un perímetro de seguridad junto con el paredes para establecer el nivel de resistencia requerido de acuerdo con las normas adecuadas. Ellos debe operar a prueba de fallas.
Otra información
La protección física se puede lograr mediante la creación de una o más barreras físicas alrededor de las instalaciones de la organización y las instalaciones de procesamiento de información.
Un área segura puede ser una oficina con cerradura o varias habitaciones rodeadas por una barrera de seguridad física interna continua. Pueden ser necesarias barreras y perímetros adicionales para controlar el acceso físico entre áreas con diferentes requisitos de seguridad dentro del perímetro de seguridad. La organización debe considerar tener medidas de seguridad física </t>
  </si>
  <si>
    <t>seguridad física</t>
  </si>
  <si>
    <t>F.1.2</t>
  </si>
  <si>
    <t>A 7.2</t>
  </si>
  <si>
    <t>Entrada física</t>
  </si>
  <si>
    <t>Los puntos de acceso como las áreas de entrega y carga y otros puntos donde personas no autorizadas pueden ingresar a las instalaciones deben controlarse y, si es posible, aislarse de las instalaciones de procesamiento de información para evitar el acceso no autorizado.
Se deben considerar las siguientes pautas:
a) restringir el acceso a los sitios y edificios solo al personal autorizado. El proceso para el
La gestión de los derechos de acceso a áreas físicas debe incluir la provisión, revisión periódica,
actualización y revocación de autorizaciones (ver 5.18);
b) mantener y monitorear de forma segura un libro de registro físico o un registro de auditoría electrónico de todos los accesos y proteger todos los registros (ver 5.33) y la información confidencial de autenticación;
c) establecer e implementar un proceso y mecanismos técnicos para la gestión del acceso a las áreas donde se procesa o almacena la información. Los mecanismos de autenticación incluyen el uso de
tarjetas de acceso, biometría o autenticación de dos factores, como una tarjeta de acceso y un PIN secreto. Doble se deben considerar puertas de seguridad para el acceso a áreas sensibles) establecer un área de recepción supervisada por personal u otros medios para controlar el acceso físico a el sitio o edificio;
e) inspeccionar y examinar las pertenencias personales del personal y de las partes interesadas al ingresar y Salida;
NOTA Puede existir legislación y reglamentos locales con respecto a la posibilidad de inspeccionar objetos personales.
f) requerir que todo el personal y las partes interesadas usen algún tipo de identificación visible y que notifiquen de inmediato al personal de seguridad si encuentran visitantes sin escolta y cualquier persona que no use una identificación visible. Se deben considerar insignias fácilmente distinguibles para identificar mejor a los empleados permanentes, proveedores y visitantes;
g) otorgar acceso restringido al personal del proveedor a áreas seguras o instalaciones de procesamiento de información solo cuando sea necesario. Este acceso debe ser autorizado y monitoreado;
h) prestar especial atención a la seguridad del acceso físico en el caso de edificios que contengan activos para múltiples organizaciones;
i) diseñar medidas de seguridad física para que puedan reforzarse cuando aumente la probabilidad de incidentes físicos;
j) proteger otros puntos de entrada, como salidas de emergencia, del acceso no autorizado;
k) establecer un proceso de gestión de claves para garantizar la gestión de las claves físicas o la información de autenticación (p.ej., códigos de bloqueo, cerraduras de combinación para oficinas, salas e instalaciones, como armarios de llaves) y garantizar un libro de registro o una auditoría anual de claves y que el acceso a las claves físicas o se controla la información de autenticación (consulte 5.17 para obtener más orientación sobre la información de autenticación).
Visitantes
Se deben considerar las siguientes pautas:
a) autenticar la identidad de los visitantes por un medio apropiado;
b) registrar la fecha y hora de entrada y salida de los visitantes;
c) permitir el acceso de visitantes únicamente para fines específicos, autorizados y con instrucciones sobre los requisitos de seguridad del área y sobre los procedimientos de emergencia;
d) supervisar a todos los visitantes, a menos que se conceda una excepción explícita.
Zonas de entrega y carga y entrada de material
Se deben considerar las siguientes pautas:
a) restringir el acceso a las áreas de entrega y carga desde el exterior del edificio al personal identificado y autorizado;
b) diseñar las áreas de entrega y carga para que las entregas puedan cargarse y descargarse sin personal de entrega que obtiene acceso no autorizado a otras partes del edificio;
c) asegurar las puertas externas de las áreas de entrega y carga cuando las puertas a las áreas restringidas están abrió;
d) inspeccionar y examinar las entregas entrantes en busca de explosivos, productos químicos u otros materiales peligrosos materiales antes de que se muevan de las áreas de entrega y carga;
e) registrar las entregas entrantes de acuerdo con los procedimientos de gestión de activos (ver 5.9 y 7.10) al ingresar al sitio) separar físicamente los envíos entrantes y salientes, cuando sea posible;
g) inspeccionar las entregas entrantes en busca de evidencia de manipulación en el camino. Si se descubre una manipulación, debe ser informado inmediatamente al personal de seguridad.
Otra información</t>
  </si>
  <si>
    <t>F.1.3</t>
  </si>
  <si>
    <t>A 7.3</t>
  </si>
  <si>
    <t>Aseguramiento de oficinas, salas e instalaciones</t>
  </si>
  <si>
    <t>Se deben considerar las siguientes pautas para asegurar oficinas, salas e instalaciones:
a) ubicar las instalaciones críticas para evitar el acceso del público;
b) cuando corresponda, asegurarse de que los edificios sean discretos y den una indicación mínima de su propósito, sin señales obvias, fuera o dentro del edificio, que identifiquen la presencia de actividades de procesamiento de información;
c) configurar instalaciones para evitar que la información o actividades confidenciales sean visibles y audibles desde el exterior. El blindaje electromagnético también debe considerarse apropiado;
d) no poner a disposición de cualquier persona no autorizada directorios, guías telefónicas internas y mapas accesibles en línea que identifiquen ubicaciones de instalaciones de procesamiento de información confidencial.
Otra información
Ninguna otra información.</t>
  </si>
  <si>
    <t>F.1.4</t>
  </si>
  <si>
    <t>A 7.4</t>
  </si>
  <si>
    <t>Responsable recursos fisicos</t>
  </si>
  <si>
    <t>Supervisión de la seguridad física</t>
  </si>
  <si>
    <t>Las instalaciones físicas deben ser monitoreadas por sistemas de vigilancia, que pueden incluir guardias, alarmas contra intrusos, sistemas de monitoreo de video como un circuito cerrado de televisión y software de gestión de información de seguridad física, ya sea administrado internamente o por un proveedor de servicios de monitoreo.
El acceso a los edificios que albergan sistemas críticos debe monitorearse continuamente para detectar accesos no autorizados o comportamientos sospechosos mediante:
a) instalar sistemas de monitoreo de video tales como un circuito cerrado de televisión para ver y registrar el acceso a áreas sensibles dentro y fuera de las instalaciones de una organización;
b) instalar, de acuerdo con las normas pertinentes aplicables, y probar periódicamente el contacto, el sonido o detectores de movimiento para activar una alarma de intrusión como:
1) instalar detectores de contacto que activan una alarma cuando se hace o se interrumpe un contacto en cualquier lugar donde se puede hacer o romper un contacto (como ventanas y puertas y debajo de objetos) para ser utilizado como alarma de pánico;
2) detectores de movimiento basados en tecnología infrarroja que disparan una alarma cuando pasa un objeto a través de su campo de visión;
3) instalar sensores sensibles al sonido de cristales rotos que pueden utilizarse para activar un alarma para alertar al personal de seguridad;
c) usar esas alarmas para cubrir todas las puertas exteriores y ventanas accesibles. Las áreas desocupadas deben ser alarmado en todo momento; También se debe proporcionar cobertura para otras áreas (por ejemplo, informática o comunicaciones).
habitaciones).
El diseño de los sistemas de monitoreo debe mantenerse confidencial porque la divulgación puede facilitar robos no detectados. Los sistemas de monitoreo deben protegerse contra el acceso no autorizado para evitar que personas no autorizadas accedan a la información de vigilancia, como transmisiones de video, o que los sistemas se deshabiliten de forma remota.
El panel de control del sistema de alarma debe colocarse en una zona de alarma y, para las alarmas de seguridad, en un lugar que permita una ruta de salida fácil para la persona que activa la alarma. El panel de control y los detectores deben tener mecanismos a prueba de manipulaciones. El sistema debe probarse periódicamente para asegurarse de que funciona según lo previsto,
especialmente si sus componentes funcionan con baterías.
Cualquier mecanismo de monitoreo y grabación debe usarse teniendo en cuenta las leyes y regulaciones locales, incluida la legislación de protección de datos y PII, especialmente con respecto al monitoreo del personal y los períodos de retención de videos grabados.
Otra información
Ninguna otra información.</t>
  </si>
  <si>
    <t>F.1.5</t>
  </si>
  <si>
    <t>A 7.5</t>
  </si>
  <si>
    <t>Protección contra amenazas físicas y ambientales</t>
  </si>
  <si>
    <t>Las evaluaciones de riesgos para identificar las posibles consecuencias de las amenazas físicas y ambientales deben realizarse antes de comenzar las operaciones críticas en un sitio físico y en intervalos regulares.
Se deben implementar las salvaguardas necesarias y se deben monitorear los cambios en las amenazas. Debe obtenerse asesoramiento especializado sobre cómo gestionar los riesgos derivados de amenazas físicas y ambientales como incendios, inundaciones, terremotos, explosiones, disturbios civiles, desechos tóxicos, emisiones ambientales y otras formas de desastres naturales o desastres causados por seres humanos.
La ubicación y la construcción de las instalaciones físicas deben tener en cuenta:
a) topografía local, como elevación adecuada, masas de agua y fallas tectónicas;
b) amenazas urbanas, como lugares con un alto perfil para atraer disturbios políticos, actividad criminal
o ataques terroristas.
Con base en los resultados de la evaluación de riesgos, se deben identificar las amenazas físicas y ambientales relevantes y se deben
considerar los controles apropiados en los siguientes contextos como ejemplos:
a) incendio: instalar y configurar sistemas capaces de detectar incendios en una etapa temprana para enviar alarmas o
Activar los sistemas de supresión de incendios para evitar que el fuego dañe los medios de almacenamiento y los dispositivos relacionados.
sistemas de procesamiento de información. La supresión de incendios debe realizarse utilizando los medios más apropiados.
sustancia con respecto al entorno circundante (por ejemplo, gas en espacios confinados);
b) inundaciones: instalar sistemas capaces de detectar inundaciones en una etapa temprana debajo de los pisos de las áreas
que contienen medios de almacenamiento o sistemas de procesamiento de información. Bombas de agua o medios equivalentes
debe estar fácilmente disponible en caso de que ocurra una inundación;
c) sobretensiones eléctricas: adopción de sistemas capaces de proteger los sistemas de información tanto del servidor como del cliente
contra sobretensiones eléctricas o eventos similares para minimizar las consecuencias de tales eventos;
d) explosivos y armas: realizar inspecciones aleatorias para detectar la presencia de explosivos o armas
sobre el personal, los vehículos o las mercancías que ingresan a las instalaciones de procesamiento de información confidencial.
Otra información
Las cajas fuertes u otras formas de instalaciones de almacenamiento seguras pueden proteger la información almacenada en ellas contra
desastres como incendios, terremotos, inundaciones o explosiones.
Las organizaciones pueden considerar los conceptos de prevención del delito a través del diseño ambiental al diseñar los controles
para asegurar su entorno y reducir las amenazas urbanas. Por ejemplo, en lugar de utilizar bolardos, las estatuas o los elementos de
agua pueden servir como elemento y barrera física.</t>
  </si>
  <si>
    <t>F.1.6</t>
  </si>
  <si>
    <t>A 7.6</t>
  </si>
  <si>
    <t>Trabajar en áreas seguras</t>
  </si>
  <si>
    <t>Las medidas de seguridad para trabajar en áreas seguras deben aplicarse a todo el personal y cubrir todas las actividades que se desarrollen en el área segura.
Se deben considerar las siguientes pautas:
a) informar al personal solo de la existencia de, o actividades dentro de, un área segura en caso de necesidad saber base;
b) evitar el trabajo sin supervisión en áreas seguras tanto por razones de seguridad como para reducir las posibilidades de actividades maliciosas;
c) cerrar físicamente e inspeccionar periódicamente las áreas seguras vacantes;
d) no permitir que los equipos fotográficos, de video, de audio u otros equipos de grabación, como cámaras en el usuario dispositivos terminales, a menos que estén autorizados;
e) controlar adecuadamente el transporte y uso de los dispositivos de punto final del usuario en áreas seguras;
f) publicar los procedimientos de emergencia de manera fácilmente visible o accesible.
Otra información
Ninguna otra información.</t>
  </si>
  <si>
    <t>F.1.7</t>
  </si>
  <si>
    <t>A 7.7</t>
  </si>
  <si>
    <t>Escritorio despejado y pantalla despejada</t>
  </si>
  <si>
    <t>La organización debe establecer y comunicar una política específica del tema sobre escritorio despejado y pantalla despejada a todas las partes interesadas relevantes.
Se deben considerar las siguientes pautas:
a) guardar bajo llave la información comercial confidencial o crítica (p. ej., en papel o en almacenamiento electrónico) multimedia) (idealmente en una caja fuerte, gabinete u otra forma de mueble de seguridad) cuando no se requiera, especialmente cuando el cargo quede vacante; cada dependencia tablas de retención
b) proteger los dispositivos de punto final del usuario mediante cerraduras con llave u otros medios de seguridad cuando no estén en uso o desesperado) dejar los dispositivos de punto final de usuario desconectados o protegidos con un mecanismo de bloqueo de pantalla y teclado controlado por un mecanismo de autenticación de usuario cuando están desatendidos. Todas las computadoras y sistemas deben configurarse con una función de tiempo de espera o cierre de sesión automático; reglas de bloqueo directorio activo y socialización
d) hacer que el originador recopile los resultados de las impresoras o dispositivos multifunción de inmediato. El uso de impresoras con una función de autenticación, de modo que los creadores sean los únicos que puedan obtener sus impresiones y solo cuando estén parados al lado de la impresora; contrato con tercero de impresión uso de control de acceso
e) almacenar de forma segura documentos y medios de almacenamiento extraíbles que contengan información confidencial y, cuando ya no se necesiten, desecharlos mediante mecanismos seguros de eliminación; SharePoint, One drive y file Server
f) establecer y comunicar reglas y orientación para la configuración de ventanas emergentes en las pantallas (p. ej., desactivar las nuevas ventanas emergentes de correo electrónico y mensajería, si es posible, durante presentaciones, pantallas compartidas o en un área pública); configuración de seguridad office 365 doble factor de autenticación
g) borrar información sensible o crítica en pizarras y otros tipos de pantallas cuando ya no requerido. directorio activo socialización
La organización debe tener procedimientos implementados al desocupar las instalaciones, incluida la realización de un barrido final antes de irse para garantizar que los activos de la organización no se queden atrás (por ejemplo, documentos caídos detrás de cajones o muebles). paz y salvo
Otra información
Ninguna otra información.</t>
  </si>
  <si>
    <t>Confidencialidad</t>
  </si>
  <si>
    <t>F.1.8</t>
  </si>
  <si>
    <t>A 7.8</t>
  </si>
  <si>
    <t>Ubicación y Protección del equipo</t>
  </si>
  <si>
    <t>Se deben considerar las siguientes pautas para proteger el equipo:
a) ubicar el equipo para minimizar el acceso innecesario a las áreas de trabajo y para evitar acceso;
b) ubicar cuidadosamente las instalaciones de procesamiento de información que manejan datos confidenciales para reducir el riesgo de información que es vista por personas no autorizadas durante su uso;
c) adoptar controles para minimizar el riesgo de posibles amenazas físicas y ambientales [por ejemplo, robo, incendio, explosivos, humo, agua (o falla en el suministro de agua), polvo, vibración, efectos químicos, interferencia en el suministro eléctrico, interferencia en las comunicaciones, radiación electromagnética y vandalismo ];
d) establecer pautas para comer, beber y fumar en la proximidad del procesamiento de la información instalaciones; SST de Actos condiciones de seguridad inseguras
e) monitorear las condiciones ambientales, tales como la temperatura y la humedad, en busca de condiciones que puedan afectar negativamente el funcionamiento de las instalaciones de procesamiento de información) aplicar protección contra rayos a todos los edificios y colocar filtros de protección contra rayos en todas las entradas líneas eléctricas y de comunicaciones;
g) considerando el uso de métodos especiales de protección, tales como membranas de teclado, para equipos en
ambientes industriales;
h) proteger los equipos que procesan información confidencial para minimizar el riesgo de fuga de información debido a la emanación electromagnética;
i) separar físicamente las instalaciones de procesamiento de información gestionadas por la organización de aquellas no gestionado por la organización.
Otra información
Ninguna otra información.</t>
  </si>
  <si>
    <t>F.1.9</t>
  </si>
  <si>
    <t>A 7.9</t>
  </si>
  <si>
    <t>Seguridad de los activos fuera de las instalaciones</t>
  </si>
  <si>
    <t>Cualquier dispositivo utilizado fuera de las instalaciones de la organización que almacene o procese información (p. ej., dispositivo móvil), incluidos los dispositivos propiedad de la organización y los dispositivos de propiedad privada y utilizados en nombre de la organización [traiga su propio dispositivo (BYOD)] necesita protección. El uso de estos dispositivos debe ser autorizado por la gerencia.
Se deben considerar las siguientes pautas para la protección de dispositivos que almacenan o procesan información fuera de las instalaciones de la organización:
a) no dejar el equipo y los medios de almacenamiento retirados de las instalaciones desatendidos en público y sin seguridad lugares;
b) observando las instrucciones del fabricante para proteger el equipo en todo momento (por ejemplo, protección contra exposición a fuertes campos electromagnéticos, agua, calor, humedad, polvo);
c) cuando se transfieren equipos fuera de las instalaciones entre diferentes personas o partes interesadas, mantener un registro que defina la cadena de custodia del equipo, incluidos al menos los nombres y las organizaciones de quienes son responsables del equipo. La información que no necesita transferirse con el activo debe eliminarse de forma segura antes de la transferencia;
d) cuando sea necesario y práctico, solicitar autorización para retirar equipos y medios de las instalaciones de la organización y mantener un registro de tales retiros para mantener un registro de auditoría (ver 5.14);
e) protección contra la visualización de información en un dispositivo (p. ej., móvil o portátil) en el transporte público, y los riesgos asociados con la navegación por el hombro;
f) implementar el seguimiento de la ubicación y la capacidad para el borrado remoto de dispositivos. La instalación permanente de equipos fuera de las instalaciones de la organización [como antenas y cajeros automáticos (ATM)] puede estar sujeta a un mayor riesgo de daño, robo o escuchas ilegales.
Estos riesgos pueden variar considerablemente entre ubicaciones y deben tenerse en cuenta al determinar las medidas más apropiadas. Se deben considerar las siguientes pautas al colocar este equipo fuera de las instalaciones de la organización:
a) monitoreo de la seguridad física (ver 7.4);
b) protección contra amenazas físicas y ambientales (ver 7.5);
c) controles de acceso físico ya prueba de manipulaciones;
d) controles de acceso lógico.
Otra información
En 8.1 y 6.7 se puede encontrar más información sobre otros aspectos de la protección de equipos de almacenamiento y procesamiento de información y dispositivos de punto final de usuario .</t>
  </si>
  <si>
    <t>F.1.10</t>
  </si>
  <si>
    <t>A 7.10</t>
  </si>
  <si>
    <t>Medios de almacenamiento</t>
  </si>
  <si>
    <t>Medios de almacenamiento extraíbles
Se deben considerar las siguientes pautas para la gestión de medios de almacenamiento extraíbles:
a) establecer una política específica de un tema sobre la gestión de medios de almacenamiento extraíbles y comunicar dicha política específica de un tema a cualquier persona que use o manipule medios de almacenamiento extraíbles;
b) cuando sea necesario y práctico, solicitar autorización para que los medios de almacenamiento se retiren de la organización y mantener un registro de tales retiros para mantener un registro de auditoría;
c) almacenar todos los medios de almacenamiento en un entorno seguro y protegido de acuerdo con su clasificación de información y protegerlos contra amenazas ambientales (como calor, humedad, campo electrónico o envejecimiento), de acuerdo con las especificaciones de los fabricantes;
d) si la confidencialidad o la integridad de la información son consideraciones importantes, usar técnicas criptográficas para proteger la información en medios de almacenamiento extraíbles;
e) mitigar el riesgo de que los medios de almacenamiento se degraden mientras aún se necesita la información almacenada, transfiriendo la información a nuevos medios de almacenamiento antes de volverse ilegible;
f) almacenar múltiples copias de información valiosa en medios de almacenamiento separados para reducir aún más el riesgo de daño o pérdida de información coincidente) considerar el registro de medios de almacenamiento extraíbles para limitar la posibilidad de pérdida de información;
h) solo habilitar puertos de medios de almacenamiento extraíbles [por ejemplo, ranuras para tarjetas Secure Digital (SD) y serie universal puertos de bus (USB)] si existe una razón organizativa para su uso;
i) cuando sea necesario utilizar medios de almacenamiento extraíbles, monitorear la transferencia de información a tales medios de almacenamiento;
j) la información puede ser vulnerable al acceso no autorizado, mal uso o corrupción durante la transporte, por ejemplo, cuando se envían medios de almacenamiento a través del servicio postal o de mensajería.
En este control, los medios incluyen documentos en papel. Al transferir medios físicos de almacenamiento, aplique las medidas de seguridad
de 5.14.
Reutilización o eliminación segura
Deben establecerse procedimientos para la reutilización o eliminación segura de los medios de almacenamiento para minimizar el riesgo de fuga de información confidencial a personas no autorizadas. Los procedimientos para la reutilización o eliminación segura de medios de almacenamiento que contengan información confidencial deben ser proporcionales a la sensibilidad de esa información. Se deben considerar los siguientes elementos:
a) si los medios de almacenamiento que contienen información confidencial deben reutilizarse dentro de la organización,
eliminar datos de forma segura o formatear los medios de almacenamiento antes de reutilizarlos (ver 8.10);
b) deshacerse de medios de almacenamiento que contengan información confidencial de forma segura cuando ya no se necesiten (por ejemplo, destruyendo, triturando o eliminando de forma segura el contenido);
c) contar con procedimientos para identificar los artículos que pueden requerir una eliminación segura;
d) muchas organizaciones ofrecen servicios de recogida y eliminación de medios de almacenamiento. Se debe tener cuidado en la selección de un proveedor externo adecuado con controles y experiencia adecuados;
e) registrar la eliminación de elementos sensibles para mantener un registro de auditoría;
f) al acumular medios de almacenamiento para su eliminación, teniendo en cuenta el efecto de agregación,
lo que puede hacer que una gran cantidad de información no confidencial se convierta en confidencial.
Se debe realizar una evaluación de riesgos en los dispositivos dañados que contengan datos confidenciales para determinar si los elementos deben destruirse físicamente en lugar de enviarse a reparar o desecharse (ver 7.14).
Otra información
Cuando la información confidencial en los medios de almacenamiento no está encriptada, se debe considerar la protección física adicional de los medios de almacenamiento.</t>
  </si>
  <si>
    <t>F.1.11</t>
  </si>
  <si>
    <t>A 7.11</t>
  </si>
  <si>
    <t>Servicios de apoyo</t>
  </si>
  <si>
    <t>Las organizaciones dependen de los servicios públicos (por ejemplo, electricidad, telecomunicaciones, suministro de agua, gas, alcantarillado, ventilación y aire acondicionado) para respaldar sus instalaciones de procesamiento de información. Por lo tanto,
la organización debe:
a) asegurarse de que el equipo de apoyo a los servicios públicos esté configurado, operado y mantenido de acuerdo con las especificaciones del fabricante correspondiente;
b) garantizar que las empresas de servicios públicos sean evaluadas regularmente por su capacidad para satisfacer el crecimiento y las interacciones comerciales con otras utilidades de apoyo;
c) asegurarse de que el equipo de apoyo a los servicios públicos se inspeccione y pruebe regularmente para garantizar su correcto funcionamiento. Marcha;
d) si es necesario, activar alarmas para detectar fallas en los servicios públicos;
e) si es necesario, asegúrese de que las empresas de servicios públicos tengan múltiples alimentaciones con diversas rutas físicas;
f) asegurarse de que el equipo de apoyo a los servicios públicos esté en una red separada del procesamiento de información
instalaciones si está conectado a una red;
g) asegurarse de que el equipo de apoyo a los servicios públicos esté conectado a Internet solo cuando sea necesario y solo de manera segura.
Se debe proporcionar iluminación de emergencia y comunicaciones. Los interruptores y válvulas de emergencia para cortar la energía, el agua, el gas u otros servicios públicos deben ubicarse cerca de las salidas de emergencia o las salas de equipos.
Los detalles de los contactos de emergencia deben registrarse y estar disponibles para el personal en caso de un apagón.
Otra información
Se puede obtener redundancia adicional para la conectividad de la red mediante múltiples rutas de más de un proveedor de servicios públicos.</t>
  </si>
  <si>
    <t>Integridad</t>
  </si>
  <si>
    <t>F.1.12</t>
  </si>
  <si>
    <t>A 7.12</t>
  </si>
  <si>
    <t>Seguridad del cableado</t>
  </si>
  <si>
    <t>Se deben considerar las siguientes pautas para la seguridad del cableado:
a) las líneas eléctricas y de telecomunicaciones a las instalaciones de procesamiento de información sean subterráneas cuando sea posible, o estén sujetas a una protección alternativa adecuada, como protectores de cables en el piso y postes de servicios públicos; si los cables son subterráneos, protegerlos de cortes accidentales (por ejemplo, con conductos blindados o señales de presencia);
b) separar los cables de alimentación de los cables de comunicaciones para evitar interferencias) para sistemas sensibles o críticos, los controles adicionales a considerar incluyen:
1) instalación de conductos blindados y cuartos o cajas cerradas y alarmas en los puntos de inspección y terminación;
2) uso de blindaje electromagnético para proteger los cables;
3) barridos técnicos periódicos e inspecciones físicas para detectar dispositivos no autorizados unido a los cables;
4) acceso controlado a paneles de conexión y salas de cables (por ejemplo, con llaves mecánicas o PIN);
5) uso de cables de fibra óptica;
d) etiquetar los cables en cada extremo con suficientes detalles de origen y destino para permitir la identificación física y la inspección del cable.
Se debe buscar el asesoramiento de especialistas sobre cómo gestionar los riesgos derivados de incidentes o mal funcionamiento del cableado.
Otra información
A veces, el cableado de energía y telecomunicaciones son recursos compartidos por más de una organización que ocupa locales compartidos.</t>
  </si>
  <si>
    <t>F.1.13</t>
  </si>
  <si>
    <t>A 7.13</t>
  </si>
  <si>
    <t>Mantenimiento de equipos</t>
  </si>
  <si>
    <t>Se deben considerar las siguientes pautas para el mantenimiento del equipo:
a) mantener el equipo de acuerdo con la frecuencia de servicio recomendada por el proveedor y especificaciones;
b) implementación y seguimiento de un programa de mantenimiento por parte de la organización;
c) solo personal de mantenimiento autorizado que realice reparaciones y mantenimiento en el equipo;
d) mantener registros de todas las fallas sospechadas o reales, y de todo mantenimiento preventivo y correctivo;
e) implementar controles apropiados cuando el equipo esté programado para mantenimiento, teniendo en cuenta si este mantenimiento es realizado por personal en el sitio o externo a la organización; someter al personal de mantenimiento a un adecuado acuerdo de confidencialidad;
f) supervisar al personal de mantenimiento al realizar el mantenimiento en el sitio;
g) autorizar y controlar el acceso para el mantenimiento remoto) aplicar medidas de seguridad para activos fuera de las instalaciones (ver 7.9) si el equipo que contiene información es sacado de las instalaciones para mantenimiento;
i) cumplir con todos los requisitos de mantenimiento impuestos por el seguro;
j) antes de volver a poner en funcionamiento el equipo después del mantenimiento, inspeccionarlo para asegurarse de que el equipo no ha sido manipulado y funciona correctamente;
k) aplicar medidas para la eliminación o reutilización segura del equipo (ver 7.14) si se determina que se va a desechar el equipo.
Otra información
El equipo incluye componentes técnicos de las instalaciones de procesamiento de información, fuente de alimentación ininterrumpida (UPS) y baterías, generadores de energía, alternadores y convertidores de energía, sistemas y alarmas de detección de intrusión física, detectores de humo, extintores de incendios, aire acondicionado y ascensores.</t>
  </si>
  <si>
    <t>F.1.14</t>
  </si>
  <si>
    <t>A 7.14</t>
  </si>
  <si>
    <t>Eliminación segura o reutilización  de equipos</t>
  </si>
  <si>
    <t>El equipo debe verificarse para asegurarse de que los medios de almacenamiento estén o no contenidos antes de su eliminación o eliminación.
reutilizar.
Los medios de almacenamiento que contengan información confidencial o con derechos de autor deben destruirse físicamente o la información debe destruirse, eliminarse o sobrescribirse utilizando técnicas para hacer que la información original no se pueda recuperar en lugar de utilizar la función de eliminación estándar. Consulte 7.10 para obtener orientación detallada sobre la eliminación segura de medios de almacenamiento y 8.10 para obtener orientación sobre la eliminación de información.
Las etiquetas y marcas que identifiquen a la organización o que indiquen la clasificación, el propietario, el sistema o la red deben eliminarse antes de su eliminación, incluida la reventa o la donación a organizaciones benéficas.
La organización debe considerar la eliminación de los controles de seguridad, como los controles de acceso o el equipo de vigilancia, al final del contrato de arrendamiento o al mudarse de las instalaciones. Esto depende de factores como:
a) su contrato de arrendamiento para devolver la instalación a su condición original;
b) minimizar el riesgo de dejar los sistemas con información confidencial para el próximo inquilino (p. ej. listas de acceso de usuarios, archivos de video o imagen);
c) la capacidad de reutilizar los controles en la siguiente instalación.
Otra información
Los equipos dañados que contienen medios de almacenamiento pueden requerir una evaluación de riesgos para determinar si los elementos deben destruirse físicamente en lugar de enviarse a reparar o desecharse. La información puede verse comprometida por la eliminación descuidada o la reutilización del equipo. Además de la eliminación segura del disco, el cifrado de disco completo reduce el riesgo de divulgación de información confidencial
cuando el equipo se desecha o se vuelve a implementar, siempre que:
a) el proceso de cifrado es lo suficientemente sólido y cubre todo el disco (incluido el espacio de holgura, el espacio de intercambio) archivos);
b) las claves criptográficas son lo suficientemente largas para resistir ataques de fuerza bruta;
c) las claves criptográficas se mantienen confidenciales (por ejemplo, nunca se almacenan en el mismo disco).
Para más consejos sobre criptografía, véase 8.24.
Las técnicas para sobrescribir de forma segura los medios de almacenamiento difieren según la tecnología de los medios de almacenamiento y el nivel de clasificación de la información en los medios de almacenamiento. Las herramientas de sobreescritura deben revisarse para asegurarse de que sean aplicables a la tecnología de los medios de almacenamiento.
Consulte ISO/IEC 27040 para obtener detalles sobre los métodos para desinfectar los medios de almacenamiento.</t>
  </si>
  <si>
    <t>Controles Tecnológicos</t>
  </si>
  <si>
    <t>T.1.1</t>
  </si>
  <si>
    <t>A 8.1</t>
  </si>
  <si>
    <t>Responsable TI</t>
  </si>
  <si>
    <t>Dispositivos de punto final de usuario</t>
  </si>
  <si>
    <t>La organización debe establecer una política específica del tema sobre la configuración y el manejo seguros de los dispositivos de punto final del usuario. La política específica del tema debe comunicarse a todo el personal pertinente y considerar lo siguiente:
a) el tipo de información y el nivel de clasificación que pueden manejar los dispositivos de punto final del usuario, procesar, almacenar o soportar;
b) registro de dispositivos de punto final de usuario;
c) requisitos de protección física;
d) restricción de la instalación de software (p. ej., controlado de forma remota por los administradores del sistema);
e) requisitos para el software del dispositivo de punto final del usuario (incluidas las versiones de software) y para aplicar actualizaciones (por ejemplo, actualización automática activa);
f) reglas para la conexión a servicios de información, redes públicas o cualquier otra red fuera de las instalaciones (por ejemplo, que requiera el uso de un cortafuegos personal);
g) controles de acceso;
h) cifrado del dispositivo de almacenamiento) protección contra malware;
j) deshabilitación, borrado o bloqueo remoto;
k) copias de seguridad;
l) uso de servicios web y aplicaciones web;
m) análisis del comportamiento del usuario final (ver 8.16);
n) el uso de dispositivos extraíbles, incluidos los dispositivos de memoria extraíbles, y la posibilidad de desactivar puertos físicos (por ejemplo, puertos USB);
o) el uso de capacidades de partición, si es compatible con el dispositivo de punto final del usuario, que puede separar de forma segura la información de la organización y otros activos asociados (por ejemplo, software) de otros información y otros activos asociados en el dispositivo.
Se debe considerar si cierta información es tan confidencial que solo se puede acceder a ella a través de los dispositivos de punto final del usuario, pero no se almacena en dichos dispositivos. En tales casos, se pueden requerir protecciones técnicas adicionales en el dispositivo. Por ejemplo, asegurarse de que la descarga de archivos para trabajar sin conexión esté deshabilitada y que el almacenamiento local, como la tarjeta SD, esté deshabilitado.
En la medida de lo posible, las recomendaciones sobre este control deben hacerse cumplir a través de la gestión de la configuración (ver 8.9) o herramientas automatizadas.
responsabilidad del usuario
Todos los usuarios deben ser conscientes de los requisitos y procedimientos de seguridad para proteger los dispositivos de punto final de los usuarios, así como de sus responsabilidades para implementar dichas medidas de seguridad. Se debe recomendar a los usuarios que:
a) cerrar sesiones activas y cancelar servicios cuando ya no se necesiten;
b) proteger los dispositivos de punto final del usuario del uso no autorizado con un control físico (p. ej., bloqueo de teclas o bloqueos especiales) y un control lógico (p. ej., acceso con contraseña) cuando no estén en uso; no dejar desatendidos los dispositivos que transportan información comercial importante, confidencial o crítica;
c) usar dispositivos con especial cuidado en lugares públicos, oficinas abiertas, lugares de reunión y otras áreas no protegidas (por ejemplo, evitar leer información confidencial si las personas pueden leer por detrás, usar filtros de pantalla de privacidad);
d) proteger físicamente los dispositivos de punto final del usuario contra el robo (por ejemplo, en automóviles y otras formas de transporte, habitaciones de hotel, centros de conferencias y lugares de reunión).
Debe establecerse un procedimiento específico que tenga en cuenta los requisitos legales, estatutarios, reglamentarios, contractuales (incluidos los seguros) y otros requisitos de seguridad de la organización para casos de robo o pérdida de dispositivos de punto final de usuario.
Uso de dispositivos personales.
Cuando la organización permita el uso de dispositivos personales (a veces conocidos como BYOD), además de la orientación proporcionada en este control, se debe considerar lo siguiente:
a) separación del uso personal y comercial de los dispositivos, incluido el uso de software para respaldar tal separar y proteger los datos comerciales en un dispositivo privado;
b) proporcionar acceso a la información comercial solo después de que los usuarios hayan reconocido sus deberes (protección física, actualización de software, etc.), renunciar a la propiedad de los datos comerciales, permitir que la organización borre datos de forma remota en caso de robo o pérdida del dispositivo o cuando ya no está autorizado a utilizar el servicio. En tales casos, se debe considerar la legislación de protección de PII;
c) políticas y procedimientos específicos del tema para prevenir disputas relacionadas con los derechos de propiedad intelectual desarrollados en equipos de propiedad privada) acceso a equipos de propiedad privada (para verificar la seguridad de la máquina o durante una investigación), que pueden ser prevenidos por la legislación;
e) acuerdos de licencia de software que son tales que las organizaciones pueden ser responsables de la concesión de licencias para software de cliente en dispositivos de punto final de usuario propiedad privada del personal o usuarios externos.
Conexiones inalámbricas
La organización debería establecer procedimientos para:
a) la configuración de conexiones inalámbricas en dispositivos (p. ej., desactivación de protocolos vulnerables);
b) usando conexiones inalámbricas o cableadas con el ancho de banda apropiado de acuerdo con las políticas específicas del tema (por ejemplo, porque se necesitan copias de seguridad o actualizaciones de software).
Otra información
Los controles para proteger la información en los dispositivos de punto final del usuario dependen de si el dispositivo de punto final del usuario se usa solo dentro de las instalaciones seguras y las conexiones de red de la organización, o si está expuesto a mayores amenazas físicas y relacionadas con la red fuera de la organización.
Las conexiones inalámbricas para los dispositivos de punto final del usuario son similares a otros tipos de conexiones de red, pero tienen diferencias importantes que deben tenerse en cuenta al identificar los controles. En particular, la copia de seguridad de la información almacenada en los dispositivos de punto final del usuario a veces puede fallar debido al ancho de banda de red
limitado o porque los dispositivos de punto final del usuario no están conectados en los momentos en que se programan las copias de seguridad.
Para algunos puertos USB, como USB-C, no es posible deshabilitar el puerto USB porque se usa para otros fines (por ejemplo, suministro de energía y salida de pantalla).</t>
  </si>
  <si>
    <t>T.1.2</t>
  </si>
  <si>
    <t>A 8.2</t>
  </si>
  <si>
    <t>Derechos de acceso privilegiado</t>
  </si>
  <si>
    <t>La asignación de derechos de acceso privilegiado debe controlarse a través de un proceso de autorización de acuerdo con la política de control de acceso específica del tema relevante (ver 5.15). Se debe considerar lo siguiente:
a) identificar a los usuarios que necesitan derechos de acceso privilegiado para cada sistema o proceso (por ejemplo, sistemas, sistemas de gestión de bases de datos y aplicaciones); Roles PR-OST-006 Administración de usuarios y Sistemas de Información
b) asignar derechos de acceso privilegiado a los usuarios según sea necesario y caso por caso de acuerdo con la política específica del tema sobre el control de acceso (ver 5.15) (es decir, solo a personas con la necesaria competencia para realizar actividades que requieran un acceso privilegiado y en base a los mínimos requisito para sus roles funcionales);PR-OST-006 Administración de usuarios y Sistemas de Información
c) mantener un proceso de autorización (es decir, determinar quién puede aprobar derechos de acceso privilegiado o no otorgar derechos de acceso privilegiado hasta que se complete el proceso de autorización) y un registro de todos los privilegios asignados;PR-OST-006 Administración de usuarios y Sistemas de Información
d) definir e implementar los requisitos para la expiración de los derechos de acceso privilegiado; Directorio Activo
e) tomar medidas para garantizar que los usuarios conozcan sus derechos de acceso privilegiado y cuándo se encuentran en el modo de acceso privilegiado. Las posibles medidas incluyen el uso de identidades de usuario específicas, configuraciones de interfaz de usuario o incluso equipos específicos;PR-OST-006 Administración de usuarios y Sistemas de Información
f) los requisitos de autenticación para los derechos de acceso privilegiado pueden ser más altos que los requisitos para los derechos de acceso normales. Puede ser necesario volver a autenticarse o aumentar la autenticación antes de trabajar con derechos de acceso privilegiados;PR-OST-006 Administración de usuarios y Sistemas de Información
g) regularmente, y después de cualquier cambio organizacional, revisar a los usuarios que trabajan con derechos de acceso privilegiado para verificar si sus deberes, roles, responsabilidades y competencia aún los califican para trabajar con derechos de acceso privilegiado (ver 5.18);PR-OST-006 Administración de usuarios y Sistemas de Información
h) establecer reglas específicas para evitar el uso de identificaciones de usuario de administración genéricas (como “root”), dependiendo de las capacidades de configuración de los sistemas. Administrar y proteger la información de autenticación de tales identidades (ver 5.17);Directorio activo
i) otorgar acceso privilegiado temporal solo durante el período de tiempo necesario para implementar cambios o actividades aprobados (por ejemplo, para actividades de mantenimiento o algunos cambios críticos), en lugar de otorgar derechos de acceso privilegiado de forma permanente. Esto a menudo se conoce como procedimiento de rotura de cristal y, a menudo, se automatiza mediante tecnologías de gestión de acceso privilegiado; Director activo
j) registrar todos los accesos privilegiados a los sistemas con fines de auditoría; directorio activo
k) no compartir o vincular identidades con derechos de acceso privilegiado a múltiples personas, asignando a cada persona una identidad separada que permita asignar derechos de acceso privilegiado específicos. Las identidades se pueden agrupar (p. ej., definiendo un grupo de administradores) para simplificar la gestión de los derechos de acceso privilegiado; Directorio activo
l) usar únicamente identidades con derechos de acceso privilegiado para realizar tareas administrativas y no para tareas generales del día a día [es decir, revisar el correo electrónico, acceder a la web (los usuarios deben tener una identidad de red normal separada para estas actividades)].directorio activo
Otra información
Los derechos de acceso privilegiado son derechos de acceso proporcionados a una identidad, un rol o un proceso que permite realizar actividades que los usuarios o procesos típicos no pueden realizar. Los roles de administrador del sistema generalmente requieren derechos de acceso privilegiado.
El uso inapropiado de los privilegios del administrador del sistema (cualquier característica o instalación de un sistema de información que permita al usuario anular los controles del sistema o de la aplicación) es un factor importante que contribuye a las fallas o violaciones de los sistemas.
Puede encontrar más información relacionada con la gestión de acceso y la gestión segura del acceso a la información y los recursos de tecnologías de la información y las comunicaciones en ISO/IEC 29146.</t>
  </si>
  <si>
    <t>T.1.3</t>
  </si>
  <si>
    <t>A 8.3</t>
  </si>
  <si>
    <t>Restricción de acceso a la información</t>
  </si>
  <si>
    <t>El acceso a la información y otros activos asociados debe estar restringido de acuerdo con las políticas específicas del tema establecidas. Se debe considerar lo siguiente para respaldar los requisitos de restricción de acceso:
a) no permitir el acceso a información sensible por parte de usuarios con identidades desconocidas o de forma anónima. El acceso público o anónimo solo debe otorgarse a ubicaciones de almacenamiento que no contengan información confidencial;
b) proporcionar mecanismos de configuración para controlar el acceso a la información en sistemas, aplicaciones y servicios;
c) controlar a qué datos puede acceder un usuario en particular;
d) controlar qué identidades o grupo de identidades tienen qué acceso, como lectura, escritura, eliminación y ejecutar;
e) proporcionar controles de acceso físicos o lógicos para el aislamiento de aplicaciones sensibles, aplicaciones datos o sistemas.
Además, se deben considerar técnicas y procesos de gestión de acceso dinámico para proteger información confidencial que tiene un gran valor para la organización cuando la organización:
a) necesita un control granular sobre quién puede acceder a dicha información durante qué período y de qué manera; Directorio Activo, Microsoft office 365 Seguridad AZURE
b) quiere compartir dicha información con personas ajenas a la organización y mantener el control sobre quién puede acceder a él; Directorio Activo, Microsoft office 365 Seguridad AZURE
c) quiere gestionar dinámicamente, en tiempo real, el uso y distribución de dicha información; Directorio Activo, Microsoft office 365 Seguridad AZURE
d) quiere proteger dicha información contra cambios no autorizados, copia y distribución (incluida la impresión);Directorio Activo, Microsoft office 365 Seguridad AZURE
e) quiere monitorear el uso de la información; Directorio Activo, Microsoft office 365 Seguridad AZURE
f) quiere registrar cualquier cambio en dicha información que tenga lugar en caso de que se lleve a cabo una investigación futura. requerido. Las técnicas de gestión de acceso dinámico deben proteger la información a lo largo de su ciclo de vida (es decir, creación, procesamiento, almacenamiento, transmisión y eliminación), incluyendo:
a) establecer reglas sobre la gestión del acceso dinámico en función de casos de uso específicos considerando: Directorio Activo, Microsoft office 365 Seguridad AZURE
1) otorgar permisos de acceso en función de la identidad, el dispositivo, la ubicación o la aplicación; Directorio Activo, Microsoft office 365 Seguridad AZURE
2) aprovechar el esquema de clasificación para determinar qué información debe ser protegido con técnicas de gestión de acceso dinámico; establecer procesos operativos, de seguimiento y de presentación de informes y apoyo técnico infraestructura. Los sistemas de gestión de acceso dinámico deben proteger la información mediante:
a) exigir autenticación, credenciales apropiadas o un certificado para acceder a la información; Directorio Activo, Microsoft office 365 Seguridad AZURE
b) restringir el acceso, por ejemplo, a un período de tiempo específico (por ejemplo, después de una fecha determinada o hasta un determinado fecha);Directorio Activo
c) usar cifrado para proteger la información; Antivirus, firma digital, SSL
d) definir los permisos de impresión de la información; contrato de impresoras administración externa uso de contraseña
e) registrar quién accede a la información y cómo se utiliza la información; Directorio Activo
f) generar alertas si se detectan intentos de mal uso de la información. Microsoft office 365 Seguridad AZURE
Otra información
Las técnicas de gestión de acceso dinámico y otras tecnologías de protección de información dinámica pueden respaldar la protección de la información incluso cuando los datos se comparten más allá de la organización de origen, donde no se pueden aplicar los controles de acceso tradicionales. Se puede aplicar a documentos, correos electrónicos u otros archivos que contengan información para limitar quién puede acceder al contenido y de qué manera. Puede ser a nivel granular y adaptarse a lo largo del ciclo de vida de la información.
Las técnicas de gestión de acceso dinámico no reemplazan la gestión de acceso clásica [por ejemplo, el uso de listas de control de acceso (ACL)], pero pueden agregar más factores de condicionalidad, evaluación en tiempo real, reducción de datos justo a tiempo y otras mejoras que pueden ser útiles para él información más sensible. Ofrece una forma de controlar el acceso fuera del entorno de la organización. La respuesta a incidentes se puede respaldar con técnicas de gestión de acceso dinámico, ya que los permisos se pueden modificar o revocar en cualquier momento.
En ISO/IEC 29146 se proporciona información adicional sobre un marco para la gestión de acceso.</t>
  </si>
  <si>
    <t>Proteccion</t>
  </si>
  <si>
    <t>T.1.4</t>
  </si>
  <si>
    <t>A 8.4</t>
  </si>
  <si>
    <t>Acceso al código fuente</t>
  </si>
  <si>
    <t>El acceso al código fuente y elementos asociados (como diseños, especificaciones, planes de verificación y planes de validación) y herramientas de desarrollo (por ejemplo, compiladores, constructores, herramientas de integración, plataformas y entornos de prueba) debe controlarse estrictamente.
Para el código fuente, esto se puede lograr controlando el almacenamiento central de dicho código, preferiblemente en el sistema de gestión de código fuente.
El acceso de lectura y el acceso de escritura al código fuente pueden diferir según la función del personal. Por ejemplo, el acceso de lectura al código fuente puede proporcionarse ampliamente dentro de la organización, pero el acceso de escritura al código fuente solo está disponible para personal privilegiado o propietarios designados. Cuando los componentes del código son utilizados por
varios desarrolladores dentro de una organización, se debe implementar el acceso de lectura a un repositorio de código centralizado. Además, si dentro de una organización se utiliza código fuente abierto o componentes de código de terceros, el acceso de lectura a dichos repositorios de código externos puede proporcionarse ampliamente. Sin embargo, el acceso de escritura aún debe estar restringido.
Se deben considerar las siguientes pautas para controlar el acceso a las bibliotecas de fuentes de programas a fin de reducir el potencial de corrupción de los programas de computadora:
a) administrar el acceso al código fuente del programa y las bibliotecas fuente del programa de acuerdo con procedimientos establecidos;
b) conceder acceso de lectura y escritura al código fuente en función de las necesidades empresariales y gestionado para abordar riesgos de alteración o mal uso y de acuerdo con los procedimientos establecidos;
c) actualización del código fuente y elementos asociados y otorgamiento de acceso al código fuente de acuerdo con los procedimientos de control de cambios (ver 8.32) y solo realizarlo después de la autorización apropiada ha sido recibido;
d) no otorgar a los desarrolladores acceso directo al repositorio de código fuente, sino a través de herramientas para desarrolladores que controlan las actividades y autorizaciones sobre el código fuente;
e) mantener listados de programas en un entorno seguro, donde el acceso de lectura y escritura debe ser adecuadamente administrado y asignado;
f) mantener un registro de auditoría de todos los accesos y de todos los cambios en el código fuente.
Si se pretende publicar el código fuente del programa, se deben considerar controles adicionales para garantizar su integridad (p. ej., firma digital).
Otra información
Si el acceso al código fuente no se controla adecuadamente, el código fuente puede modificarse o algunos datos en el entorno de desarrollo (por ejemplo, copias de datos de producción, detalles de configuración) pueden ser recuperados por personas no autorizadas.</t>
  </si>
  <si>
    <t>T.1.5</t>
  </si>
  <si>
    <t>A 8.5</t>
  </si>
  <si>
    <t>Autenticación segura</t>
  </si>
  <si>
    <t>Se debe elegir una técnica de autenticación adecuada para corroborar la identidad reclamada de un usuario, software, mensajes y otras entidades. directorio activo, doble factor de autenticación.
La fuerza de la autenticación debe ser adecuada para la clasificación de la información a la que se accede. Cuando se requiera una fuerte autenticación y verificación de identidad, los métodos de autenticación alternativas a las contraseñas, como certificados digitales, tarjetas inteligentes, tokens o medios biométricos, deben ser usado. directorio activo, firmas digitales acceso físico biométrico SSL
La información de autenticación debe ir acompañada de factores de autenticación adicionales para acceder a los sistemas de información crítica (también conocida como autenticación de múltiples factores). El uso de una combinación de múltiples factores de autenticación, como lo que sabe, lo que tiene y lo que es, reduce las posibilidades de accesos no autorizados. La autenticación multifactor se puede combinar con otras técnicas para requerir factores adicionales en circunstancias específicas, en función de reglas y patrones predefinidos, como el acceso desde una ubicación inusual, desde un dispositivo inusual o en un momento inusual. Seguridad Microsoft
La información de autenticación biométrica debe invalidarse si alguna vez se ve comprometida. La autenticación biométrica puede no estar disponible según las condiciones de uso (p. ej., humedad o envejecimiento). Para prepararse para estos problemas, la autenticación biométrica debe ir acompañada de al menos una técnica de autenticación alternativa. acceso físico a las instalaciones por un tercero esta con acuerdo de datos personales y en conformidad con vigencia de contrato y novedades de talento humano.
El procedimiento para iniciar sesión en un sistema o aplicación debe estar diseñado para minimizar el riesgo de acceso no autorizado. Los procedimientos y tecnologías de inicio de sesión deben implementarse teniendo en cuenta lo siguiente:
a) no mostrar información confidencial del sistema o de la aplicación hasta que se haya completado el proceso de inicio de sesión completado con éxito para evitar proporcionar a un usuario no autorizado cualquier información innecesaria asistencia; directorio activo
b) mostrar un aviso general advirtiendo que el sistema o la aplicación o el servicio solo debe ser accedido por usuarios autorizados; por aplicación directorio activo
c) no proporcionar mensajes de ayuda durante el procedimiento de inicio de sesión que ayudarían a un usuario no autorizado (p. ej. si surge una condición de error, el sistema no debe indicar qué parte de los datos es correcta o incorrecto); mensaje de bloqueo se dan 1 min para ingreso o se desbloquea desde la mesa de servicio por directorio activo
d) validar la información de inicio de sesión solo al completar todos los datos de entrada;
e) protección contra intentos de inicio de sesión de fuerza bruta en nombres de usuario y contraseñas [por ejemplo, usando completamente Prueba de Turing pública automatizada para diferenciar computadoras y humanos (CAPTCHA), que requiere contraseña restablecer después de un número predefinido de intentos fallidos o bloquear al usuario después de un número máximo de
errores]; directorio activo y aplicaciones
f) registrar intentos fallidos y exitosos;diretorio activo Microsoft
g) generar un evento de seguridad si se detecta un intento potencial o una violación exitosa de los controles de inicio de sesión
(por ejemplo, enviar una alerta al usuario y a los administradores del sistema de la organización cuando un determinado
se ha alcanzado el número de intentos de contraseña incorrectos);
h) mostrar o enviar la siguiente información en un canal separado al completarse con éxito
iniciar sesión:
1) fecha y hora del inicio de sesión exitoso anterior;
2) detalles de cualquier intento fallido de inicio de sesión desde el último inicio de sesión exitoso;
i) no mostrar una contraseña en texto claro cuando se ingresa; en algunos casos, puede ser necesario
desactivar esta funcionalidad para facilitar el inicio de sesión del usuario (por ejemplo, por razones de accesibilidad o para
evitar el bloqueo de usuarios por errores repetidos);
j) no transmitir contraseñas en texto claro a través de una red para evitar ser capturado por una red
programa "sniffer";
k) finalizar sesiones inactivas después de un período definido de inactividad, especialmente en ubicaciones de alto riesgo
tales como áreas públicas o externas fuera de la gestión de seguridad de la organización o en el usuario
dispositivos de punto final) restringir los tiempos de duración de la conexión para proporcionar seguridad adicional para aplicaciones de alto riesgo y
reducir la ventana de oportunidad para el acceso no autorizado.
Otra información
Se puede encontrar información adicional sobre la garantía de autenticación de entidades en ISO/IEC 29115.</t>
  </si>
  <si>
    <t>T.1.6</t>
  </si>
  <si>
    <t>A 8.6</t>
  </si>
  <si>
    <t>Gestión de la capacidad</t>
  </si>
  <si>
    <t>Deben identificarse los requisitos de capacidad para las instalaciones de procesamiento de información, los recursos humanos, las oficinas y otras instalaciones, teniendo en cuenta la importancia comercial de los sistemas y procesos en cuestión.
Se debe aplicar el ajuste y la supervisión del sistema para garantizar y, cuando sea necesario, mejorar la disponibilidad y la eficiencia de los sistemas.
La organización debería realizar pruebas de estrés de los sistemas y servicios para confirmar que hay suficiente capacidad del sistema disponible para cumplir con los requisitos de rendimiento máximo.
Deben establecerse controles de detección para indicar los problemas a su debido tiempo.
Las proyecciones de los futuros requisitos de capacidad deben tener en cuenta los nuevos requisitos del negocio y del sistema y las tendencias actuales y proyectadas en las capacidades de procesamiento de información de la organización.
Se debe prestar especial atención a cualquier recurso con largos plazos de entrega o altos costos.
Por lo tanto, los gerentes, propietarios de servicios o productos deben monitorear la utilización de los recursos clave del sistema.
Los gerentes deben usar la información de capacidad para identificar y evitar posibles limitaciones de recursos y dependencia del personal clave que pueden representar una amenaza para la seguridad del sistema o los servicios y planificar la acción adecuada.
Se puede lograr proporcionar capacidad suficiente aumentando la capacidad o reduciendo la demanda. Se debe considerar lo siguiente para aumentar la capacidad:
a) contratación de nuevo personal; líder y administrador de infraestructura , adicional administrador de red
b) obtención de nuevas instalaciones o espacio; Nube AZURE
c) adquirir sistemas de procesamiento, memoria y almacenamiento más potentes; Nube AZURE
d) hacer uso de la computación en la nube, que tiene características inherentes que abordan directamente cuestiones de capacidad. La computación en la nube tiene elasticidad y escalabilidad que permiten una rápida expansión bajo demanda y reducción de los recursos disponibles para aplicaciones y servicios particulares. Se debe considerar lo siguiente para reducir la demanda de los recursos de la organización: Nube AZURE
a) eliminación de datos obsoletos (espacio en disco); líder y administrador de infraestructura , adicional administrador de red
b) eliminación de registros impresos que hayan cumplido su período de retención (liberar espacio en los estantes); líder y administrador de infraestructura , adicional administrador de red
c) desmantelamiento de aplicaciones, sistemas, bases de datos o entornos; líder y administrador de infraestructura , adicional administrador de red y DBA
d) optimizar procesos por lotes y cronogramas;n/a
e) optimizar el código de la aplicación o las consultas de la base de datos;DBA
f) denegar o restringir el ancho de banda para los servicios que consumen recursos si estos no son críticos (por ejemplo, vídeo transmitido en vivo).Admin red
Se debe considerar un plan de gestión de capacidad documentado para los sistemas de misión crítica. procedimiento
Otra información
Para obtener más detalles sobre la elasticidad y escalabilidad de la computación en la nube, consulte ISO/IEC TS 23167.</t>
  </si>
  <si>
    <t>Continuidad</t>
  </si>
  <si>
    <t>T.1.7</t>
  </si>
  <si>
    <t>A 8.7</t>
  </si>
  <si>
    <t>Protección contra malware</t>
  </si>
  <si>
    <t>La protección contra el malware debe basarse en el software de detección y reparación de malware, la conciencia de seguridad de la información, el acceso adecuado al sistema y los controles de gestión de cambios. El uso de software de detección y reparación de malware por sí solo no suele ser adecuado. Se debe considerar la siguiente orientación:
a) implementar reglas y controles que prevengan o detecten el uso de software no autorizado [por ejemplo, lista de aplicaciones permitidas (es decir, usar una lista que proporcione aplicaciones permitidas)] (ver 8.19 y 8.32);
b) implementar controles que prevengan o detecten el uso de sitios web maliciosos conocidos o sospechosos (por ejemplo, listas de bloqueo);
c) reducir las vulnerabilidades que pueden ser explotadas por malware [por ejemplo, a través de vulnerabilidades técnicas gestión (ver 8.8 y 8.19)];
d) llevar a cabo una validación automatizada periódica del software y el contenido de datos de los sistemas, especialmente para los sistemas que soportan procesos comerciales críticos; investigar la presencia de archivos no aprobados o enmiendas no autorizadas;
e) establecer medidas de protección contra los riesgos asociados con la obtención de archivos y software ya sea desde o a través de redes externas o en cualquier otro medio) instalar y actualizar regularmente software de detección y reparación de malware para escanear computadoras y medios de almacenamiento electrónico. Realización de escaneos regulares que incluyen:
1) escanear cualquier dato recibido a través de redes o mediante cualquier forma de medio de almacenamiento electrónico, en busca de malware antes de su uso;
2) escanear archivos adjuntos y descargas de correo electrónico y mensajería instantánea en busca de malware antes de su uso.
Llevar a cabo este escaneo en diferentes lugares (por ejemplo, en servidores de correo electrónico, computadoras de escritorio) y al ingresar a la red de la organización;
3) escanear páginas web en busca de malware cuando se accede a ellas;
g) determinar la ubicación y configuración de las herramientas de detección y reparación de malware en función del riesgo resultados de la evaluación y considerando:
1) principios de defensa en profundidad donde serían más efectivos. Por ejemplo, esto puede conducir a la detección de malware en una puerta de enlace de red (en varios protocolos de aplicación, como correo electrónico, transferencia de archivos y web), así como en servidores y dispositivos de punto final de usuario;
2) las técnicas evasivas de los atacantes (p. ej., el uso de archivos cifrados) para entregar malware o el uso de protocolos de encriptación para transmitir malware;
h) tener cuidado de protegerse contra la introducción de malware durante los procedimientos de mantenimiento y emergencia, que pueden eludir los controles normales contra el malware;
i) implementar un proceso para autorizar la desactivación temporal o permanente de algunas o todas las medidas contra el malware, incluidas las autoridades de aprobación de excepciones, la justificación documentada y la fecha de revisión. Esto puede ser necesario cuando la protección contra malware provoca la interrupción de las operaciones normales;
j) preparar planes de continuidad comercial apropiados para recuperarse de ataques de malware, incluidas todas las copias de seguridad de datos y software necesarias (incluidas las copias de seguridad en línea y fuera de línea) y las medidas de recuperación (consulte 8.13);
k) aislar ambientes donde puedan ocurrir consecuencias catastróficas;
l) definir procedimientos y responsabilidades para tratar la protección contra malware en los sistemas,
incluida la capacitación en su uso, informes y recuperación de ataques de malware;
m) brindar conciencia o capacitación (consulte 6.3) a todos los usuarios sobre cómo identificar y mitigar potencialmente la recepción, el envío o la instalación de correos electrónicos, archivos o programas infectados con malware [la información recopilada en n) y o) puede usarse para garantizar la conciencia y la formación se mantienen actualizadas];
n) implementar procedimientos para recopilar regularmente información sobre nuevo malware, como suscribirse a listas de correo o revisar sitios web relevantes;
o) verificar que la información relacionada con el malware, como los boletines de advertencia, provenga de fuentes calificadas y acreditadas (por ejemplo, sitios de Internet confiables o proveedores de software de detección de malware) y que sea precisa e informativa.
Otra información
No siempre es posible instalar software que proteja contra malware en algunos sistemas (por ejemplo, algunos sistemas de control industrial).
Algunas formas de malware infectan los sistemas operativos y el firmware de la computadora, de modo que los controles de malware comunes no pueden limpiar el sistema y es necesario volver a crear una imagen completa del software del sistema operativo y, a veces, del firmware de la computadora para volver a un estado seguro.</t>
  </si>
  <si>
    <t xml:space="preserve">Preventivo Dectivo y correctivo </t>
  </si>
  <si>
    <t>T.1.8</t>
  </si>
  <si>
    <t>A 8,8</t>
  </si>
  <si>
    <t>Gestión de vulnerabilidades técnicas</t>
  </si>
  <si>
    <t>Identificación de vulnerabilidades técnicas La organización debe tener un inventario preciso de los activos (ver 5.9 a 5.14) como requisito previo para la gestión eficaz de la vulnerabilidad técnica; el inventario debe incluir el proveedor del software, el nombre del software, los números de versión, el estado actual de implementación (por ejemplo, qué software está instalado en qué sistemas) y la(s) persona(s) dentro de la organización responsable del software.
Para identificar vulnerabilidades técnicas, la organización debe considerar:
a) definir y establecer las funciones y responsabilidades asociadas con la gestión técnica de vulnerabilidades, incluido el monitoreo de vulnerabilidades, la evaluación de riesgos de vulnerabilidades, la actualización, el seguimiento de activos y cualquier responsabilidad de coordinación requerida;
b) para el software y otras tecnologías (basado en la lista de inventario de activos, ver 5.9), identificar los recursos de información que se utilizarán para identificar las vulnerabilidades técnicas relevantes y mantener la conciencia sobre ellas. Actualizar la lista de recursos de información en función de los cambios en el inventario o cuando se encuentren otros recursos nuevos o útiles;
c) exigir a los proveedores de sistemas de información (incluidos sus componentes) que garanticen la notificación, el manejo y la divulgación de vulnerabilidades, incluidos los requisitos de los contratos aplicables (véase 5.20);
d) usar herramientas de escaneo de vulnerabilidades adecuadas para las tecnologías en uso para identificar vulnerabilidades y para verificar si el parcheo de vulnerabilidades fue exitoso;
e) realizar pruebas de penetración planificadas, documentadas y repetibles o evaluaciones de vulnerabilidad por parte de personas competentes y autorizadas para respaldar la identificación de vulnerabilidades. Tener precaución ya que tales actividades pueden comprometer la seguridad del sistema;
f) rastrear el uso de bibliotecas de terceros y código fuente en busca de vulnerabilidades. Esto debería ser incluido en la codificación segura (ver 8.28).
La organización debe desarrollar procedimientos y capacidades para:
a) detectar la existencia de vulnerabilidades en sus productos y servicios incluyendo cualquier componente externo utilizado en estos;
b) recibir informes de vulnerabilidad de fuentes internas o externas.
La organización debe proporcionar un punto de contacto público como parte de una política específica de un tema sobre la divulgación de vulnerabilidades para que los investigadores y otras personas puedan informar problemas. La organización debería establecer procedimientos de notificación de vulnerabilidades, formularios de notificación en línea y hacer uso de inteligencia de amenazas o foros de intercambio de información apropiados. La organización también debe considerar los programas de recompensas por errores. Donde las recompensas se ofrecen como un incentivo para ayudar a las organizaciones a identificar vulnerabilidades para remediarlas adecuadamente. La organización también debería compartir información con los organismos competentes de la industria u otras partes interesadas.
Evaluación de vulnerabilidades técnicas Para evaluar las vulnerabilidades técnicas identificadas, se debe considerar la siguiente guía:
a) analizar y verificar los informes para determinar qué actividad de respuesta y remediación se necesita;
b) una vez identificada una potencial vulnerabilidad técnica, identificar los riesgos asociados y las acciones a tomar. Tales acciones pueden implicar la actualización de sistemas vulnerables o la aplicación de otros controles.
Tomar las medidas apropiadas para abordar las vulnerabilidades técnicas Se debe implementar un proceso de administración de actualizaciones de software para garantizar que se instalen los parches
aprobados y las actualizaciones de aplicaciones más actualizados para todo el software autorizado. Si es necesario realizar cambios, se debe conservar el software original y aplicar los cambios a una copia designada. Todos los cambios deben probarse y documentarse por completo, de modo que puedan volver a aplicarse, si es necesario, a futuras actualizaciones de software.
Si es necesario, las modificaciones deben ser probadas y validadas por un organismo de evaluación independiente.
Se debe considerar la siguiente orientación para abordar las vulnerabilidades técnicas:
a) tomar medidas apropiadas y oportunas en respuesta a la identificación de posibles vulnerabilidades técnicas; definir un cronograma para reaccionar a las notificaciones de vulnerabilidades técnicas potencialmente relevantes;
b) dependiendo de la urgencia de abordar una vulnerabilidad técnica, realizando la acción de acuerdo con los controles relacionados con la gestión de cambios (ver 8.32) o siguiendo los procedimientos de respuesta a incidentes de seguridad de la información (ver 5.26);
c) utilizar únicamente actualizaciones de fuentes legítimas (que pueden ser internas o externas a la organización);
d) probar y evaluar las actualizaciones antes de instalarlas para garantizar que sean efectivas y no produzcan efectos secundarios que no se puedan tolerar [es decir, si hay una actualización disponible, evaluar los riesgos asociados con la instalación de la actualización (los riesgos que plantea la vulnerabilidad deben compararse con el riesgo de instalar la actualización)];
e) abordar primero los sistemas de alto riesgo;
f) desarrollar soluciones (por lo general, actualizaciones o parches de software);
g) prueba para confirmar si la remediación o mitigación es efectiva;
h) proporcionar mecanismos para verificar la autenticidad de la remediación;
i) si no hay ninguna actualización disponible o no se puede instalar la actualización, considerando otros controles, tales como:
1) aplicar cualquier solución alternativa sugerida por el proveedor de software u otras fuentes relevantes;
2) apagar servicios o capacidades relacionadas con la vulnerabilidad;
3) adaptar o agregar controles de acceso (por ejemplo, cortafuegos) en los límites de la red (véanse 8.20 a 8.22);
4) proteger sistemas, dispositivos o aplicaciones vulnerables de ataques mediante el despliegue de filtros de tráfico adecuados (a veces llamados parches virtuales);
5) aumentar el monitoreo para detectar ataques reales;
6) sensibilización sobre la vulnerabilidad. Para el software adquirido, si los proveedores publican regularmente información sobre actualizaciones de seguridad para su software y brindan una instalación para instalar dichas actualizaciones automáticamente, la organización debe decidir si usar la actualización automática o no.
Otras Consideraciones
Se debe mantener un registro de auditoría para todos los pasos realizados en la gestión de vulnerabilidades técnicas.
El proceso de gestión de vulnerabilidades técnicas debe ser monitoreado y evaluado regularmente para asegurar su efectividad y eficiencia.
Un proceso eficaz de gestión de vulnerabilidades técnicas debe estar alineado con las actividades de gestión de incidentes, para comunicar datos sobre vulnerabilidades a la función de respuesta a incidentes y proporcionar procedimientos técnicos que se llevarán a cabo en caso de que ocurra un incidente.
Cuando la organización utiliza un servicio en la nube proporcionado por un proveedor de servicios en la nube externo, el proveedor de servicios en la nube debe garantizar la gestión de la vulnerabilidad técnica de los recursos del proveedor de servicios en la nube.
Las responsabilidades del proveedor de servicios en la nube para la gestión de vulnerabilidades técnicas deben ser parte del acuerdo de servicios en la nube y esto debe incluir procesos para informar las acciones del proveedor de servicios en la nube relacionadas con las vulnerabilidades técnicas (ver 5.23). Para algunos servicios en la nube, existen responsabilidades respectivas
para el proveedor del servicio en la nube y el cliente del servicio en la nube. Por ejemplo, el cliente del servicio en la nube es responsable de la gestión de vulnerabilidades de sus propios activos utilizados para los servicios en la nube.
Otra información
La gestión de vulnerabilidades técnicas puede verse como una subfunción de la gestión de cambios y, como tal, puede aprovechar los procesos y procedimientos de gestión de cambios (ver 8.32).
Existe la posibilidad de que una actualización no resuelva el problema adecuadamente y tenga efectos secundarios negativos.
Además, en algunos casos, la desinstalación de una actualización no se puede lograr fácilmente una vez que se ha aplicado la actualización.
Si no es posible realizar pruebas adecuadas de las actualizaciones (por ejemplo, debido a los costos o la falta de recursos), se puede considerar un retraso en la actualización para evaluar los riesgos asociados, según la experiencia informada por otros usuarios. El uso de ISO/IEC 27031 puede ser beneficioso.
Cuando se produzcan parches o actualizaciones de software, la organización puede considerar proporcionar un proceso de actualización automatizado en el que estas actualizaciones se instalen en los sistemas o productos afectados sin necesidad de intervención por parte del cliente o el usuario. Si se ofrece un proceso de actualización automática, puede permitir que el cliente o usuario elija una opción para desactivar la actualización automática o controlar el tiempo de instalación de la actualización.
Cuando el proveedor proporciona un proceso de actualización automatizado y las actualizaciones se pueden instalar en los sistemas o productos afectados sin necesidad de intervención, la organización determina si aplica el proceso automatizado o no. Una razón para no elegir la actualización automática es mantener el control sobre cuándo se realiza la actualización. Por ejemplo, un software utilizado para una operación comercial no se puede actualizar hasta que la operación se haya completado.
Una debilidad del análisis de vulnerabilidades es que es posible que no tenga en cuenta completamente la defensa en profundidad:
dos contramedidas que siempre se invocan en secuencia pueden tener vulnerabilidades que están enmascaradas por las fortalezas de la otra. La contramedida compuesta no es vulnerable, mientras que un escáner de vulnerabilidades puede informar que ambos componentes son vulnerables. Por lo tanto, la organización debe tener cuidado al revisar y actuar sobre los informes de vulnerabilidad.
Muchas organizaciones suministran software, sistemas, productos y servicios no solo dentro de la organización sino también a partes interesadas como clientes, socios u otros usuarios. Estos software, sistemas, productos y servicios pueden tener vulnerabilidades de seguridad de la información que afecten la seguridad de los usuarios. Las organizaciones pueden publicar soluciones y divulgar información sobre vulnerabilidades a los usuarios (normalmente a través de un aviso público) y proporcionar información adecuada para la base de datos de vulnerabilidades de software.
servicios.
Para obtener más información relacionada con la gestión de vulnerabilidades técnicas al utilizar la computación en la nube, consulte la serie ISO/IEC 19086 e ISO/IEC 27017.
ISO/IEC 29147 proporciona información detallada sobre cómo recibir informes de vulnerabilidad y publicar avisos de vulnerabilidad. ISO/IEC 30111 proporciona información detallada sobre el manejo y la resolución de vulnerabilidades informadas.</t>
  </si>
  <si>
    <t>T.1.9</t>
  </si>
  <si>
    <t>A 8.9</t>
  </si>
  <si>
    <t>Gestión de la configuración</t>
  </si>
  <si>
    <t>La organización debe definir e implementar procesos y herramientas para hacer cumplir las configuraciones definidas (incluidas las configuraciones de seguridad) para el hardware, el software, los servicios (por ejemplo, servicios en la nube) y las redes, tanto para los sistemas recién instalados como para los sistemas operativos durante su vida útil.
Deben existir roles, responsabilidades y procedimientos para garantizar un control satisfactorio de todos los cambios de configuración.
Plantillas estándar
Deben definirse plantillas estándar para la configuración segura de hardware, software, servicios y redes:
a) utilizando orientación disponible públicamente (p. ej., plantillas predefinidas de proveedores y de fuentes independientes).organizaciones de seguridad);
b) considerar el nivel de protección necesario para determinar un nivel suficiente de seguridad;
c) respaldar la política de seguridad de la información de la organización, las políticas específicas del tema, los estándares y otros requisitos de seguridad;
d) considerar la factibilidad y aplicabilidad de las configuraciones de seguridad en el contexto de la organización.
Las plantillas deben revisarse periódicamente y actualizarse cuando sea necesario abordar nuevas amenazas o vulnerabilidades, o cuando se introduzcan nuevas versiones de software o hardware.
Se debe considerar lo siguiente para establecer plantillas estándar para la configuración segura de hardware, software, servicios y redes:
a) minimizar el número de identidades con derechos de acceso privilegiados o de nivel de administrador) deshabilitar identidades innecesarias, no utilizadas o inseguras;
c) deshabilitar o restringir funciones y servicios innecesarios;
d) restringir el acceso a poderosos programas de utilidades y configuraciones de parámetros del host;
e) sincronización de relojes;
f) cambiar la información de autenticación predeterminada del proveedor, como las contraseñas predeterminadas, inmediatamente después instalación y revisión de otros parámetros importantes relacionados con la seguridad predeterminados;
g) invocar las instalaciones de tiempo de espera que cierran automáticamente la sesión de los dispositivos informáticos después de un tiempo predeterminado período de inactividad;
h) verificar que se hayan cumplido los requisitos de la licencia (ver 5.32).
Administrar configuraciones
Las configuraciones establecidas de hardware, software, servicios y redes deben registrarse y debe mantenerse un registro de todos los cambios de configuración. Estos registros deben almacenarse de forma segura. Esto se puede lograr de varias maneras, como bases de datos de configuración o plantillas de configuración.
Los cambios en las configuraciones deben seguir el proceso de gestión de cambios (ver 8.32).
Los registros de configuración pueden contener según corresponda:
a) información actualizada del propietario o punto de contacto del activo;
b) fecha del último cambio de configuración;
c) versión de la plantilla de configuración;
d) relación con configuraciones de otros activos.
Monitoreo de configuraciones
Las configuraciones deben monitorearse con un conjunto integral de herramientas de administración del sistema (p. ej., utilidades de mantenimiento, soporte remoto, herramientas de administración empresarial, software de copia de seguridad y restauración) y deben revisarse periódicamente para verificar los ajustes de configuración, evaluar la seguridad de las contraseñas y evaluar las actividades realizadas. Las configuraciones reales se pueden comparar con las plantillas de destino definidas. Cualquier desviación debe abordarse, ya sea mediante la aplicación automática de la configuración objetivo definida o mediante el análisis manual de la desviación seguido de acciones correctivas.
Otra información
La documentación de los sistemas a menudo registra detalles sobre la configuración tanto del hardware como del software.
El endurecimiento del sistema es una parte típica de la gestión de la configuración.
La gestión de la configuración se puede integrar con los procesos de gestión de activos y las herramientas asociadas.
La automatización suele ser más eficaz para gestionar la configuración de seguridad (por ejemplo, utilizando la infraestructura como código).
Las plantillas de configuración y los destinos pueden ser información confidencial y, en consecuencia, deben protegerse contra el acceso no autorizado.</t>
  </si>
  <si>
    <t>Configuración segura</t>
  </si>
  <si>
    <t>T.1.10</t>
  </si>
  <si>
    <t>A 8.10</t>
  </si>
  <si>
    <t>Eliminación de información</t>
  </si>
  <si>
    <t>General
La información confidencial no debe conservarse más tiempo del necesario para reducir el riesgo de divulgación no deseada.
Al eliminar información sobre sistemas, aplicaciones y servicios, se debe considerar lo siguiente:
a) seleccionar un método de eliminación (por ejemplo, sobreescritura electrónica o borrado criptográfico) de acuerdo con  los requisitos comerciales y teniendo en cuenta las leyes y regulaciones pertinentes;
b) registrar los resultados de la eliminación como prueba;
c) al utilizar proveedores de servicios de borrado de información, obtener evidencia de borrado de información de ellos.
Cuando terceros almacenen la información de la organización en su nombre, la organización debe considerar la inclusión de requisitos sobre la eliminación de información en los acuerdos de terceros para hacerlos cumplir durante y después de la finalización de dichos servicios.
Métodos de eliminación
De acuerdo con la política de retención de datos específica del tema de la organización y teniendo en cuenta la legislación y las reglamentaciones pertinentes, la información confidencial debe eliminarse cuando ya no se necesite:
a) configurar sistemas para destruir de forma segura la información cuando ya no se necesite (por ejemplo, después de un período sujeto a la política específica del tema sobre retención de datos o por solicitud de acceso del sujeto);
b) eliminar versiones obsoletas, copias y archivos temporales dondequiera que se encuentren;
c) usar un software de eliminación seguro y aprobado para eliminar permanentemente la información y ayudar a garantizar la información no se puede recuperar mediante el uso de herramientas forenses o de recuperación especializadas;
d) usar proveedores aprobados y certificados de servicios de eliminación segura;
e) utilizar mecanismos de eliminación apropiados para el tipo de medio de almacenamiento que se va a eliminar (por ejemplo, desmagnetización de unidades de disco duro y otros medios de almacenamiento magnético).
Cuando se utilizan servicios en la nube, la organización debe verificar si el método de eliminación proporcionado por el proveedor de servicios en la nube es aceptable y, de ser así, la organización debe usarlo o solicitar que el proveedor de servicios en la nube elimine la información. Estos procesos de eliminación deben automatizarse ende acuerdo con las políticas específicas del tema, cuando estén disponibles y sean aplicables. Dependiendo de la confidencialidad de la información eliminada, los registros pueden rastrear o verificar que estos procesos de eliminación hayan ocurrido.
Para evitar la exposición involuntaria de información confidencial cuando el equipo se devuelve a los proveedores, la información confidencial debe protegerse eliminando los almacenamientos auxiliares (por ejemplo, unidades de disco duro) y la memoria antes de que el equipo abandone las instalaciones de la organización.
Teniendo en cuenta que la eliminación segura de algunos dispositivos (por ejemplo, teléfonos inteligentes) solo se puede lograr mediante la destrucción o el uso de las funciones integradas en estos dispositivos (por ejemplo, "restaurar la configuración de fábrica"), la organización debe elegir el método apropiado de acuerdo con la clasificación de la información manejada por tales dispositivos.
Se deben aplicar las medidas de control descritas en 7.14 para destruir físicamente el dispositivo de almacenamiento y eliminar
simultáneamente la información que contiene. Un registro oficial de borrado de información es útil a la hora de analizar la causa de un posible evento de fuga de información.
Otra información
Puede encontrar información sobre la eliminación de datos de usuario en servicios en la nube en ISO/IEC 27017. La información sobre la eliminación de PII se puede encontrar en ISO/IEC 27555.</t>
  </si>
  <si>
    <t>T.1.11</t>
  </si>
  <si>
    <t>A 8.11</t>
  </si>
  <si>
    <t>Enmascaramiento de datos</t>
  </si>
  <si>
    <t>Cuando la protección de datos confidenciales (p. ej., PII) sea una preocupación, la organización debería considerar ocultar dichos datos mediante el uso de técnicas como el enmascaramiento de datos, la seudonimización o la anonimización. Las técnicas de seudonimización o anonimización pueden ocultar la PII, disfrazar la verdadera identidad de los principales de la PII u otra información confidencial, y desconectar el vínculo entre la PII y la identidad del principal de la PII. o el enlace entre otra información sensible. Cuando se utilicen técnicas de seudonimización o anonimización, se debe verificar que los datos hayan sido adecuadamente seudonimizados o anonimizados. La anonimización de datos debe considerar todos los elementos de la información sensible para ser efectivos. A modo de ejemplo, si no se considera adecuadamente, una persona puede ser identificada incluso si los datos que pueden identificarla directamente se anonimizan, por la presencia de otros datos que permiten identificar a la persona indirectamente.
Las técnicas adicionales para el enmascaramiento de datos incluyen:
a) encriptación (que requiere que los usuarios autorizados tengan una clave);
b) anular o eliminar caracteres (evitando que los usuarios no autorizados vean los mensajes completos);c) números y fechas variables;
d) sustitución (cambiar un valor por otro para ocultar datos sensibles);
e) reemplazar valores con su hash.
Se debe considerar lo siguiente al implementar técnicas de enmascaramiento de datos:
a) no otorgar a todos los usuarios acceso a todos los datos, por lo tanto, diseñar consultas y máscaras para mostrar solo los datos mínimos requeridos al usuario;
b) hay casos en los que algunos datos no deberían ser visibles para el usuario para algunos registros de un conjunto de datos; en este caso, diseñar e implementar un mecanismo de ofuscación de datos (por ejemplo, si un paciente no quiere que el personal del hospital pueda ver todos sus registros, incluso en caso de emergencia, entonces el al personal del hospital se le presentan datos parcialmente ofuscados y solo el personal puede acceder a los datos con roles específicos si contiene información útil para un tratamiento adecuado);
c) cuando los datos están ofuscados, dando al director de PII la posibilidad de exigir que los usuarios no puedan ver si los datos están ofuscados (ofuscación de la ofuscación; esto se usa en establecimientos de salud, por ejemplo si el paciente no desea que el personal vea esa información confidencial, como embarazos o se han ofuscado los resultados de los análisis de sangre);
d) cualquier requisito legal o reglamentario (por ejemplo, exigir el enmascaramiento de la información de las tarjetas de pago durante el procesamiento o almacenamiento).
Se debe tener en cuenta lo siguiente al utilizar el enmascaramiento de datos, la seudonimización o la anonimización:
a) nivel de fuerza del enmascaramiento de datos, seudonimización o anonimización de acuerdo con el uso de los datos procesados;
b) controles de acceso a los datos procesados;
c) acuerdos o restricciones en el uso de los datos procesados;
d) prohibir cotejar los datos procesados con otra información para identificar al principal de la PII;
e) realizar un seguimiento del suministro y recepción de los datos tratados.
Otra información
La anonimización altera irreversiblemente la PII de tal manera que el principal de la PII ya no se puede identificar directa o indirectamente.
La seudonimización reemplaza la información de identificación con un alias. El conocimiento del algoritmo (a veces denominado "información adicional") utilizado para realizar la seudonimización permite al menos alguna forma de identificación del principal de PII. Por lo tanto, dicha “información adicional” debe mantenerse separada y protegida.
Si bien la seudonimización es, por lo tanto, más débil que la anonimización, los conjuntos de datos seudonimizados pueden ser más útiles en la investigación estadística.
El enmascaramiento de datos es un conjunto de técnicas para ocultar, sustituir u ofuscar elementos de datos confidenciales. El enmascaramiento de datos puede ser estático (cuando los elementos de datos están enmascarados en la base de datos original), dinámico (usando automatización y reglas para proteger los datos en tiempo real) o sobre la marcha (con datos enmascarados en la memoria de una aplicación).
Las funciones hash se pueden utilizar para anonimizar la PII. Para evitar ataques de enumeración, siempre deben combinarse con una función salto.
La PII en los identificadores de recursos y sus atributos [por ejemplo, nombres de archivo, localizadores uniformes de recursos (URL)] debe evitarse o anonimizarse adecuadamente.
En ISO/IEC 27018 se proporcionan controles adicionales relacionados con la protección de PII en nubes públicas. Información adicional sobre técnicas de desidentificación está disponible en ISO/IEC 20889.</t>
  </si>
  <si>
    <t>T.1.12</t>
  </si>
  <si>
    <t>A 8.12</t>
  </si>
  <si>
    <t>Prevención de fuga de datos</t>
  </si>
  <si>
    <t>La organización debería considerar lo siguiente para reducir el riesgo de fuga de datos:
a) identificar y clasificar la información para protegerla contra fugas (p. ej., información personal, modelos de precios y diseños de productos);
b) monitorear los canales de fuga de datos (por ejemplo, correo electrónico, transferencias de archivos, dispositivos móviles y almacenamiento portátil) dispositivos);
c) actuar para evitar que se filtre información (p. ej., poner en cuarentena correos electrónicos que contengan información).
Las herramientas de prevención de fuga de datos deben utilizarse para:
a) identificar y monitorear información sensible en riesgo de divulgación no autorizada (por ejemplo, en datos en el sistema de un usuario);
b) detectar la divulgación de información confidencial (por ejemplo, cuando la información se carga en servicios en la nube de terceros o enviados por correo electrónico);
c) bloquear las acciones del usuario o las transmisiones de la red que expongan información confidencial (p. ej., evitar la copia de las entradas de la base de datos en una hoja de cálculo).
La organización debe determinar si es necesario restringir la capacidad de un usuario para copiar y pegar o cargar datos en servicios, dispositivos y medios de almacenamiento fuera de la organización. Si ese es el caso, la organización debe implementar tecnología como herramientas de prevención de fuga de datos o la configuración de herramientas existentes que permitan a los usuarios ver y manipular datos almacenados de forma remota pero evitar copiar y pegar fuera del control de la organización.
Si se requiere la exportación de datos, se debe permitir que el propietario de los datos apruebe la exportación y responsabilice a los usuarios por sus acciones.
La toma de capturas de pantalla o fotografías de la pantalla debe abordarse a través de los términos y condiciones de uso, capacitación y auditoría.
Cuando se realiza una copia de seguridad de los datos, se debe tener cuidado para garantizar que la información confidencial esté protegida mediante medidas como el cifrado, el control de acceso y la protección física de los medios de almacenamiento que contienen la copia de seguridad.
También se debe considerar la prevención de fuga de datos para protegerse contra las acciones de inteligencia de un adversario de obtener información confidencial o secreta (geopolítica, humana, financiera, comercial, científica o cualquier otra) que puede ser de interés para el espionaje o puede ser crítica para la comunidad. . los Las acciones de prevención de fuga de datos deben estar orientadas a confundir las decisiones del adversario, por ejemplo, reemplazando información auténtica con información falsa, ya sea como una acción independiente o como respuesta a las acciones
de inteligencia del adversario. Ejemplos de este tipo de acciones son la ingeniería social inversa o el uso de honeypots para atraer a los atacantes.
Otra información
Las herramientas de prevención de fuga de datos están diseñadas para identificar datos, monitorear el uso y el movimiento de datos y tomar medidas para evitar la fuga de datos (por ejemplo, alertar a los usuarios sobre su comportamiento de riesgo y bloquear la transferencia de datos a dispositivos portátiles de almacenamiento).
La prevención de la fuga de datos implica de forma inherente el control de las comunicaciones y las actividades en línea del personal y, por extensión, los mensajes de terceros, lo que plantea problemas legales que deben tenerse en cuenta antes de implementar herramientas de prevención de la fuga de datos. Existe una variedad de legislación relacionada con la privacidad, la
protección de datos, el empleo, la interceptación de datos y las telecomunicaciones que es aplicable al monitoreo y procesamiento de datos en el contexto de la prevención de fugas de datos.
La prevención de la fuga de datos puede estar respaldada por controles de seguridad estándar, como políticas específicas de un tema sobre el control de acceso y la gestión segura de documentos (véanse 5.12 y 5.15).</t>
  </si>
  <si>
    <t>T.1.13</t>
  </si>
  <si>
    <t>A 8.13</t>
  </si>
  <si>
    <t>Copia de seguridad de la información</t>
  </si>
  <si>
    <t>Se debe establecer una política de respaldo específica del tema para abordar los requisitos de seguridad de la información y retención de datos de la organización.
Se deben proporcionar instalaciones de respaldo adecuadas para garantizar que toda la información y el software esenciales se puedan recuperar después de un incidente, falla o pérdida de medios de almacenamiento.
Se deben desarrollar e implementar planes sobre cómo la organización respaldará la información, el software y los sistemas, para abordar la política específica del tema sobre respaldo.
Al diseñar un plan de respaldo, se deben tener en cuenta los siguientes elementos:
a) producir registros precisos y completos de las copias de seguridad y restauración documentada procedimientos;
b) reflejar los requisitos comerciales de la organización (p. ej., el objetivo del punto de recuperación, véase5.30), los requisitos de seguridad de la información involucrada y la criticidad de la información a la operación continua de la organización en la medida (por ejemplo, respaldo completo o diferencial) y frecuencia de las copias de seguridad;
c) almacenar las copias de seguridad en un lugar remoto seguro y protegido, a una distancia suficiente para escapar de cualquier daños por un desastre en el sitio principal;
d) dar a la información de respaldo un nivel adecuado de protección física y ambiental (ver Cláusula 7 y 8.1) consistente con los estándares aplicados en el sitio principal; e) probar regularmente los medios de respaldo para garantizar que se pueda confiar en ellos para uso de emergencia cuando necesario. Probar la capacidad de restaurar datos respaldados en un sistema de prueba, sin sobrescribir el medios de almacenamiento originales en caso de que el proceso de copia de seguridad o restauración falle y cause datos irreparables daño o pérdida;
f) proteger las copias de seguridad mediante encriptación de acuerdo con los riesgos identificados (por ejemplo, en situaciones donde la confidencialidad es de importancia);
g) asegurarse de que se detecte la pérdida inadvertida de datos antes de realizar la copia de seguridad.
Los procedimientos operativos deben monitorear la ejecución de las copias de seguridad y abordar las fallas de las copias de seguridad programadas para garantizar la integridad de las copias de seguridad de acuerdo con la política de copias de seguridad específica del tema.
Las medidas de respaldo para sistemas y servicios individuales deben probarse regularmente para garantizar que cumplan con los objetivos de respuesta a incidentes y planes de continuidad del negocio (ver 5.30). Esto debe combinarse con una prueba de los procedimientos de restauración y compararse con el tiempo de restauración requerido por el plan de continuidad del negocio. En el
caso de sistemas y servicios críticos, las medidas de respaldo deben cubrir toda la información de los sistemas, las aplicaciones y los datos necesarios para recuperar el sistema completo en caso de un desastre.
Cuando la organización utiliza un servicio en la nube, se deben realizar copias de seguridad de la información, las aplicaciones y los sistemas de la organización en el entorno del servicio en la nube. La organización debe determinar si se cumplen los requisitos de copia de seguridad y cómo se cumplen cuando se utiliza el servicio de copia de seguridad de la información proporcionado como
parte del servicio en la nube.
El período de retención de la información comercial esencial debe determinarse, teniendo en cuenta cualquier requisito para la retención de copias de archivo. La organización debe considerar la eliminación de la información (consulte 8.10) en los medios de almacenamiento utilizados para la copia de seguridad una vez que expire el período de retención de la información y debe tener en
cuenta la legislación y las reglamentaciones.
Otra información
Para obtener más información sobre la seguridad del almacenamiento, incluida la consideración de retención, consulte ISO/IEC 27040.</t>
  </si>
  <si>
    <t>corectivo</t>
  </si>
  <si>
    <t>T.1.14</t>
  </si>
  <si>
    <t>A 8.14</t>
  </si>
  <si>
    <t>Redundancia de las instalaciones de procesamiento de información</t>
  </si>
  <si>
    <t>La organización debería identificar los requisitos para la disponibilidad de los servicios de negocio y los sistemas de información. La organización debe diseñar e implementar una arquitectura de sistemas con la redundancia adecuada para cumplir con estos requisitos.
La redundancia se puede introducir duplicando las instalaciones de procesamiento de información en parte o en su totalidad (es decir, componentes de repuesto o tener dos de todo). La organización debería planificar e implementar procedimientos para la activación de los componentes redundantes y las instalaciones de procesamiento.
Los procedimientos deben establecer si los componentes redundantes y las actividades de procesamiento son siempre activada, o en caso de emergencia, automática o manualmente. Los componentes redundantes y las instalaciones de procesamiento de información deben garantizar el mismo nivel de seguridad que los principales.
Deben existir mecanismos para alertar a la organización sobre cualquier falla en las instalaciones de procesamiento de información, permitir la ejecución del procedimiento planificado y permitir la disponibilidad continua mientras se reparan o reemplazan las instalaciones de procesamiento de información.
La organización debe considerar lo siguiente al implementar sistemas redundantes:
a) contratación con dos o más proveedores de redes e instalaciones de procesamiento de información crítica como proveedores de servicios de Internet;
b) usar redes redundantes;
c) utilizar dos centros de datos separados geográficamente con sistemas duplicados;
d) utilizar fuentes o fuentes de alimentación físicamente redundantes;
e) usar múltiples instancias paralelas de componentes de software, con equilibrio de carga automático entre los (entre instancias en el mismo centro de datos o en diferentes centros de datos);
f) tener componentes duplicados en sistemas (por ejemplo, CPU, discos duros, memorias) o en redes (por ejemplo, cortafuegos, enrutadores, conmutadores).
Cuando corresponda, preferiblemente en modo de producción, los sistemas de información redundantes deben probarse para garantizar que la conmutación por error de un componente a otro funcione según lo previsto.
Otra información
Existe una fuerte relación entre la redundancia y la preparación de las TIC para la continuidad del negocio (ver 5.30), especialmente si se requieren tiempos de recuperación cortos. Muchas de las medidas de redundancia pueden formar parte de las estrategias y soluciones de continuidad de las TIC.
La implementación de redundancias puede presentar riesgos para la integridad (p. ej., los procesos de copia de datos en componentes duplicados pueden introducir errores) o la confidencialidad (p. ej., un control de seguridad débil de los componentes duplicados puede comprometer) la información y los sistemas de información, que deben tenerse en cuenta al diseñar sistemas
de información.
La redundancia en las instalaciones de procesamiento de información no suele abordar la indisponibilidad de la aplicación debido
a fallas dentro de una aplicación.
Con el uso de la computación en la nube pública, es posible tener múltiples versiones en vivo de las instalaciones de
procesamiento de información, existentes en múltiples ubicaciones físicas separadas con conmutación por error automática y
equilibrio de carga entre ellas.
Algunas de las tecnologías y técnicas para proporcionar redundancia y conmutación por error automática en el contexto de los
servicios en la nube se analizan en ISO/IEC TS 23167.</t>
  </si>
  <si>
    <t>Disponibilidad</t>
  </si>
  <si>
    <t>T.1.15</t>
  </si>
  <si>
    <t>A 8.15</t>
  </si>
  <si>
    <t>Registro</t>
  </si>
  <si>
    <t>La organización debe determinar el propósito para el cual se crean los registros, qué datos se recopilan y registran y cualquier requisito específico del registro para proteger y manejar los datos de registro. Esto debe documentarse en una política específica del tema sobre el registro.
Los registros de eventos deben incluir para cada evento, según corresponda:
a) identificaciones de usuario;
b) actividades del sistema;
c) fechas, horas y detalles de eventos relevantes (por ejemplo, inicio y cierre de sesión);
d) identidad del dispositivo, identificador del sistema y ubicación;
e) direcciones de red y protocolos.
Los siguientes eventos deben ser considerados para el registro:
a) intentos de acceso al sistema exitosos y rechazados;
b) datos exitosos y rechazados y otros intentos de acceso a recursos;
c) cambios en la configuración del sistema;
d) uso de privilegios;
e) uso de programas de utilidad y aplicaciones;
f) los archivos a los que se accede y el tipo de acceso, incluida la eliminación de archivos de datos importantes;
g) alarmas emitidas por el sistema de control de acceso;
h) activación y desactivación de sistemas de seguridad, como sistemas antivirus y detección de intrusos sistemas;
i) creación, modificación o supresión de identidades;
j) transacciones ejecutadas por los usuarios en las aplicaciones. En algunos casos, las aplicaciones son un servicio o producto proporcionado o administrado por un tercero.
Es importante que todos los sistemas tengan fuentes de tiempo sincronizadas (ver 8.17) , ya que esto permite la correlación de registros entre sistemas para el análisis, alerta e investigación de un incidente.
Protección de registros Los usuarios, incluidos aquellos con derechos de acceso privilegiados, no deben tener permiso para eliminar o desactivar registros de sus propias actividades. Pueden potencialmente manipular los registros en las instalaciones de procesamiento de información bajo su control directo. Por lo tanto, es necesario proteger y revisar los registros para mantener la responsabilidad de los usuarios privilegiados.
Los controles deben tener como objetivo proteger contra cambios no autorizados en la información de registro y problemas operativos con la instalación de registro, incluidos:
a) alteraciones en los tipos de mensajes que se registran) archivos de registro que se están editando o eliminando;
c) falla en el registro de eventos o sobreescritura de eventos pasados registrados si el medio de almacenamiento mantiene un registro se excede el archivo.
Para la protección de los registros, se debe considerar el uso de las siguientes técnicas: hashing criptográfico, registro en un archivo de solo lectura y solo para agregar, registro en un archivo de transparencia pública.
Es posible que se requiera archivar algunos registros de auditoría debido a los requisitos sobre la retención de datos o los requisitos para recopilar y retener evidencia (ver 5.28).
Cuando la organización necesite enviar registros del sistema o de la aplicación a un proveedor para ayudar con la depuración o la resolución de errores, los registros deben anonimizarse cuando sea posible utilizando técnicas de enmascaramiento de datos (consulte 8.11) para obtener información como nombres de usuario, direcciones de protocolo de Internet (IP), nombres de host o nombre de la organización, antes de enviarlo al proveedor.
Los registros de eventos pueden contener datos confidenciales e información de identificación personal. Se deben tomar las medidas apropiadas de protección de la privacidad (ver 5.34).
Análisis de registro El análisis de registros debe cubrir el análisis y la interpretación de los eventos de seguridad de la información, para ayudar a identificar actividades inusuales o comportamientos anómalos, que pueden representar indicadores de compromiso.
El análisis de los eventos debe realizarse teniendo en cuenta:
a) las habilidades necesarias para los expertos que realizan el análisis;
b) determinar el procedimiento de análisis de registros;
c) los atributos requeridos de cada evento relacionado con la seguridad;
d) excepciones identificadas mediante el uso de reglas predeterminadas [por ejemplo, información de seguridad y administración de eventos (SIEM) o reglas de firewall, y sistemas de detección de intrusos (IDS) o malware firmas];
e) patrones de comportamiento conocidos y tráfico de red estándar en comparación con actividad anómala y comportamiento [análisis de comportamiento de usuarios y entidades (UEBA)];
f) resultados de análisis de tendencias o patrones (por ejemplo, como resultado del uso de análisis de datos, técnicas de big data y herramientas de análisis especializadas);
g) inteligencia de amenazas disponible.
El análisis de registros debe estar respaldado por actividades de monitoreo específicas para ayudar a identificar y analizar el comportamiento anómalo, que incluye:
a) revisar intentos exitosos y fallidos de acceder a recursos protegidos [por ejemplo, nombre de dominio servidores de sistema (DNS), portales web y recursos compartidos de archivos];
b) verificar los registros de DNS para identificar conexiones de red salientes a servidores maliciosos, como los asociado con servidores de comando y control de botnet;
c) examinar los informes de uso de los proveedores de servicios (por ejemplo, facturas o informes de servicios) en busca de actividad dentro de sistemas y redes (por ejemplo, mediante la revisión de patrones de actividad);
d) incluir registros de eventos de monitoreo físico como entrada y salida para garantizar una mayor precisión detección y análisis de incidentes;
e) correlación de registros para permitir un análisis eficiente y altamente preciso. Los incidentes de seguridad de la información presuntos y reales deben identificarse (p. ej., infección de malware o sondeo de cortafuegos) y estar sujetos a una mayor investigación (p. ej., como parte de un proceso de gestión de incidentes de seguridad de la información, consulte 5.25).
Otra información
Los registros del sistema suelen contener un gran volumen de información, gran parte de la cual es ajena al control de la seguridad de la información. Para ayudar a identificar eventos significativos con fines de monitoreo de la seguridad de la información, se puede considerar el uso de programas de utilidad o herramientas de auditoría adecuados para realizar la interrogación de archivos.
El registro de eventos sienta las bases para los sistemas de monitoreo automatizados (ver 8.16) que son capaces de generar informes consolidados y alertas sobre la seguridad del sistema.
Se puede utilizar una herramienta SIEM o un servicio equivalente para almacenar, correlacionar, normalizar y analizar la información de registro, y generar alertas. Los SIEM tienden a requerir una configuración cuidadosa para optimizar sus beneficios.
Las configuraciones a considerar incluyen la identificación y selección de fuentes de registro apropiadas, ajuste y prueba de reglas y desarrollo de casos de uso. Los archivos de transparencia pública para el registro de registros se utilizan, por ejemplo, en sistemas de transparencia de certificados. Dichos archivos pueden proporcionar un mecanismo de detección adicional útil para protegerse contra la manipulación del registro.
En entornos de nube, las responsabilidades de gestión de registros se pueden compartir entre el cliente del servicio de nube y el proveedor de servicios de nube. Las responsabilidades varían según el tipo de servicio en la nube que se utilice. Se puede encontrar más orientación en ISO/IEC 27017.</t>
  </si>
  <si>
    <t>T.1.16</t>
  </si>
  <si>
    <t>A 8.16</t>
  </si>
  <si>
    <t>Actividades de seguimiento</t>
  </si>
  <si>
    <t>El alcance y el nivel de monitoreo deben determinarse de acuerdo con los requisitos de seguridad de la información y del negocio y teniendo en cuenta las leyes y regulaciones pertinentes. Los registros de seguimiento deben mantenerse durante períodos de retención definidos.
Lo siguiente debe ser considerado para su inclusión dentro del sistema de monitoreo:
a) tráfico de red, sistema y aplicación entrante y saliente;
b) acceso a sistemas, servidores, equipos de red, sistema de monitoreo, aplicaciones críticas, etc.;
c) archivos de configuración de red y sistema de nivel crítico o administrativo;
d) registros de herramientas de seguridad [por ejemplo, antivirus, IDS, sistema de prevención de intrusiones (IPS), filtros web, firewalls, prevención de fuga de datos];
e) registros de eventos relacionados con la actividad del sistema y de la red) comprobar que el código que se está ejecutando está autorizado para ejecutarse en el sistema y que no ha sido
manipulado (por ejemplo, mediante la recompilación para agregar código adicional no deseado);
g) uso de los recursos (por ejemplo, CPU, discos duros, memoria, ancho de banda) y su rendimiento.
La organización debe establecer una línea de base de comportamiento normal y monitorear contra esta línea de base para detectar anomalías.
Al establecer una línea de base, se debe considerar lo siguiente:
a) revisar la utilización de los sistemas en períodos normales y pico;
b) hora habitual de acceso, lugar de acceso, frecuencia de acceso para cada usuario o grupo de usuarios.
El sistema de monitoreo debe configurarse contra la línea de base establecida para identificar comportamientos anómalos, tales como:
a) terminación no planificada de procesos o aplicaciones;
b) actividad típicamente asociada con malware o tráfico que se origina en direcciones IP maliciosas conocidas
o dominios de red (por ejemplo, aquellos asociados con servidores de comando y control de botnet);
c) características de ataque conocidas (por ejemplo, denegación de servicio y desbordamiento de memoria intermedia);
d) comportamiento inusual del sistema (por ejemplo, registro de pulsaciones de teclas, inyección de procesos y desviaciones en el uso de
protocolos estándar);
e) cuellos de botella y sobrecargas (por ejemplo, colas de la red, niveles de latencia y fluctuaciones de la red);
f) acceso no autorizado (real o intentado) a sistemas o información;
g) escaneo no autorizado de aplicaciones comerciales, sistemas y redes;
h) intentos exitosos y fallidos de acceder a recursos protegidos (por ejemplo, servidores DNS, portales web y sistemas de archivos);
i) comportamiento inusual del usuario y del sistema en relación con el comportamiento esperado.
Se debe utilizar un monitoreo continuo a través de una herramienta de monitoreo. El monitoreo debe hacerse en tiempo real o en intervalos periódicos, sujeto a las necesidades y capacidades de la organización. Las herramientas de monitoreo deben incluir la capacidad de manejar grandes cantidades de datos, adaptarse a un panorama de amenazas en constante cambio y permitir la notificación en tiempo real. Las herramientas también deberían poder reconocer firmas y datos específicos o patrones de comportamiento de la red o la aplicación.
El software de monitoreo automatizado debe configurarse para generar alertas (por ejemplo, a través de consolas de administración, mensajes de correo electrónico o sistemas de mensajería instantánea) en función de umbrales predefinidos. El sistema de alerta debe ajustarse y capacitarse en la línea de base de la organización para minimizar los falsos positivos. El personal debe estar dedicado a responder a las alertas y debe estar debidamente capacitado para interpretar con precisión los posibles incidentes. Debe haber sistemas y procesos redundantes para
recibir y responder a las notificaciones de alerta.
Los eventos anormales deben comunicarse a las partes relevantes para mejorar las siguientes actividades: auditoría, evaluación de seguridad, exploración y monitoreo de vulnerabilidades (ver 5.25). Deben existir procedimientos para responder a los indicadores positivos del sistema de monitoreo de manera oportuna, a fin de minimizar el efecto de los eventos adversos (ver 5.26) en la seguridad de la información. También se deben establecer procedimientos para identificar y abordar los falsos positivos, incluido el ajuste del software de monitoreo para reducir la
cantidad de falsos positivos en el futuro.
Otra información
El monitoreo de la seguridad se puede mejorar mediante:
a) aprovechar los sistemas de inteligencia de amenazas (ver 5.7);
b) aprovechar las capacidades de aprendizaje automático e inteligencia artificial) usar listas de bloqueo o listas de permitidos;
d) realizar una variedad de evaluaciones de seguridad técnica (por ejemplo, evaluaciones de vulnerabilidad, penetración pruebas, simulaciones de ataques cibernéticos y ejercicios de respuesta cibernética), y utilizando los resultados de estos evaluaciones para ayudar a determinar las líneas de base o el comportamiento aceptable;
e) utilizar sistemas de seguimiento del rendimiento para ayudar a establecer y detectar comportamientos anómalos;
f) aprovechamiento de registros en combinación con sistemas de seguimiento.
Las actividades de monitoreo a menudo se realizan utilizando software especializado, como los sistemas de detección de intrusos.
Estos se pueden configurar a una línea de base de actividades normales, aceptables y esperadas del sistema y de la red.
El monitoreo de comunicaciones anómalas ayuda en la identificación de botnets (es decir, un conjunto de dispositivos bajo el control malicioso del propietario de la botnet, generalmente utilizados para montar ataques distribuidos de denegación de servicio en otras computadoras de otras organizaciones). Si la computadora está siendo controlada por un dispositivo externo, existe una comunicación entre el dispositivo infectado y el controlador. Por lo tanto, la organización debe emplear tecnologías para monitorear comunicaciones anómalas y tomar las medidas necesarias.</t>
  </si>
  <si>
    <t>T.1.17</t>
  </si>
  <si>
    <t>A 8.17</t>
  </si>
  <si>
    <t>Sincronización del reloj (clock)</t>
  </si>
  <si>
    <t>Los requisitos externos e internos para la representación del tiempo, la sincronización confiable y la precisión deben documentarse e implementarse. Dichos requisitos pueden provenir de necesidades legales, estatutarias, reglamentarias, contractuales, estándares y de control interno. Se debe definir y considerar un tiempo de referencia estándar para uso dentro de la organización para todos los
sistemas, incluidos los sistemas de administración de edificios, los sistemas de entrada y salida y otros que se pueden usar para ayudar en las investigaciones.
Un reloj vinculado a una transmisión de tiempo por radio desde un reloj atómico nacional o un sistema de posicionamiento global (GPS) debe usarse como reloj de referencia para los sistemas de registro; una fuente de fecha y hora consistente y confiable para garantizar sellos de tiempo precisos. Deben utilizarse protocolos como el protocolo de tiempo de red (NTP) o el protocolo de tiempo
de precisión (PTP) para mantener todos los sistemas en red sincronizados con un reloj de referencia.
La organización puede usar dos fuentes de tiempo externas al mismo tiempo para mejorar la confiabilidad de los relojes externos y administrar adecuadamente cualquier variación.
La sincronización del reloj puede ser difícil cuando se usan múltiples servicios en la nube o cuando se usan tanto servicios en la nube como locales. En este caso, se debe monitorear el reloj de cada servicio y registrar la diferencia para mitigar los riesgos derivados de las discrepancias. Otra información La configuración correcta de los relojes de las computadoras es importante para garantizar la precisión de los registros de eventos, que pueden ser necesarios para investigaciones o como evidencia en casos legales y disciplinarios. Los registros de auditoría inexactos pueden dificultar dichas investigaciones y dañar la credibilidad de dicha evidencia.</t>
  </si>
  <si>
    <t>T.1.18</t>
  </si>
  <si>
    <t>A 8.18</t>
  </si>
  <si>
    <t>Uso de programas de utilidad privilegiados</t>
  </si>
  <si>
    <t>Se deben considerar las siguientes pautas para el uso de programas de utilidad que pueden anular los controles del sistema y de la aplicación:
a) limitación del uso de programas de utilidad al número mínimo práctico de confiables, autorizados usuarios (ver 8.2);
b) uso de procedimientos de identificación, autenticación y autorización para programas de utilidad, incluyendo identificación única de la persona que utiliza el programa de utilidad;
c) definición y documentación de niveles de autorización para programas de servicios;
d) autorización para uso ad hoc de programas utilitarios;
e) no poner programas de utilidad a disposición de los usuarios que tienen acceso a aplicaciones en sistemas donde se requiere segregación de funciones;
f) eliminar o deshabilitar todos los programas de utilidad innecesarios;
g) como mínimo, separación lógica de los programas de utilidad del software de aplicación. Cuando sea práctico,
segregar las comunicaciones de red para dichos programas del tráfico de aplicaciones;
h) limitación de la disponibilidad de los programas de utilidad (por ejemplo, durante la duración de un cambio autorizado);
i) registro de todos los usos de los programas de utilidad.
Otra información
La mayoría de los sistemas de información tienen uno o más programas de utilidad que pueden anular los controles del sistema y de las aplicaciones, por ejemplo, diagnósticos, parches, antivirus, desfragmentadores de disco, depuradores, copias de seguridad y herramientas de red.</t>
  </si>
  <si>
    <t>T.1.19</t>
  </si>
  <si>
    <t>A 8.19</t>
  </si>
  <si>
    <t>Se deben considerar las siguientes pautas para administrar de forma segura los cambios y la instalación de software en los sistemas operativos:
a) realizar actualizaciones del software operativo solo por parte de administradores capacitados según corresponda autorización de gestión (ver 8.5);
b) asegurarse de que solo se instale código ejecutable aprobado y ningún código de desarrollo o compiladores en sistemas operativos;
c) solo instalar y actualizar el software después de pruebas extensas y exitosas (ver 8.29 y 8.31);
d) actualizar todas las bibliotecas fuente de programas correspondientes;
e) usar un sistema de control de configuración para mantener el control de todo el software operativo, así como el documentación del sistema;
f) definir una estrategia de reversión antes de que se implementen los cambios;
g) mantener un registro de auditoría de todas las actualizaciones del software operativo;
h) archivar versiones antiguas de software, junto con toda la información y los parámetros requeridos,
procedimientos, detalles de configuración y software de soporte como medida de contingencia, y para siempre que el software sea necesario para leer o procesar datos archivados.
Cualquier decisión de actualizar a una nueva versión debe tener en cuenta los requisitos comerciales para el cambio y la seguridad de la versión (p. ej., la introducción de una nueva funcionalidad de seguridad de la información o el número y la gravedad de las vulnerabilidades de seguridad de la información que afectan a la versión actual). Los parches de software deben aplicarse cuando
puedan ayudar a eliminar o reducir las vulnerabilidades de seguridad de la información (ver 8.8 y 8.19).
El software de computadora puede basarse en software y paquetes suministrados externamente (por ejemplo, programas de software que utilizan módulos alojados en sitios externos), que deben monitorearse y controlarse para evitar cambios no autorizados, ya que pueden introducir vulnerabilidades de seguridad de la información.
El software suministrado por el proveedor que se utiliza en los sistemas operativos debe mantenerse en un nivel respaldado por el proveedor. Con el tiempo, los proveedores de software dejarán de admitir versiones anteriores de software. La organización debe considerar los riesgos de depender de software sin soporte. El software de código abierto utilizado en los sistemas operativos debe
mantenerse hasta la última versión adecuada del software. Con el tiempo, el código fuente abierto puede dejar de mantenerse, pero aún está disponible en un repositorio de software de código abierto. La organización también debe considerar los riesgos de confiar en software de código abierto sin mantenimiento cuando se usa en sistemas operativos. Cuando los proveedores estén involucrados en la instalación o actualización de software, el acceso físico o lógico solo debe otorgarse cuando sea necesario y con la debida autorización. Las actividades del proveedor deben ser monitoreadas (ver 5.22).
La organización debe definir y hacer cumplir reglas estrictas sobre qué tipos de software pueden instalar los usuarios.
El principio de privilegio mínimo debe aplicarse a la instalación de software en sistemas operativos.
La organización debe identificar qué tipos de instalaciones de software están permitidas (p. ej., actualizaciones y parches de seguridad para el software existente) y qué tipos de instalaciones están prohibidas (p. ej., software que es solo para uso personal y software cuyo pedigrí con respecto a ser potencialmente malicioso se desconoce o sospechar). Estos
privilegios deben otorgarse en función de las funciones de los usuarios en cuestión.
Otra información
Ninguna otra información.</t>
  </si>
  <si>
    <t>T.1.20</t>
  </si>
  <si>
    <t>A 8.20</t>
  </si>
  <si>
    <t>Seguridad en redes</t>
  </si>
  <si>
    <t>Se deben implementar controles para garantizar la seguridad de la información en las redes y para proteger los servicios conectados del acceso no autorizado. En particular, se deben considerar los siguientes elementos:
a) el tipo y nivel de clasificación de la información que la red puede soportar;
b) establecer responsabilidades y procedimientos para la gestión de equipos de red y dispositivos;
c) mantener actualizada la documentación, incluidos los diagramas de red y los archivos de configuración de dispositivos (por ejemplo, enrutadores, conmutadores);
d) separar la responsabilidad operativa de las redes de las operaciones del sistema TIC cuando corresponda (ver 5.3);
e) establecer controles para salvaguardar la confidencialidad e integridad de los datos que pasan al público redes, redes de terceros o a través de redes inalámbricas y para proteger los sistemas conectados y aplicaciones (ver 5.22, 8.24, 5.14 y 6.6). También se pueden requerir controles adicionales para mantener la disponibilidad de los servicios de red y las computadoras conectadas a la red;
f) registro y seguimiento adecuados para permitir el registro y la detección de acciones que pueden afectar, o son relevantes para la seguridad de la información (ver 8.16 y 8.15);
g) coordinar estrechamente las actividades de gestión de la red para optimizar el servicio al organización y para asegurar que los controles se aplican de manera consistente en todo el proceso de información infraestructura) sistemas de autenticación en la red;
i) restringir y filtrar la conexión de los sistemas a la red (por ejemplo, usando firewalls);
j) detectar, restringir y autenticar la conexión de equipos y dispositivos a la red;
k) endurecimiento de los dispositivos de red;
l) segregar los canales de administración de red de otro tráfico de red;
m) aislar temporalmente subredes críticas (por ejemplo, con puentes levadizos) si la red está bajo ataque;
n) deshabilitar protocolos de red vulnerables.
La organización debe garantizar que se apliquen los controles de seguridad adecuados al uso de redes virtualizadas. Las redes virtualizadas también cubren las redes definidas por software (SDN, SD-WAN). Las redes virtualizadas pueden ser deseables desde el punto de vista de la seguridad, ya que pueden permitir la separación lógica de la comunicación que tiene lugar en las redes físicas, en particular para los sistemas y aplicaciones que se implementan mediante computación distribuida.
Otra información
Puede encontrar información adicional sobre la seguridad de la red en la serie ISO/IEC 27033.
Se puede encontrar más información sobre redes virtualizadas en ISO/IEC TS 23167.</t>
  </si>
  <si>
    <t>T.1.21</t>
  </si>
  <si>
    <t>A 8.21</t>
  </si>
  <si>
    <t>Seguridad de los servicios de red</t>
  </si>
  <si>
    <t>Las medidas de seguridad necesarias para servicios particulares, tales como características de seguridad, niveles de servicio y requisitos de servicio, deben ser identificadas e implementadas (por proveedores de servicios de red internos o externos). La organización debe asegurarse de que los proveedores de servicios de red implementen estas medidas.
La capacidad del proveedor de servicios de red para gestionar los servicios acordados de forma segura debe determinarse y controlarse periódicamente. El derecho a la auditoría debe acordarse entre la organización y el proveedor. La organización también debe considerar las certificaciones de terceros proporcionadas por los proveedores de servicios para demostrar que mantienen las medidas de seguridad adecuadas.
Las reglas sobre el uso de redes y servicios de red deben formularse e implementarse para cubrir:
a) las redes y los servicios de red a los que se permite acceder;
b) requisitos de autenticación para acceder a diversos servicios de red;
c) procedimientos de autorización para determinar a quién se le permite acceder a qué redes y en red servicios) gestión de la red y controles y procedimientos tecnológicos para proteger el acceso a la red conexiones y servicios de red;
e) los medios utilizados para acceder a redes y servicios de red [por ejemplo, uso de red privada virtual (VPN) o red inalámbrica];
f) hora, ubicación y otros atributos del usuario al momento del acceso;
g) seguimiento del uso de los servicios de red.
Se deben considerar las siguientes características de seguridad de los servicios de red:
a) tecnología aplicada para la seguridad de los servicios de red, tales como autenticación, encriptación y controles de conexión de red;
b) parámetros técnicos requeridos para la conexión segura con los servicios de red de acuerdo con las normas de seguridad y conexión a la red;
c) almacenamiento en caché (por ejemplo, en una red de entrega de contenido) y sus parámetros que permiten a los usuarios elegir el uso de almacenamiento en caché de acuerdo con los requisitos de rendimiento, disponibilidad y confidencialidad;
d) procedimientos para el uso de servicios de red para restringir el acceso a servicios o aplicaciones de red, donde sea necesario.
Otra información
Los servicios de red incluyen la provisión de conexiones, servicios de red privada y soluciones de seguridad de red administrada, como firewalls y sistemas de detección de intrusos. Estos servicios pueden variar desde ancho de banda simple no administrado hasta ofertas complejas de valor agregado.
En ISO/IEC 29146 se proporciona más orientación sobre un marco para la gestión de acceso.</t>
  </si>
  <si>
    <t>T.1.22</t>
  </si>
  <si>
    <t>A 8.22</t>
  </si>
  <si>
    <t>Segregación de redes</t>
  </si>
  <si>
    <t>La organización debería considerar la gestión de la seguridad de las grandes redes dividiéndolas en dominios de red separados y separándolas de la red pública (es decir, Internet). Los dominios se pueden elegir en función de los niveles de confianza, criticidad y sensibilidad (p. ej., dominio de acceso público, dominio de escritorio, dominio de servidor, sistemas de alto y bajo riesgo), junto con unidades organizativas (p. ej., recursos humanos, finanzas, marketing) o alguna combinación.
(por ejemplo, dominio del servidor que se conecta a varias unidades organizativas). La segregación se puede realizar usando redes físicamente diferentes o usando diferentes redes lógicas.
El perímetro de cada dominio debe estar bien definido. Si se permite el acceso entre dominios de red, debe controlarse en el perímetro mediante una puerta de enlace (por ejemplo, cortafuegos, enrutador de filtrado). Los criterios parala segregación de redes en dominios y el acceso permitido a través de las puertas de enlace deben basarse en una evaluación de los requisitos de seguridad de cada dominio. La evaluación debe estar de acuerdo con la política específica del tema sobre control de acceso (ver 5.15), requisitos de acceso, valor y clasificación de la información procesada y tener en cuenta el costo relativo y el impacto en el rendimiento de incorporar tecnología de puerta de enlace adecuada.
Las redes inalámbricas requieren un tratamiento especial debido al perímetro de red mal definido. Se debe considerar el ajuste de la cobertura de radio para la segregación de redes inalámbricas. Para entornos sensibles, se debe considerar tratar todos los accesos inalámbricos como conexiones externas y segregar este acceso de las redes
internas hasta que el acceso haya pasado a través de una puerta de enlace de acuerdo con los controles de la red (ver 8.20) antes de otorgar acceso a los sistemas internos. La red de acceso inalámbrico para invitados debe separarse de las del personal si el personal solo usa dispositivos de punto final de usuario controlados que cumplen con las políticas específicas del tema de la organización. El WiFi para invitados debe tener al menos las mismas restricciones que el WiFi para el personal, a fin de desalentar el uso del WiFi de invitados por parte del personal.
Otra información
Las redes a menudo se extienden más allá de los límites organizacionales, ya que se forman asociaciones comerciales que requieren la interconexión o el intercambio de instalaciones de redes y procesamiento de información. Dichas extensiones pueden aumentar el riesgo de acceso no autorizado a los sistemas de información de la organización que utilizan la red, algunos de los cuales requieren protección de otros usuarios de la red debido a su confidencialidad o criticidad.</t>
  </si>
  <si>
    <t>T.1.23</t>
  </si>
  <si>
    <t>A 8.23</t>
  </si>
  <si>
    <t>Filtrado web</t>
  </si>
  <si>
    <t>La organización debe reducir los riesgos de que su personal acceda a sitios web que contengan información ilegal o que se sepa que contienen virus o material de phishing. Una técnica para lograr esto funciona bloqueando la dirección IP o el dominio de los sitios web en cuestión. Algunos navegadores y tecnologías antimalware hacen esto automáticamente o pueden configurarse para hacerlo.
La organización debe identificar los tipos de sitios web a los que el personal debe o no tener acceso. La organización debería considerar bloquear el acceso a los siguientes tipos de sitios web:
a) sitios web que tienen una función de carga de información a menos que esté permitido por razones comerciales válidas;
b) sitios web maliciosos conocidos o sospechosos (por ejemplo, aquellos que distribuyen malware o contenido de phishing);
c) servidores de mando y control;
d) sitio web malicioso adquirido de inteligencia de amenazas (ver 5.7);
e) sitios web que comparten contenido ilegal. Antes de implementar este control, la organización debe establecer reglas para el uso seguro y apropiado de los recursos en línea, incluida cualquier restricción a sitios web y aplicaciones basadas en la web indeseables o inapropiados. Las reglas deben mantenerse actualizadas.
Se debe brindar capacitación al personal sobre el uso seguro y apropiado de los recursos en línea, incluido el acceso a la web. La capacitación debe incluir las reglas de la organización, el punto de contacto para plantear problemas de seguridad y el proceso de excepción cuando se necesita acceder a recursos web restringidos por razones comerciales legítimas. También se debe capacitar al personal para asegurarse de que no invalide ningún aviso del navegador que informe que un sitio web no es seguro pero permite que el usuario continúe.
Otra información
El filtrado web puede incluir una variedad de técnicas que incluyen firmas, heurística, lista de sitios web o dominios aceptables, lista de sitios web o dominios prohibidos y configuración personalizada para ayudar a evitar que el software malicioso y otras actividades maliciosas ataquen la red y los sistemas de la organización.</t>
  </si>
  <si>
    <t>T.1.24</t>
  </si>
  <si>
    <t>A 8.24</t>
  </si>
  <si>
    <t>Uso de criptografía</t>
  </si>
  <si>
    <t>General
Al usar criptografía, se debe considerar lo siguiente:
a) la política específica del tema sobre criptografía definida por la organización, incluida la política general Principios para la protección de la información. Una política específica del tema sobre el uso de la criptografía es necesarios para maximizar los beneficios y minimizar los riesgos de utilizar técnicas criptográficas y para evitar un uso inapropiado o incorrecto;
b) identificar el nivel de protección requerido y la clasificación de la información y estableciendo en consecuencia el tipo, fuerza y calidad de los algoritmos criptográficos requeridos;
c) el uso de criptografía para la protección de la información contenida en los dispositivos terminales de los usuarios móviles o medios de almacenamiento y transmitidos a través de redes a dichos dispositivos o medios de almacenamiento;
d) el enfoque de la gestión de claves, incluidos los métodos para hacer frente a la generación y protección de claves criptográficas y la recuperación de información cifrada en caso de pérdida, compromiso o llaves dañadas;
e) roles y responsabilidades para:
1) la implementación de las reglas para el uso efectivo de la criptografía;2) la gestión de claves, incluida la generación de claves (véase 8.24);
f) los estándares a adoptar, así como algoritmos criptográficos, fuerza de cifrado, criptografía
soluciones y prácticas de uso aprobadas o requeridas para su uso en la organización;
g) el impacto del uso de información cifrada en los controles que se basan en la inspección de contenido (por ejemplo, malware detección o filtrado de contenido).
Al implementar las reglas de la organización para el uso eficaz de la criptografía, se deben tener en cuenta las reglamentaciones y las restricciones nacionales que pueden aplicarse al uso de técnicas criptográficas en diferentes partes del mundo, así como los problemas del flujo transfronterizo de información cifrada ( ver 5.31).
El contenido de los acuerdos o contratos de nivel de servicio con proveedores externos de servicios criptográficos (por ejemplo, con una autoridad de certificación) debe cubrir cuestiones de responsabilidad, confiabilidad de los servicios y tiempos de respuesta para la prestación de servicios (ver 5.22).
Gestión de claves
La gestión adecuada de claves requiere procesos seguros para generar, almacenar, archivar, recuperar, distribuir, retirar y destruir claves criptográficas.
Un sistema de gestión de claves debe basarse en un conjunto acordado de normas, procedimientos y métodos para:
a) generar claves para diferentes sistemas criptográficos y diferentes aplicaciones;
b) emitir y obtener certificados de clave pública;
c) distribuir claves a las entidades previstas, incluido cómo activar las claves cuando se reciben;
d) almacenar claves, incluida la forma en que los usuarios autorizados obtienen acceso a las claves;
e) cambiar o actualizar las claves, incluidas las reglas sobre cuándo cambiar las claves y cómo se hará;
f) tratar con claves comprometidas;
g) revocación de claves, incluido cómo retirar o desactivar claves [por ejemplo, cuando las claves se han visto comprometidas o cuando un usuario deja una organización (en cuyo caso las claves también deben archivarse)];
h) recuperar claves perdidas o corruptas;
i) realizar copias de seguridad o archivar claves;
j) destrucción de llaves;
k) registro y auditoría de actividades clave relacionadas con la gestión;
l) establecer fechas de activación y desactivación de claves para que las claves solo se puedan usar durante el período de tiempo de acuerdo con las reglas de la organización sobre gestión de claves;
m) gestionar solicitudes legales de acceso a claves criptográficas (p. ej., la información cifrada puede ser debe estar disponible en forma no cifrada como evidencia en un caso judicial).
Todas las claves criptográficas deben protegerse contra modificaciones y pérdidas. Además, las claves secretas y privadas necesitan protección contra el uso no autorizado y la divulgación. El equipo utilizado para generar, almacenar y archivar claves debe protegerse físicamente.
Además de la integridad, para muchos casos de uso, también se debe considerar la autenticidad de las claves públicas. Otra información La autenticidad de las claves públicas generalmente se aborda mediante procesos de administración de claves públicas que utilizan autoridades de certificación y certificados de clave pública, pero también es posible abordarla mediante el uso de
tecnologías como la aplicación de procesos manuales para claves de números pequeños.
La criptografía se puede utilizar para lograr diferentes objetivos de seguridad de la información, por ejemplo:
a) confidencialidad: uso de cifrado de información para proteger información sensible o crítica, ya sea almacenada o transmitida;
b) integridad o autenticidad: uso de firmas digitales o códigos de autenticación de mensajes para verificar la autenticidad o integridad de la información sensible o crítica almacenada o transmitida. Usar algoritmos con el fin de verificar la integridad de los archivos;
c) no repudio: utilizando técnicas criptográficas para proporcionar evidencia de la ocurrencia o no ocurrencia de un evento o acción;
d) autenticación: uso de técnicas criptográficas para autenticar usuarios y otras entidades del sistema solicitar acceso o realizar transacciones con usuarios, entidades y recursos del sistema.
La serie ISO/IEC 11770 proporciona más información sobre la gestión de claves.</t>
  </si>
  <si>
    <t>T.1.25</t>
  </si>
  <si>
    <t>A 8.25</t>
  </si>
  <si>
    <t>Ciclo de vida de desarrollo seguro</t>
  </si>
  <si>
    <t>El desarrollo seguro es un requisito para crear un servicio, una arquitectura, un software y un sistema seguros.
Para lograrlo, se deben considerar los siguientes aspectos:
a) separación de los entornos de desarrollo, prueba y producción (véase 8.31);
b) orientación sobre la seguridad en el ciclo de vida del desarrollo de software:
1) seguridad en la metodología de desarrollo de software (ver 8.28 y 8.27);
2) pautas de codificación segura para cada lenguaje de programación utilizado (ver 8.28);
c) requisitos de seguridad en la fase de especificación y diseño (ver 5.8);
d) puntos de control de seguridad en proyectos (ver 5.8);
e) pruebas de sistema y seguridad, como pruebas de regresión, escaneo de código y pruebas de penetración (ver 8.29);
f) repositorios seguros para el código fuente y la configuración (ver 8.4 y 8.9);
g) seguridad en el control de versiones (ver 8.32);h) conocimiento y capacitación en seguridad de la aplicación requeridos (ver 8.28);
i) la capacidad de los desarrolladores para prevenir, encontrar y reparar vulnerabilidades (ver 8.28);
j) requisitos de licencia y alternativas para garantizar soluciones rentables y evitar futuros problemas de licencia (ver 5.32).
Si se subcontrata el desarrollo, la organización debe asegurarse de que el proveedor cumpla con las reglas de la organización
para el desarrollo seguro (ver 8.30).
Otra información
El desarrollo también puede tener lugar dentro de aplicaciones, como aplicaciones de oficina, secuencias de comandos, navegadores y
bases de datos.</t>
  </si>
  <si>
    <t>seguridad de aplicaciones</t>
  </si>
  <si>
    <t>T.1.26</t>
  </si>
  <si>
    <t>A 8.26</t>
  </si>
  <si>
    <t>Requisitos de seguridad de la aplicación</t>
  </si>
  <si>
    <t>Deben identificarse y especificarse los requisitos de seguridad de las aplicaciones. Estos requisitos generalmente se determinan a través de una evaluación de riesgos. Los requisitos deben desarrollarse con el apoyo de especialistas en seguridad de la información.
Los requisitos de seguridad de la aplicación pueden cubrir una amplia gama de temas, según el propósito de la aplicación.
Los requisitos de seguridad de la aplicación deben incluir, según corresponda:
a) nivel de confianza en la identidad de las entidades [por ejemplo, mediante autenticación (véanse 5.17, 8.2 y 8.5)]; directorio activo
b) identificar el tipo de información y el nivel de clasificación a ser procesado por la aplicación; n/p
c) necesidad de segregación de acceso y nivel de acceso a datos y funciones en la aplicación; n/p
d) resiliencia contra ataques maliciosos o interrupciones no intencionales [por ejemplo, protección contra desbordamiento o inyecciones de lenguaje de consulta estructurado (SQL)];
e) requisitos legales, estatutarios y reglamentarios en la jurisdicción donde se genera la transacción, procesado, completado o almacenado;
f) necesidad de privacidad asociada con todas las partes involucradas; directorio activo
g) los requisitos de protección de cualquier información confidencial;
h) protección de datos en proceso, en tránsito y en reposo) necesidad de cifrar de forma segura las comunicaciones entre todas las partes involucradas;
j) controles de entrada, incluidas verificaciones de integridad y validación de entrada;
k) controles automatizados (por ejemplo, límites de aprobación o aprobaciones duales);
l) controles de salida, considerando también quién puede acceder a las salidas y su autorización;
m) restricciones en torno al contenido de los campos de "texto libre", ya que pueden conducir al almacenamiento incontrolado de datos confidenciales (por ejemplo, datos personales);
n) requisitos derivados del proceso de negocio, tales como registro y seguimiento de transacciones, requisitos de no repudio;
o) requisitos exigidos por otros controles de seguridad (por ejemplo, interfaces para registro y monitoreo o sistemas de detección de fuga de datos);
p) manejo de mensajes de error.
Servicios transaccionales
Además, para las aplicaciones que ofrecen servicios transaccionales entre la organización y un socio, se debe considerar lo siguiente al identificar los requisitos de seguridad de la información:
a) el nivel de confianza que cada parte requiere en la identidad reclamada de la otra parte;
b) el nivel de confianza requerido en la integridad de la información intercambiada o procesada y los mecanismos para la identificación de la falta de integridad (por ejemplo, verificación de redundancia cíclica, hashing, firmas digitales);
c) procesos de autorización asociados con quién puede aprobar contenidos, emitir o firmar claves documentos transaccionales;
d) confidencialidad, integridad, prueba de envío y recepción de documentos clave y el no repudio (por ejemplo, contratos asociados con licitaciones y procesos de contratación);
e) la confidencialidad e integridad de cualquier transacción (por ejemplo, pedidos, detalles de la dirección de entrega y confirmación de recibos);
f) requisitos sobre cuánto tiempo mantener la confidencialidad de una transacción;
g) seguros y otros requisitos contractuales.
Aplicaciones de pago y pedidos electrónicos
Además, para aplicaciones que involucren pedidos y pagos electrónicos, se debe considerar lo siguiente:
a) requisitos para mantener la confidencialidad e integridad de la información de la orden;
b) el grado de verificación apropiado para verificar la información de pago proporcionada por un cliente;
c) evitar la pérdida o duplicación de información de transacciones;
d) almacenar los detalles de la transacción fuera de cualquier entorno de acceso público (p. ej., en una plataforma de almacenamiento existente en la intranet de la organización, y no retenida ni expuesta en medios de almacenamiento electrónico directamente accesibles desde Internet);
e) cuando se utiliza una autoridad de confianza (p. ej., con el fin de emitir y mantener firmas digitales o certificados digitales), la seguridad se integra y se incorpora a lo largo de todo el proceso de gestión de firmas o certificados de extremo a extremo. Varias de las consideraciones anteriores pueden abordarse mediante la aplicación de la criptografía (ver 8.24), teniendo en cuenta los requisitos legales (ver 5.31 a 5.36, especialmente ver 5.31 para la legislación criptográfica).
Otra información
Las aplicaciones accesibles a través de las redes están sujetas a una variedad de amenazas relacionadas con la red, como actividades fraudulentas, disputas de contratos o divulgación de información al público; transmisión incompleta, enrutamiento incorrecto, alteración de mensajes no autorizados, duplicación o reproducción. Por lo tanto, las evaluaciones de riesgo detalladas y la determinación cuidadosa de los controles son indispensables. Los controles requeridos a menudo incluyen métodos criptográficos para la autenticación y la seguridad de la transferencia de datos.
Puede encontrar más información sobre la seguridad de las aplicaciones en la serie ISO/IEC 27034.</t>
  </si>
  <si>
    <t>T.1.27</t>
  </si>
  <si>
    <t>A 8.27</t>
  </si>
  <si>
    <t>Arquitectura del sistema seguro y principios de ingeniería</t>
  </si>
  <si>
    <t>Los principios de ingeniería de seguridad deben establecerse, documentarse y aplicarse a las actividades de ingeniería de sistemas de información. La seguridad debe diseñarse en todas las capas de la arquitectura (negocios, datos, aplicaciones y tecnología). La nueva tecnología debe analizarse en busca de riesgos de seguridad y el diseño debe revisarse frente a patrones de ataque conocidos.
Los principios de ingeniería segura brindan orientación sobre las técnicas de autenticación de usuarios, el control seguro de sesiones y la validación y desinfección de datos.
Los principios de ingeniería de sistemas seguros deben incluir el análisis de:
a) la gama completa de controles de seguridad necesarios para proteger la información y los sistemas frente a amenazas;
b) las capacidades de los controles de seguridad para prevenir, detectar o responder a eventos de seguridad;
c) controles de seguridad específicos requeridos por procesos comerciales particulares (por ejemplo, encriptación de información confidencial) información, control de integridad y firma digital de información);
d) dónde y cómo se aplicarán los controles de seguridad (p. ej., mediante la integración con una arquitectura de seguridad y la infraestructura técnica);
e) cómo los controles de seguridad individuales (manuales y automatizados) trabajan juntos para producir un conjunto de controles.
Los principios de ingeniería de seguridad deberían tener en cuenta:
a) la necesidad de integrarse con una arquitectura de seguridad;
b) infraestructura de seguridad técnica [por ejemplo, infraestructura de clave pública (PKI), gestión de acceso e identidad (IAM), prevención de fuga de datos y gestión de acceso dinámico];
c) capacidad de la organización para desarrollar y soportar la tecnología elegida;
d) costo, tiempo y complejidad de cumplir con los requisitos de seguridad;
e) buenas prácticas actuales.
La ingeniería de sistemas seguros debe implicar:
a) el uso de principios de arquitectura de seguridad, tales como "seguridad por diseño", "defensa en profundidad", "seguridad por defecto", "denegación predeterminada", "fallo seguro", "desconfiar de la entrada de aplicaciones externas", "seguridad en implementación”, “asumir incumplimiento”, “privilegio mínimo”, “facilidad de uso y administración” y “funcionalidad mínima”;
b) una revisión del diseño orientada a la seguridad para ayudar a identificar las vulnerabilidades de la seguridad de la información, asegurar que se especifiquen los controles de seguridad y cumplir con los requisitos de seguridad;
c) documentación y reconocimiento formal de los controles de seguridad que no cumplen plenamente requisitos (por ejemplo, debido a requisitos de seguridad primordiales);
d) endurecimiento de los sistemas.
La organización debe considerar principios de "confianza cero" tales como:
a) suponiendo que los sistemas de información de la organización ya están violados y, por lo tanto, no dependen de solo seguridad perimetral de la red;
b) emplear un enfoque de "nunca confiar y siempre verificar" para el acceso a los sistemas de información;
c) garantizar que las solicitudes a los sistemas de información estén encriptadas de extremo a extremo;
d) verificar cada solicitud a un sistema de información como si se originara en una red externa abierta, incluso si estas solicitudes se originaron internamente en la organización (es decir, no confiar automáticamente en nada dentro o fuera de sus perímetros);
e) utilizando técnicas de control de acceso dinámico y de "privilegio mínimo" (véanse 5.15, 5.18 y 8.2). Esto incluye autenticar y autorizar solicitudes de información o a sistemas basados en información contextual como información de autenticación (ver 5.17), identidades de usuario (ver 5.16), datos sobre el dispositivo de punto final del usuario y clasificación de datos (ver 5.12);
f) siempre autenticar a los solicitantes y siempre validar las solicitudes de autorización a los sistemas de información en función de la información, incluida la información de autenticación (ver 5.17) y las identidades de los usuarios (5.16), los datos sobre el dispositivo de punto final del usuario y la clasificación de datos (ver 5.12), por ejemplo, hacer cumplir una autenticación fuerte (por ejemplo, multifactor, ver 8.5).
Los principios de ingeniería de seguridad establecidos deben aplicarse, cuando corresponda, al desarrollo subcontratado de sistemas de información a través de contratos y otros acuerdos vinculantes entre la organización y el proveedor a quien la organización subcontrata. La organización debe garantizar que las prácticas de ingeniería de seguridad de los proveedores se alineen con las necesidades de la organización.
Los principios de ingeniería de seguridad y los procedimientos de ingeniería establecidos deben revisarse periódicamente para garantizar que contribuyan efectivamente a mejorar los estándares de seguridad dentro del proceso de ingeniería. También deben revisarse periódicamente para garantizar que permanezcan actualizados en términos de combatir cualquier nueva amenaza potencial y seguir siendo aplicables a los avances en las tecnologías y soluciones que se aplican.
Otra información
Los principios de ingeniería segura se pueden aplicar al diseño o configuración de una variedad de técnicas, como:
— tolerancia a fallas y otras técnicas de resiliencia;
— segregación (p. ej., mediante virtualización o contenedorización);
— resistencia a la manipulación.
Se pueden utilizar técnicas de virtualización seguras para evitar la interferencia entre aplicaciones que se ejecutan en el mismo dispositivo físico. Si un atacante pone en peligro una instancia virtual de una aplicación, solo esa instancia se ve afectada. El ataque no tiene efecto en ninguna otra aplicación o datos.
Las técnicas de resistencia a la manipulación pueden utilizarse para detectar la manipulación de contenedores de información, ya sea física (p. ej., una alarma antirrobo) o lógica (p. ej., un archivo de datos). Una característica de tales técnicas es que existe un registro del intento de manipulación del contenedor. Además, el control puede impedir la correcta extracción de datos mediante su
destrucción (p. ej., se puede borrar la memoria del dispositivo).</t>
  </si>
  <si>
    <t>T.1.28</t>
  </si>
  <si>
    <t>A 8.28</t>
  </si>
  <si>
    <t>Codificación segura</t>
  </si>
  <si>
    <t>La organización debe establecer procesos en toda la organización para proporcionar una buena gobernanza para la codificación segura. Se debe establecer y aplicar una línea de base segura mínima. Además, dichos procesos y gobernanza deben extenderse para cubrir los componentes de software de terceros y el software de código abierto.
La organización debe monitorear las amenazas del mundo real y actualizar el asesoramiento y la información sobre las vulnerabilidades del software para guiar los principios de codificación segura de la organización a través de la mejora y el aprendizaje continuos. Esto puede ayudar a garantizar que se implementen prácticas de codificación seguras y efectivas para combatir el panorama de amenazas que cambia rápidamente.
Planificación y antes de codificar Los principios de codificación segura deben usarse tanto para nuevos desarrollos como en escenarios de reutilización. Estos principios deben aplicarse a las actividades de desarrollo tanto dentro de la organización como para los productos y servicios que la organización proporciona a otros. La planificación y los requisitos previos antes de la codificación deben incluir:
a) expectativas específicas de la organización y principios aprobados para el uso de codificación segura tanto para desarrollos de código internos y subcontratados;
b) prácticas y defectos de codificación comunes e históricos que conducen a vulnerabilidades de seguridad de la información;
c) configurar herramientas de desarrollo, como entornos de desarrollo integrados (IDE), para ayudar a hacer cumplir la creación de código seguro;
d) siguiendo la guía emitida por los proveedores de herramientas de desarrollo y entornos de ejecución como aplicable;
e) mantenimiento y uso de herramientas de desarrollo actualizadas (por ejemplo, compiladores);
f) calificación de los desarrolladores en la escritura de código seguro;
g) diseño y arquitectura seguros, incluido el modelado de amenazas;
h) normas de codificación seguras y, cuando corresponda, exigir su uso;
i) uso de ambientes controlados para el desarrollo.
Durante la codificación
Las consideraciones durante la codificación deben incluir:
a) prácticas de codificación seguras específicas para los lenguajes y técnicas de programación que se utilizan;
b) utilizar técnicas de programación seguras, como programación en pares, refactorización, revisión por pares, iteraciones de seguridad y desarrollo basado en pruebas;
c) utilizando técnicas de programación estructurada;
d) documentar el código y eliminar los defectos de programación, lo que puede permitir que se exploten las vulnerabilidades de seguridad de la información;
e) prohibir el uso de técnicas de diseño inseguras (por ejemplo, el uso de contraseñas codificadas, muestras de código y servicios web no autenticados).
Las pruebas deben realizarse durante y después del desarrollo (ver 8.29). Los procesos de prueba de seguridad de aplicaciones estáticas (SAST) pueden identificar vulnerabilidades de seguridad en el software.
Antes de que el software entre en funcionamiento, se debe evaluar lo siguiente:
a) superficie de ataque y el principio de privilegio mínimo;
b) realizar un análisis de los errores de programación más comunes y documentar que estos sido mitigado.
Revisión y mantenimiento
Después de que el código se haya hecho operativo:
a) las actualizaciones deben empaquetarse e implementarse de forma segura;
b) se deben manejar las vulnerabilidades de seguridad de la información informadas (ver 8.8);
c) los errores y los ataques sospechosos deben registrarse y los registros deben revisarse periódicamente para hacer los ajustes necesarios al código;
d) el código fuente debe protegerse contra el acceso no autorizado y la manipulación (p. ej., mediante el uso de herramientas de gestión de la configuración, que suelen proporcionar funciones como control de acceso y control de versiones).
Si utiliza herramientas y bibliotecas externas, la organización debe considerar:
a) garantizar que las bibliotecas externas se gestionen (p. ej., manteniendo un inventario de las bibliotecas utilizadas y sus versiones) y se actualicen periódicamente con los ciclos de publicación) selección, autorización y reutilización de componentes bien examinados, en particular autenticación y componentes criptográficos;
c) la licencia, seguridad e historial de los componentes externos;
d) garantizar que el software se pueda mantener, rastrear y provenir de fuentes comprobadas y confiables;
e) disponibilidad a largo plazo de recursos y artefactos para el desarrollo.
Cuando sea necesario modificar un paquete de software, se deben considerar los siguientes puntos:
a) el riesgo de que los controles incorporados y los procesos de integridad se vean comprometidos;
b) si se debe obtener el consentimiento del vendedor;
c) la posibilidad de obtener los cambios necesarios del proveedor como actualizaciones estándar del programa;
d) el impacto si la organización se hace responsable del mantenimiento futuro del software como resultado de cambios;
e) compatibilidad con otro software en uso.
Otra información
Un principio rector es garantizar que el código relevante para la seguridad se invoque cuando sea necesario y sea resistente a la manipulación. Los programas instalados a partir de código binario compilado también tienen estas propiedades, pero solo para los datos contenidos en la aplicación. Para los lenguajes interpretados, el concepto solo funciona cuando el código se ejecuta en un
servidor que de otro modo es inaccesible para los usuarios y los procesos que lo usan, y que sus datos se mantienen en una base de datos protegida de manera similar. Por ejemplo, el código interpretado se puede ejecutar en un servicio en la nube donde el acceso al código requiere privilegios de administrador. Dicho acceso de administrador debe estar protegido por mecanismos de seguridad, como los principios de administración justo a tiempo y la autenticación fuerte. Si el propietario de la aplicación puede acceder a los scripts mediante acceso remoto directo al servidor, en principio también puede hacerlo un atacante. Los servidores web deben configurarse para evitar la exploración de directorios en tales casos.
El código de la aplicación se diseña mejor asumiendo que siempre está sujeto a ataques, por error o acción maliciosa. Además, las
aplicaciones críticas pueden diseñarse para ser tolerantes a fallas internas. Por ejemplo, la salida de un algoritmo complejo puede
verificarse para asegurarse de que se encuentra dentro de límites seguros antes de que los datos se utilicen en una aplicación como
una aplicación crítica financiera o de seguridad. El código que realiza las comprobaciones de límites es simple y, por lo tanto, mucho
más fácil de probar que es correcto.
Algunas aplicaciones web son susceptibles a una variedad de vulnerabilidades que son introducidas por un diseño y una codificación deficientes, como la inyección de bases de datos y los ataques de secuencias de comandos entre sitios. En estos ataques, las solicitudes pueden manipularse para abusar de la funcionalidad del servidor web.
Puede encontrar más información sobre la evaluación de la seguridad de las TIC en la serie ISO/IEC 15408.</t>
  </si>
  <si>
    <t>T.1.29</t>
  </si>
  <si>
    <t>A 8.29</t>
  </si>
  <si>
    <t>Pruebas de seguridad en desarrollo y aceptación</t>
  </si>
  <si>
    <t>Los nuevos sistemas de información, las actualizaciones y las nuevas versiones deben probarse y verificarse minuciosamente durante los procesos de desarrollo. Las pruebas de seguridad deben ser una parte integral de las pruebas de sistemas o componentes.
Las pruebas de seguridad deben realizarse frente a un conjunto de requisitos, que pueden expresarse como funcionales o no funcionales. Las pruebas de seguridad deben incluir pruebas de:
a) funciones de seguridad [por ejemplo, autenticación de usuario (ver 8.5), restricción de acceso (ver 8.3) y uso de criptografía (ver 8.24)]; Directorio activo
b) codificación segura (véase 8.28);MO-OST-009 GUIA DE DESARROLLO SEGURO
c) configuraciones seguras (ver 8.9, 8.20 y 8.22) incluyendo la de sistemas operativos, firewalls y otros componentes de seguridad. WAF de Azure
Los planes de prueba deben determinarse utilizando un conjunto de criterios. El alcance de las pruebas debe ser proporcional a la importancia, la naturaleza del sistema y el impacto potencial del cambio que se está introduciendo. El plan de prueba debe incluir:F-OST-004 Plan de Pruebas de Sistemas de Información
a) cronograma detallado de actividades y pruebas;
b) insumos y productos esperados bajo una variedad de condiciones;
c) criterios para evaluar los resultados;
d) decisión de acciones adicionales según sea necesario.
La organización puede aprovechar las herramientas automatizadas, como las herramientas de análisis de código o los escáneres de vulnerabilidades, y debe verificar la corrección de los defectos relacionados con la seguridad. Tenable IO
Para los desarrollos internos, estas pruebas deben ser realizadas inicialmente por el equipo de desarrollo.
Luego se deben realizar pruebas de aceptación independientes para garantizar que el sistema funcione como se espera y solo como se espera (ver 5.8). Se debe considerar lo siguiente:
a) realizar actividades de revisión de código como un elemento relevante para la prueba de fallas de seguridad, incluyendo un entradas y condiciones anticipadas;
b) realizar un escaneo de vulnerabilidades para identificar configuraciones inseguras y vulnerabilidades del sistema;
c) realizar pruebas de penetración para identificar código y diseño inseguros.
Para los componentes de compra y desarrollo subcontratados, se debe seguir un proceso de adquisición.
Los contratos con el proveedor deben abordar los requisitos de seguridad identificados (ver 5.20). Los productos y servicios deben evaluarse según estos criterios antes de la adquisición.
Las pruebas deben realizarse en un entorno de prueba que coincida lo más posible con el entorno de producción objetivo para garantizar que el sistema no introduzca vulnerabilidades en el entorno de la organización y que las pruebas sean confiables (ver 8.31).
Otra información
Se pueden establecer varios entornos de prueba, que se pueden utilizar para diferentes tipos de pruebas (por ejemplo, pruebas funcionales y de rendimiento). Estos diferentes entornos pueden ser virtuales, con configuraciones individuales para simular una variedad de entornos operativos. También se deben considerar las pruebas y el monitoreo de los entornos de prueba, las herramientas y las tecnologías para garantizar la eficacia de las pruebas. Las mismas consideraciones se aplican al monitoreo de los sistemas de monitoreo implementados en entornos de desarrollo, prueba y producción. Se necesita juicio, guiado por la sensibilidad de los sistemas y los datos, para determinar cuántas capas de meta-test son útiles.</t>
  </si>
  <si>
    <t>T.1.30</t>
  </si>
  <si>
    <t>A 8.30</t>
  </si>
  <si>
    <t>Desarrollo subcontratado</t>
  </si>
  <si>
    <t>Cuando se subcontrata el desarrollo del sistema, la organización debe comunicar y acordar los requisitos y expectativas, y monitorear y revisar continuamente si la entrega del trabajo subcontratado cumple con estas expectativas. Se deben considerar los siguientes puntos en toda la cadena de suministro externa de la organización:
a) acuerdos de licencia, propiedad del código y derechos de propiedad intelectual relacionados con el subcontratado contenido (ver 5.32);
b) requisitos contractuales para prácticas seguras de diseño, codificación y pruebas (véanse 8.25 a 8.29);
c) provisión del modelo de amenaza a considerar por desarrolladores externos;
d) pruebas de aceptación para la calidad y exactitud de los entregables (ver 8.29);
e) provisión de evidencia de que los niveles mínimos aceptables de seguridad y capacidades de privacidad son establecidos (por ejemplo, informes de aseguramiento);
f) provisión de evidencia de que se han realizado suficientes pruebas para proteger contra la presencia de contenido malicioso (tanto intencional como no intencional) en el momento de la entrega;
g) provisión de evidencia de que se han aplicado pruebas suficientes para protegerse contra la presencia de vulnerabilidades conocidas;
h) acuerdos de depósito en garantía para el código fuente del software (por ejemplo, si el proveedor cierra);
i) derecho contractual a auditar procesos y controles de desarrollo;
j) requisitos de seguridad para el entorno de desarrollo (ver 8.31);
k) teniendo en cuenta la legislación aplicable (por ejemplo, sobre protección de datos personales).
Otra información
Se puede encontrar más información sobre las relaciones con los proveedores en la serie ISO/IEC 27036.</t>
  </si>
  <si>
    <t>T.1.31</t>
  </si>
  <si>
    <t>A 8.31</t>
  </si>
  <si>
    <t>Separación de los entornos de desarrollo, prueba y producción</t>
  </si>
  <si>
    <t>Debe identificarse e implementarse el nivel de separación entre los entornos de producción, prueba y desarrollo que es necesario para evitar problemas de producción.
Se deben considerar los siguientes elementos:
a) separar adecuadamente los sistemas de desarrollo y producción y operarlos en diferentes dominios (por ejemplo, en entornos físicos o virtuales separados); IN-OST-002 SEPARACION DE AMBIENTES INFRAESTRUCTURA TECNOLÓGICA ( el mismo dominio )
b) definir, documentar e implementar reglas y autorizaciones para el despliegue de software del estado de desarrollo al estado de producción;
c) probar los cambios en los sistemas de producción y las aplicaciones en un entorno de pruebas o etapas antes de aplicarlos a los sistemas de producción (véase 8.29);
d) no probar en ambientes de producción excepto en circunstancias que han sido definidas y aprobado;
e) compiladores, editores y otras herramientas de desarrollo o programas de utilidad que no sean accesibles desde sistemas de producción cuando no se requiera;
f) mostrar etiquetas de identificación del entorno adecuadas en los menús para reducir el riesgo de error;
g) no copiar información confidencial en los entornos del sistema de desarrollo y prueba a menos que se proporcionen controles equivalentes para los sistemas de desarrollo y prueba.
En todos los casos, los entornos de desarrollo y pruebas deben protegerse teniendo en cuenta:
a) aplicar parches y actualizar todas las herramientas de desarrollo, integración y prueba (incluidos los constructores, integradores, compiladores, sistemas de configuración y bibliotecas);
b) configuración segura de sistemas y software;
c) control de acceso a los ambientes;
d) seguimiento de cambios en el entorno y código almacenado en el mismo;
e) monitoreo seguro de los ambientes;
f) realizar copias de seguridad de los entornos.
Una sola persona no debe tener la capacidad de realizar cambios tanto en el desarrollo como en la producción sin una revisión y aprobación previas. Esto se puede lograr, por ejemplo, mediante la segregación de los derechos de acceso o mediante reglas supervisadas. En situaciones excepcionales, se deben implementar medidas adicionales como registro detallado y monitoreo en tiempo real para detectar y actuar sobre cambios no autorizados.
Otra información
Sin medidas y procedimientos adecuados, los desarrolladores y evaluadores que tienen acceso a los sistemas de producción pueden presentar riesgos significativos (por ejemplo, modificación no deseada de los archivos o del entorno del sistema, falla del sistema, ejecución de código no autorizado y no probado en los sistemas de producción, divulgación de datos confidenciales,
integridad de datos y problemas de disponibilidad ). Es necesario mantener un entorno conocido y estable en el que realizar pruebas significativas y evitar el acceso inapropiado del desarrollador al entorno de producción.
Las medidas y los procedimientos incluyen roles cuidadosamente diseñados junto con la implementación de requisitos de segregación de tareas y la implementación de procesos de monitoreo adecuados.
El personal de desarrollo y pruebas también representa una amenaza para la confidencialidad de la información de producción.
Las actividades de desarrollo y prueba pueden provocar cambios no deseados en el software o la información si comparten el mismo entorno informático. Por lo tanto, es deseable separar los entornos de desarrollo, prueba y producción para reducir el riesgo de cambio accidental o acceso no autorizado al software de producción y los datos comerciales (consulte 8.33 para la protección de la información de prueba).En algunos casos, la distinción entre entornos de desarrollo, prueba y producción se puede desdibujar deliberadamente y las pruebas se pueden llevar a cabo en un entorno de desarrollo o mediante implementaciones controladas para usuarios o servidores reales (por ejemplo, una pequeña población de usuarios piloto). En algunos casos, la prueba del producto puede
ocurrir mediante el uso en vivo del producto dentro de la organización. Además, para reducir el tiempo de inactividad de las implementaciones en vivo, se pueden admitir dos entornos de producción idénticos donde solo uno está en vivo en cualquier momento.
Son necesarios procesos de apoyo para el uso de datos de producción en entornos de desarrollo y prueba (8.33) .
Las organizaciones también pueden considerar la orientación proporcionada en esta sección para los entornos de capacitación al realizar la capacitación del usuario final.</t>
  </si>
  <si>
    <t>T.1.32</t>
  </si>
  <si>
    <t>A 8.32</t>
  </si>
  <si>
    <t>La introducción de nuevos sistemas y cambios importantes en los sistemas existentes debe seguir reglas acordadas y un proceso formal de documentación, especificación, prueba, control de calidad e implementación administrada.
Deben existir responsabilidades y procedimientos de gestión para garantizar un control satisfactorio de todos los cambios.PR-OST-008 GESTIÓN DE CAMBIOS TECNOLÓGICOS
Los procedimientos de control de cambios deben documentarse y aplicarse para garantizar la confidencialidad, integridad y disponibilidad de la información en las instalaciones de procesamiento de información y los sistemas de información, durante todo el ciclo de vida del desarrollo del sistema, desde las primeras etapas de diseño hasta todos los esfuerzos de mantenimiento posteriores. Siempre que sea factible, deben integrarse los procedimientos de control de cambios para la infraestructura y el software de las TIC.PR-OST-008 GESTIÓN DE CAMBIOS TECNOLÓGICOS
Los procedimientos de control de cambios deben incluir:
a) planificar y evaluar el impacto potencial de los cambios considerando todas las dependencias;F-GTI-012 FORMATO DE REQUERIMIENTO DE CAMBIO_VF
b) autorización de cambios;
c) comunicar los cambios a las partes interesadas pertinentes;
d) pruebas y aceptación de pruebas para los cambios (ver 8.29);
e) implementación de cambios, incluidos los planes de implementación;
f) consideraciones de emergencia y contingencia, incluidos los procedimientos de respaldo;
g) mantener registros de cambios que incluyan todo lo anterior;
h) asegurar que la documentación operativa (ver 5.37) y los procedimientos del usuario se cambien según sea necesario permanecer apropiado;
i) garantizar que se cambien los planes de continuidad de las TIC y los procedimientos de respuesta y recuperación (ver 5.30) según sea necesario para seguir siendo apropiado.
Otra información
El control inadecuado de los cambios en las instalaciones de procesamiento de información y los sistemas de información es una causa común de fallas en el sistema o la seguridad. Los cambios en el entorno de producción, especialmente cuando se transfiere software del entorno de desarrollo al operativo, pueden afectar la integridad y disponibilidad de las aplicaciones.
Cambiar el software puede afectar el entorno de producción y viceversa.
Las buenas prácticas incluyen la prueba de los componentes de las TIC en un entorno separado de los entornos de producción y desarrollo (ver 8.31). Esto proporciona un medio para tener control sobre el nuevo software y permitir una protección adicional de la información operativa que se utiliza con fines de prueba. Esto debería incluir parches, paquetes de servicio y otras actualizaciones.
El entorno de producción incluye sistemas operativos, bases de datos y plataformas de middleware. El control debe aplicarse para cambios de aplicaciones e infraestructuras.</t>
  </si>
  <si>
    <t>T.1.33</t>
  </si>
  <si>
    <t>A 8.33</t>
  </si>
  <si>
    <t>Información de prueba</t>
  </si>
  <si>
    <t xml:space="preserve">La información de prueba debe seleccionarse para garantizar la confiabilidad de los resultados de las pruebas y la confidencialidad de la información operativa relevante. La información confidencial incluida la información de identificación personal) no debe copiarse en los entornos de desarrollo y prueba (consulte 8.31).Se deben aplicar las siguientes pautas para proteger las copias de la información operativa, cuando se utilizan con fines de prueba, ya sea que el entorno de prueba se construya internamente o en un servicio en la nube:
a) aplicando los mismos procedimientos de control de acceso a los entornos de prueba que los aplicados a los operativos ambientes; Directorio Activo
b) tener una autorización separada cada vez que se copia información operativa a un entorno de prueba; no se tiene
c) registrar la copia y el uso de información operativa para proporcionar una pista de auditoría; bitácora
d) proteger la información confidencial mediante eliminación o enmascaramiento (ver 8.11) si se usa para pruebas; anonimización de datos
e) eliminar correctamente (ver 8.10) la información operativa de un entorno de prueba inmediatamente después de la prueba está completa para evitar el uso no autorizado de la información de la prueba. Documentar
La información de la prueba debe almacenarse de forma segura (para evitar la manipulación, que de lo contrario puede generar resultados no válidos) y solo debe usarse para fines de prueba. Ambientes de pruebas control de acceso.
Otra información
Las pruebas del sistema y de aceptación pueden requerir volúmenes sustanciales de información de prueba que estén lo más cerca posible de la información operativa. Documentar </t>
  </si>
  <si>
    <t>T.1.34</t>
  </si>
  <si>
    <t>A 8.34</t>
  </si>
  <si>
    <t>Protección de los sistemas de información durante las pruebas de auditoría</t>
  </si>
  <si>
    <t>Se deben observar las siguientes pautas:
a) acordar solicitudes de auditoría para el acceso a sistemas y datos con la gestión adecuada; Acuerdo técnico de entendimiento
b) acordar y controlar el alcance de las pruebas de auditoría técnica; Acuerdo técnico de entendimiento
c) limitar las pruebas de auditoría al acceso de solo lectura al software y los datos. Si el acceso de solo lectura no está disponible para obtener la información necesaria, ejecutar la prueba por un administrador experimentado que tenga los derechos de acceso necesarios en nombre del auditor; Documentar
d) si se otorga el acceso, establecer y verificar los requisitos de seguridad (por ejemplo, antivirus y parches) de los dispositivos utilizados para acceder a los sistemas (por ejemplo, computadoras portátiles o tabletas) antes de permitir el acceso; Responsabilidad software legal y política SI
e) solo permitir el acceso que no sea de solo lectura para copias aisladas de archivos del sistema, eliminándolos cuando se complete la auditoría, o brindándoles la protección adecuada si existe la obligación de mantener dichos archivos bajo los requisitos de documentación de auditoría; Documentar
f) identificar y acordar solicitudes de procesamiento especial o adicional, como realizar auditorías herramientas; Acuerdo técnico de entendimiento
g) ejecutar pruebas de auditoría que puedan afectar la disponibilidad del sistema fuera del horario comercial; Acuerdo técnico de entendimiento
h) supervisar y registrar todos los accesos con fines de auditoría y prueba. Se cuenta con log en las bases de datos
Otra información
Las pruebas de auditoría y otras actividades de aseguramiento también pueden ocurrir en los sistemas de prueba y desarrollo, donde tales pruebas pueden afectar, por ejemplo, la integridad del código o conducir a la divulgación de cualquier información confidencial que se encuentre en dichos entornos.</t>
  </si>
  <si>
    <t>Función</t>
  </si>
  <si>
    <t>Categoría</t>
  </si>
  <si>
    <t>Identificador de
Categoría</t>
  </si>
  <si>
    <t xml:space="preserve">CALIFICACIÓN </t>
  </si>
  <si>
    <t>Clausula / Control  ISO 27001</t>
  </si>
  <si>
    <t>Governar (GV)</t>
  </si>
  <si>
    <t xml:space="preserve">Contexto organizativo </t>
  </si>
  <si>
    <t>GV.OC</t>
  </si>
  <si>
    <t xml:space="preserve">4. Contexto de la Organización </t>
  </si>
  <si>
    <t xml:space="preserve">Estrategia de gestión de riesgos </t>
  </si>
  <si>
    <t>GV.RM</t>
  </si>
  <si>
    <t>6.1 Acciones para tratar con los riesgos y oportunidades</t>
  </si>
  <si>
    <t xml:space="preserve">Funciones, responsabilidades y autoridades </t>
  </si>
  <si>
    <t>GV.RR</t>
  </si>
  <si>
    <t>5.2. Funciones y responsabilidades de seguridad de la información. 5.3 Segregación de funciones. 5.5 Contacto con las autoridades</t>
  </si>
  <si>
    <t xml:space="preserve">Política </t>
  </si>
  <si>
    <t>GV.PO</t>
  </si>
  <si>
    <t>Clausula 5.2 Política. 5.1 Políticas de seguridad de la información</t>
  </si>
  <si>
    <t xml:space="preserve">Supervisión </t>
  </si>
  <si>
    <t>GV.OV</t>
  </si>
  <si>
    <t>8.16 Actividades de supervisión</t>
  </si>
  <si>
    <t xml:space="preserve">Gestión de riesgos de la cadena de suministro en materia de seguridad cibernética </t>
  </si>
  <si>
    <t>GV.SC</t>
  </si>
  <si>
    <t>5.21 Gestión de seguridad de la información en la gestión de la cadena de suministro TIC</t>
  </si>
  <si>
    <t>Identificar (ID)</t>
  </si>
  <si>
    <t xml:space="preserve">Gestión de activos </t>
  </si>
  <si>
    <t>ID.AM</t>
  </si>
  <si>
    <t>5.9 Inventario de información y otros activos asociados. 5.10 Uso aceptable de la información y otros activos asociados 5.11 Devolución de activos</t>
  </si>
  <si>
    <t xml:space="preserve">Evaluación de riesgos </t>
  </si>
  <si>
    <t>ID.RA</t>
  </si>
  <si>
    <t xml:space="preserve"> Clausula 8.2 Evaluación de riesgos de seguridad de la información. </t>
  </si>
  <si>
    <t xml:space="preserve">Mejora </t>
  </si>
  <si>
    <t>ID.IM</t>
  </si>
  <si>
    <t xml:space="preserve">Clausula 10.1 Mejora continua. 10.2 No conformidad y acciones correctivas </t>
  </si>
  <si>
    <t>Proteger (PR)</t>
  </si>
  <si>
    <t xml:space="preserve">Gestión de identidades, autenticación y control de acceso </t>
  </si>
  <si>
    <t>PR.AA</t>
  </si>
  <si>
    <t>8.2 Derechos de acceso privilegiado. 8.3 Restricción de acceso a la información. 8.4 Acceso al código fuente. 8.5 Autenticación segura 5.15 Control de acceso. 5.16 Gestión de identidad. 5.17 Información de autenticación. 5.18 Derechos de acceso</t>
  </si>
  <si>
    <t xml:space="preserve">Concienciación y capacitación </t>
  </si>
  <si>
    <t>PR.AT</t>
  </si>
  <si>
    <t>6.3 Concientización, educación y capacitación en seguridad de la información</t>
  </si>
  <si>
    <t xml:space="preserve">Seguridad de datos </t>
  </si>
  <si>
    <t>PR.DS</t>
  </si>
  <si>
    <t>8.11 Enmascaramiento de datos. 8.12 Prevención de filtración de datos</t>
  </si>
  <si>
    <t xml:space="preserve">Seguridad de plataformas </t>
  </si>
  <si>
    <t>PR.PS</t>
  </si>
  <si>
    <t>8.21 Seguridad de los servicios de red</t>
  </si>
  <si>
    <t xml:space="preserve">Resistencia de la infraestructura tecnológica </t>
  </si>
  <si>
    <t>PR.IR</t>
  </si>
  <si>
    <t>8.27 Arquitectura del sistema seguro y principios de ingeniería</t>
  </si>
  <si>
    <t>Detectar (DE)</t>
  </si>
  <si>
    <t xml:space="preserve">Monitoreo continuo </t>
  </si>
  <si>
    <t>DE.CM</t>
  </si>
  <si>
    <t>Clausula 9.1. Seguimiento, medición, análisis y evaluación</t>
  </si>
  <si>
    <t xml:space="preserve">Análisis de eventos adversos </t>
  </si>
  <si>
    <t>DE.AE</t>
  </si>
  <si>
    <t>5.25 Evaluación y Decisión sobre Eventos de Seguridad de la Información</t>
  </si>
  <si>
    <t>Responder (RS)</t>
  </si>
  <si>
    <t xml:space="preserve">Gestión de incidentes </t>
  </si>
  <si>
    <t>RS.MA</t>
  </si>
  <si>
    <t>5.24 Planificación y preparación de la gestión de incidentes de seguridad de la información</t>
  </si>
  <si>
    <t xml:space="preserve">Análisis de incidentes </t>
  </si>
  <si>
    <t>RS.AN</t>
  </si>
  <si>
    <t xml:space="preserve">Notificación y comunicación de la respuesta al incidente </t>
  </si>
  <si>
    <t>RS.CO</t>
  </si>
  <si>
    <t>5.26 Respuesta a incidentes de seguridad de la información</t>
  </si>
  <si>
    <t xml:space="preserve">Mitigación de incidentes </t>
  </si>
  <si>
    <t>RS.MI</t>
  </si>
  <si>
    <t>Recuperar (RC)</t>
  </si>
  <si>
    <t xml:space="preserve">Ejecución del Plan de Recuperación de Incidentes </t>
  </si>
  <si>
    <t>RC.RP</t>
  </si>
  <si>
    <t xml:space="preserve">Comunicación de la recuperación del incidente </t>
  </si>
  <si>
    <t>RC.CO</t>
  </si>
  <si>
    <t>UNIDAD ADMINISTRATIVA ESPECIAL AGENCIA DEL INSPECTOR GENERAL DE TRIBUTOS RENTAS Y CONTRIBUCIONES PARAFISCALES</t>
  </si>
  <si>
    <t>Anyela Julieth Molina Rubiano</t>
  </si>
  <si>
    <t>Proteger el patrimonio público frente a acciones de fraude y corrupción, mediante un modelo especializado e innovador de prevención, aseguramiento e investigación disciplinaria, para fortalecer la transparencia y la efectividad en la DIAN, COLJUEGOS y UGPP</t>
  </si>
  <si>
    <t>https://intranet.agenciaitrc.gov.co/wp-content/uploads/2024/08/ORGANIGRAMA-AGENCIA-ITRC-01.pdf</t>
  </si>
  <si>
    <t>https://intranet.agenciaitrc.gov.co/mision-vision-y-proposito-estrategico/</t>
  </si>
  <si>
    <t>Intranet</t>
  </si>
  <si>
    <t>Página Web</t>
  </si>
  <si>
    <t>Política de Seguridad y Privacidad de la Información y Política de Control de Acceso</t>
  </si>
  <si>
    <t>http://direccionamientoitrc.agenciaitrc.gov.co/deitrc/doc/searchers?soa=3&amp;mdl=doc&amp;_sveVrs=1004820250627&amp;&amp;mis=doc-E-8</t>
  </si>
  <si>
    <t>Sin Documento</t>
  </si>
  <si>
    <t>Política de Seguridad y Privacidad de la Información</t>
  </si>
  <si>
    <t>Metodología Gestión de Riesgos de Seguridad Digital</t>
  </si>
  <si>
    <t>C:\Users\amolina.AGENCIAITRC\OneDrive - Agencia ITRC\Oficina\Seguridad\2025\Documentación\Metodologías</t>
  </si>
  <si>
    <t>Matriz de Riesgos de Seguridad de la Informacion 2025 v2</t>
  </si>
  <si>
    <t>C:\Users\amolina.AGENCIAITRC\OneDrive - Agencia ITRC\Oficina\Seguridad\2025\MSPI 2025\Guía 7 - Gestión de Riesgos</t>
  </si>
  <si>
    <t>Plan de Tratamiento de Riesgos de S.I</t>
  </si>
  <si>
    <t>GTI-FT-020_Compromiso_de_Confidencialidad_Integridad_de_la_informacion (2)</t>
  </si>
  <si>
    <t>C:\Users\amolina.AGENCIAITRC\OneDrive - Agencia ITRC\Oficina\Seguridad\2025\Documentación\Formatos\Formalizados</t>
  </si>
  <si>
    <t>Estrategía Cultura, Uso y Apropiación</t>
  </si>
  <si>
    <t>Z:\Oficina Asesora Tecnologias de la Informacion\Privada\Capacitaciones\2025\Estrategia, Cultura Uso y Apropiación</t>
  </si>
  <si>
    <t>C:\Users\amolina.AGENCIAITRC\OneDrive - Agencia ITRC\Oficina\Seguridad\2025\MSPI 2025\Guía 5 - Gestión Clasificación de Activos</t>
  </si>
  <si>
    <t>Herramienta de gestión de Incidentes y requerimientos GLPI</t>
  </si>
  <si>
    <t>Reportes</t>
  </si>
  <si>
    <t>Plan de continuidad de la Entidad aprobado</t>
  </si>
  <si>
    <t>C:\Users\amolina.AGENCIAITRC\OneDrive - Agencia ITRC\Oficina\Seguridad\2025\Documentación\BCP - BIA</t>
  </si>
  <si>
    <t>Plan de continuidad del negocio BCP - BIA (No Aprobado)</t>
  </si>
  <si>
    <t>Matriz de inventario de activos de informacion 2025 v2 (No Aprobado)</t>
  </si>
  <si>
    <t>C:\Users\amolina.AGENCIAITRC\OneDrive - Agencia ITRC\Oficina\Seguridad\2025\MSPI 2025</t>
  </si>
  <si>
    <t>MSPI</t>
  </si>
  <si>
    <t>Indicadores Seguridad de la Información</t>
  </si>
  <si>
    <t>C:\Users\amolina.AGENCIAITRC\OneDrive - Agencia ITRC\Oficina\Seguridad\2025\MSPI 2025\Guía 9 - Indicadores de Gestión S.I</t>
  </si>
  <si>
    <t>ISO27k_SGSI_6.1_SoA_2022_ITRC 2025</t>
  </si>
  <si>
    <t>C:\Users\amolina.AGENCIAITRC\OneDrive - Agencia ITRC\Oficina\Seguridad\2025\MSPI 2025\Guía 8 - Controles de Seguridad de la Información</t>
  </si>
  <si>
    <t>Indicadores Seguridad de la Información (No Aprobado)</t>
  </si>
  <si>
    <t>Plan de Tratamiento de Riesgos de S.I (No revisado ni aprobado)</t>
  </si>
  <si>
    <t>MSPI (No Revisado ni aprobado)</t>
  </si>
  <si>
    <t>Jefe Oficina de Control Interno</t>
  </si>
  <si>
    <t>Experta Talento Humano</t>
  </si>
  <si>
    <t>Jefe Oficina Asesora de Tecnologías de la Información</t>
  </si>
  <si>
    <t>Dirección General / Asuntos Legales / Oficina Asesora de Planeación / Oficina Asesora de Tecnologías de la Información</t>
  </si>
  <si>
    <t>Administrativa / Oficina Asesora de Tecmologías de la Información</t>
  </si>
  <si>
    <t>Gestor T1 Grado 09 (Seguridad de la Información)</t>
  </si>
  <si>
    <t>Talento Humano / Oficina Asesora de Tecnologías de la Información</t>
  </si>
  <si>
    <t>Administrativa</t>
  </si>
  <si>
    <t>La alta dirección debe demostrar liderazgo &amp; compromiso en relación con el SGSI</t>
  </si>
  <si>
    <t>GSI-PO-009_Política_de_Seguridad_ y_Privacidad_de_la_Informacion</t>
  </si>
  <si>
    <t>Establecer y documentar los objetivos y planes de seguridad de la información</t>
  </si>
  <si>
    <t>Determinar, documentar y poner a disposición las competencias necesarias</t>
  </si>
  <si>
    <t>La política no está siendo debidamente considerada por la Dirección General, lo cual se refleja en la actitud del resto de los funcionarios y contratistas, quienes tampoco la asumen con el nivel de seriedad requerido. Actualmente, no constituye una prioridad para la agencia, y las recomendaciones emitidas en materia de seguridad no están siendo atendidas de manera integral, en algunos casos, simplemente por razones subjetivas o de preferencia personal.</t>
  </si>
  <si>
    <t>Se recomienda que la Dirección General asuma un compromiso firme y visible con la implementación y cumplimiento de la política, especialmente en lo referente a los lineamientos de seguridad. Este liderazgo debe reflejarse en acciones concretas y en una comunicación clara que refuerce la importancia de estos lineamientos para todos los niveles de la organización, incluidos funcionarios y contratistas.
Asimismo, es fundamental que las recomendaciones técnicas emitidas en materia de seguridad sean valoradas y adoptadas con criterios objetivos y profesionales, evitando que decisiones críticas se basen en preferencias personales. Esto contribuirá a fortalecer la cultura institucional, mitigar riesgos y garantizar el cumplimiento de los estándares establecidos.</t>
  </si>
  <si>
    <t>Dada la estructura actual de la alta dirección y la asignación de roles relacionados con la gestión de la seguridad de la información, se recomienda realizar un ajuste estratégico y organizacional que permita cumplir con los requisitos normativos y de buenas prácticas en materia de seguridad de la información. La ausencia de roles clave como el Oficial de Seguridad de la Información (CISO o ISO), el Oficial de Protección de Datos Personales y un Auditor Interno especializado representa un riesgo significativo para la gestión adecuada de los activos de información y el cumplimiento de controles esenciales.</t>
  </si>
  <si>
    <t>La Oficina Asesora de Tecnologías de la Información (OATI) cuenta con una estructura básica de segregación de funciones definida en el manual de funciones, distribuida entre cuatro gestores (ingenieros) responsables de bases de datos, aplicaciones, infraestructura y seguridad. Esta estructura, aunque proporciona una separación operativa inicial, debe fortalecerse para garantizar una adecuada implementación de controles internos, especialmente en el marco de la seguridad de la información.</t>
  </si>
  <si>
    <t>Manuales de funciones por cargo</t>
  </si>
  <si>
    <t>•	Revisión y fortalecimiento de la segregación de funciones:
Asegurar que los roles descritos en el manual de funciones se implementen en la práctica de manera efectiva y que no existan solapamientos que puedan generar conflictos de interés, especialmente entre las funciones de administración, operación y monitoreo.
Establecer mecanismos de control cruzado entre los gestores, de forma que ninguna persona tenga control total sobre un proceso crítico (por ejemplo, desarrollo, pruebas y puesta en producción de una aplicación).
•	Formalización del modelo de tercerización de desarrollo:
Documentar los procesos y responsabilidades asociados a la tercerización de los desarrollos, garantizando que se incluyan cláusulas de seguridad, cumplimiento normativo y evaluación de proveedores en los contratos.
Designar un responsable interno para la supervisión técnica y funcional de los desarrollos tercerizados, quien actúe como enlace entre la agencia y el proveedor, garantizando la calidad y seguridad del producto entregado.
•	Refuerzo de controles en entornos críticos:
Implementar controles de acceso y privilegios en los entornos de desarrollo, pruebas y producción, asegurando que solo el personal autorizado tenga acceso, según el principio de mínimo privilegio.
En ausencia de desarrolladores internos, reforzar los controles de revisión de código, pruebas de seguridad y aprobación previa al paso a producción, involucrando al gestor de seguridad y al responsable de aplicaciones.
•	Capacitación y fortalecimiento del equipo técnico:
Proporcionar formación continua a los gestores en áreas relacionadas con ciberseguridad, gestión de riesgos, control interno y marcos normativos (como ISO/IEC 27001), para reforzar su capacidad de gestión y supervisión.
Sensibilizar y capacitar a todos los niveles de la entidad sobre la importancia de la seguridad de la información en el cumplimiento de su misión, especialmente al ser una entidad auditora.</t>
  </si>
  <si>
    <t>•	Designación de roles formales y especializados:
Nombrar un Oficial de Seguridad de la Información (ISO/CISO), con perfil técnico y estratégico, que tenga autoridad y autonomía para liderar la implementación de la política de seguridad.
Establecer la figura del Oficial de Protección de Datos Personales, conforme a la normativa aplicable (por ejemplo, Ley 1581 de 2012 en Colombia si aplica), con funciones claramente definidas.
Incorporar un Auditor Interno o fortalecer la función de auditoría con enfoque en sistemas de gestión de seguridad de la información (SGSI).
•	Revisión y fortalecimiento de la política de seguridad de la información:
Asegurar que la alta dirección no solo apruebe, sino que respalde activamente la implementación, seguimiento y mejora continua de dicha política.
•	Fortalecimiento de competencias del equipo de TI:
Promover la formación y certificación del personal de TI en áreas clave como ciberseguridad, gestión de riesgos, continuidad del negocio, protección de datos y auditoría.
Definir claramente los roles y responsabilidades del personal de TI con un enfoque técnico y especializado.
•	Asignación de responsables por dominio de seguridad:
Formalizar la responsabilidad de los jefes de área como propietarios de la información, asegurando que comprendan su rol en la clasificación, protección y gestión de los activos de información bajo su cargo.
•	Compromiso institucional con la seguridad de la información:
Incluir la seguridad de la información como un eje estratégico institucional, con recursos, indicadores de gestión y seguimiento por parte de la alta dirección.</t>
  </si>
  <si>
    <t>Se evidencia una falta de compromiso y respaldo por parte de la actual Dirección General en relación con la gestión de la seguridad de la información. La política de seguridad, previamente aprobada por la administración anterior, no está siendo reconocida ni promovida por la nueva dirección. Asimismo, se ha observado una resistencia sistemática a aceptar lineamientos, recomendaciones y controles técnicos y organizativos propuestos por la Oficina Asesora de Tecnologías de la Información y por el responsable de seguridad, sin argumentación técnica ni basada en riesgo, sino por criterios personales o de preferencia.
Esta situación ha generado un ambiente de desconfianza e inestabilidad, lo que limita seriamente la capacidad operativa y estratégica para implementar el Sistema de Gestión de Seguridad de la Información (SGSI) de manera efectiva, y representa un incumplimiento directo de los controles A.5.1 y A.5.3 de la norma ISO/IEC 27001, que exigen liderazgo, compromiso y respaldo activo por parte de la alta dirección.
Impacto:
    Debilitamiento de la cultura de seguridad organizacional.
    Riesgo de incumplimiento normativo y de auditoría.
    Paralización o retraso en la implementación de controles necesarios.
    Aumento del riesgo de incidentes de seguridad no gestionados.</t>
  </si>
  <si>
    <t>Realizar sesiones de sensibilización y concienciación dirigidas a la Dirección General sobre la importancia de la seguridad de la información, su alineación con los objetivos estratégicos y sus beneficios en términos de cumplimiento, continuidad del negocio y protección de activos.
Reforzar el compromiso de la alta dirección mediante actas formales, aprobaciones explícitas y participación activa en el SGSI.
Revisar y, si es necesario, revalidar la política de seguridad con la actual dirección, documentando su aprobación.
Escalar el riesgo a instancias superiores o comités de gobierno corporativo si persiste la falta de apoyo.</t>
  </si>
  <si>
    <t>Actualmente, la entidad no ha definido formalmente si los incidentes de seguridad de la información serán reportados a autoridades competentes (tales como fuerzas del orden, organismos reguladores o autoridades de supervisión) en caso de que se presenten.
No existen procedimientos establecidos ni responsables designados para realizar dichas comunicaciones externas, ni contactos previamente identificados con dichas entidades. Adicionalmente, no se cuenta con lineamientos que autoricen o regulen la divulgación de información sensible hacia el exterior, lo cual genera incertidumbre operativa y jurídica en caso de incidentes que puedan afectar la disponibilidad, confidencialidad o integridad de la información.
Esta situación representa una brecha frente al control A.5.25 de la norma ISO/IEC 27001:2022, que establece la necesidad de contar con mecanismos definidos para la notificación oportuna y adecuada de incidentes de seguridad a partes externas relevantes, cuando sea legal o contractualmente requerido.
Impacto:
    Riesgo de incumplimiento de obligaciones legales o contractuales en materia de notificación.
    Respuesta ineficiente o descoordinada ante incidentes de alto impacto.
    Posibles sanciones, pérdida de confianza institucional o afectación de la reputación por una mala gestión comunicacional en situaciones críticas.</t>
  </si>
  <si>
    <t>Establecer en la política de gestión de incidentes un apartado específico sobre la notificación a autoridades competentes.
Identificar y mantener actualizada una lista de contactos relevantes (reguladores, entes de supervisión, cuerpos policiales especializados, etc.).
Definir criterios y umbrales de severidad que justifiquen una notificación externa.
Designar roles y responsabilidades autorizadas para comunicar incidentes fuera de la entidad.
Garantizar que las decisiones de comunicación estén alineadas con el marco legal aplicable y con el área jurídica institucional.</t>
  </si>
  <si>
    <t>La entidad cuenta con un mecanismo efectivo para recibir información actualizada y relevante sobre mejores prácticas de seguridad, alertas tempranas de vulnerabilidades, parches y actualizaciones por parte de los proveedores con los que mantiene contratos tecnológicos.
Esta información es debidamente analizada y tomada en cuenta para la gestión de la seguridad de la información. Además, se realizan sesiones de mantenimiento mensuales con los proveedores para revisar y gestionar oportunamente cualquier inconveniente o actualización necesaria, lo que contribuye a mantener los sistemas y servicios al día y protegidos frente a amenazas emergentes.
Impacto positivo:
    Mejora continua en la postura de seguridad tecnológica.
    Respuesta proactiva ante vulnerabilidades y riesgos emergentes.
    Reducción de la probabilidad de incidentes de seguridad derivados de fallas conocidas.
    Fortalecimiento de la colaboración con proveedores tecnológicos.</t>
  </si>
  <si>
    <t>Informes de mantenimiento</t>
  </si>
  <si>
    <t>Formalizar el proceso de recepción y análisis de información sobre mejores prácticas, vulnerabilidades y parches mediante un procedimiento documentado que establezca responsabilidades, frecuencias y canales oficiales de comunicación con proveedores tecnológicos.
Registrar y dar seguimiento a las alertas y recomendaciones recibidas, asegurando que se evalúen y, cuando corresponda, se implementen oportunamente las acciones correctivas o preventivas.
Mantener y fortalecer las sesiones de mantenimiento mensuales, incluyendo la participación de las áreas de seguridad de la información y tecnología, para garantizar una revisión integral de los riesgos y vulnerabilidades.
Establecer indicadores clave de desempeño (KPIs) que permitan medir la eficacia de la gestión de alertas y la aplicación de parches, para reportar a la alta dirección y apoyar la toma de decisiones.
Capacitar regularmente al personal involucrado, para asegurar que estén actualizados en las mejores prácticas y protocolos para el manejo de vulnerabilidades.</t>
  </si>
  <si>
    <t>La Agencia ITRC ha desarrollado un proceso técnico robusto en materia de inteligencia de amenazas, que incluye la recolección de información a través de feeds, foros y proveedores confiables, validación, filtrado y priorización de datos relevantes, correlación con eventos internos para la detección de amenazas activas, y la aplicación de acciones de mitigación (bloqueos, alertas, contención y mejora de controles), utilizando herramientas especializadas como FortiGate, FortiWeb, FortiAnalyzer, Darktrace y Kaspersky.
Además, se elaboran informes de lecciones aprendidas que permiten retroalimentar el proceso de seguridad. Sin embargo, se evidencia que la gestión completa de la inteligencia de amenazas recae actualmente en una sola persona, lo cual limita significativamente la capacidad operativa para una atención oportuna, eficiente y continua, reduciendo la eficacia del proceso y dificultando el cumplimiento total del control A.5.7 de la norma ISO/IEC 27001:2022.
Impacto:
    Riesgo de saturación operativa que puede derivar en análisis incompletos o retrasos en la respuesta ante amenazas críticas.
    Dificultad para mantener una vigilancia continua, especialmente fuera del horario laboral.
    Dependencia excesiva de una única persona, lo cual representa un punto único de falla.
    Riesgo de omitir amenazas relevantes por limitaciones de tiempo o carga laboral.</t>
  </si>
  <si>
    <t>Evaluar la asignación de recursos humanos adicionales especializados en ciberseguridad para apoyar las labores de inteligencia de amenazas.
Establecer un equipo mínimo de análisis y respuesta que permita continuidad operativa y rotación de responsabilidades.
Documentar formalmente el proceso de gestión de inteligencia de amenazas para facilitar la transferencia de conocimiento y la resiliencia operativa.
Considerar la automatización de ciertos procesos mediante SOAR, scripts o integraciones SIEM para aliviar la carga manual.</t>
  </si>
  <si>
    <t>Informes de lecciones aprendidas</t>
  </si>
  <si>
    <t>Actualmente, la Agencia realiza únicamente un análisis de riesgos general, mantiene controles de acceso a los sistemas y gestiona la protección de datos personales de forma transversal, pero no implementa estos controles ni otros aspectos clave de seguridad de manera específica para cada proyecto individual.
No se lleva a cabo la identificación ni documentación de requisitos de seguridad específicos por proyecto, ni la definición formal de controles de seguridad, ni se ha establecido una gestión de cambios que contemple los impactos en seguridad de la información durante el ciclo de vida de los proyectos. Esta omisión se debe, principalmente, a una falta de prioridad institucional hacia la gestión de la seguridad de la información en los procesos de dirección y ejecución de proyectos.
Esto representa una brecha frente al control A.5.8 de la norma ISO/IEC 27001:2022, que exige integrar la seguridad de la información en la planificación y ejecución de los proyectos, para garantizar que se contemplen desde el inicio los requisitos de seguridad necesarios y se gestionen los riesgos adecuadamente.
Impacto:
•	Riesgo de implementar soluciones inseguras o no conformes con políticas institucionales.
•	Mayor probabilidad de incidentes de seguridad derivados de omisiones en la planificación.
•	Falta de trazabilidad de decisiones de seguridad durante el ciclo de vida del proyecto.
•	Posible incumplimiento normativo en materia de protección de datos y seguridad de la información.</t>
  </si>
  <si>
    <t>Incorporar formalmente la seguridad de la información en la metodología de gestión de proyectos de la agencia.
Definir una plantilla estándar de análisis de requisitos y riesgos de seguridad por proyecto.
Establecer una política o procedimiento que exija la participación del responsable de seguridad en las etapas clave de cada proyecto.
Incluir el impacto en seguridad como parte obligatoria del proceso de gestión de cambios del proyecto.
Capacitar a los jefes de proyecto y líderes técnicos en seguridad por diseño y cumplimiento del SGSI.</t>
  </si>
  <si>
    <t>Matriz de inventario de activos de informacion 2025 v2</t>
  </si>
  <si>
    <t>La entidad cuenta con un inventario de activos de información actualizado y clasificado, con su respectivo análisis de riesgos por cada área, lo que demuestra un esfuerzo significativo en el cumplimiento de los controles relacionados con la gestión de activos.
Sin embargo, se evidencia que la persona encargada de seguridad de la información no logra realizar las revisiones y actualizaciones periódicas de forma oportuna, debido a que el proceso requiere coordinación directa con cada área, y no se cuenta con un equipo de apoyo ni recursos humanos suficientes para cubrir esta actividad de manera sistemática y continua.
La limitada capacidad operativa y la ausencia de un equipo de gestión de seguridad de la información ha generado retrasos en la validación del inventario y en la revisión de cambios que podrían impactar la gestión de riesgos. Esto afecta el mantenimiento efectivo del SGSI y representa una brecha en el cumplimiento de los controles A.5.9 y A.5.10 de la norma ISO/IEC 27001:2022.
Impacto:
    Riesgo de desactualización del inventario frente a cambios en procesos, tecnologías o estructura organizacional.
    Posible omisión de activos nuevos o modificados en los análisis de riesgos.
    Disminución de la eficacia de los controles basados en activos y su criticidad.
    Dificultades para responder ante auditorías, incidentes o requerimientos regulatorios.</t>
  </si>
  <si>
    <t>Establecer un cronograma formal y documentado de revisión del inventario de activos por áreas, con responsabilidades compartidas.
Designar puntos focales o responsables de seguridad por dependencia, que apoyen la actualización continua del inventario.
Solicitar la asignación de personal adicional o la creación de un equipo de apoyo al responsable de seguridad.
Automatizar, en la medida de lo posible, el control de cambios de activos mediante herramientas de gestión de TI.
Incluir en los indicadores de desempeño del SGSI el cumplimiento de actualizaciones del inventario.</t>
  </si>
  <si>
    <t>Actualmente, la Agencia no cuenta con una política específica ni formalizada que defina el uso aceptable de la información y otros activos asociados, como equipos informáticos, redes, sistemas, aplicaciones o información sensible. Esta política es fundamental para establecer los lineamientos de comportamiento esperados por parte de los usuarios, así como las responsabilidades y restricciones relacionadas con el uso de los activos de la organización.
La falta de esta política se debe, en parte, a la ausencia de premura por parte de la alta gerencia, que no ha aprobado los documentos y procesos necesarios de manera oportuna, contraviniendo los flujos establecidos para la implementación del MSPI. Esta situación está reteniendo el avance de varias actividades clave del sistema de gestión de seguridad y privacidad de la información, y representa una brecha frente al control A.5.10 de la norma ISO/IEC 27001:2022.
Impacto:
    Incremento del riesgo de uso indebido, negligente o malicioso de activos de información.
    Ambigüedad en la conducta esperada de los usuarios frente al uso de los recursos tecnológicos.
    Falta de respaldo para sancionar comportamientos inseguros o contrarios a las políticas institucionales.
    Obstáculo para avanzar en la implementación y madurez del MSPI.</t>
  </si>
  <si>
    <t>Desarrollar y documentar una política específica de uso aceptable de la información y otros activos, alineada con el marco del MSPI y la norma ISO 27001.
Establecer un mecanismo formal de revisión, aprobación y publicación de políticas que involucre a la alta dirección con tiempos definidos.
Sensibilizar a la alta gerencia sobre la urgencia y responsabilidad de habilitar el avance del MSPI, destacando las consecuencias de retrasar la aprobación de políticas clave.
Garantizar que todo el personal firme o acepte digitalmente la política una vez esté aprobada, como evidencia de conocimiento y compromiso.</t>
  </si>
  <si>
    <t>La Agencia no cuenta actualmente con un procedimiento formalizado ni documentado que asegure la devolución oportuna y controlada de los activos de información asignados a funcionarios, contratistas o terceros al finalizar su relación con la entidad.
No existen registros sistemáticos de los activos entregados ni mecanismos de verificación que aseguren su recuperación al momento de la desvinculación. Además, no se ha definido la responsabilidad institucional para esta actividad, lo que genera inconsistencias y riesgos operativos.
Esta situación representa una brecha frente al control A.5.11 de la norma ISO/IEC 27001:2022, y pone en riesgo la confidencialidad, integridad y disponibilidad de la información institucional, ya que los activos podrían quedar en poder de personas que ya no están autorizadas para su uso.
Impacto:
    Riesgo de pérdida, robo o uso indebido de información sensible o confidencial.
    Posible incumplimiento de obligaciones legales o contractuales en la protección de datos.
    Falta de trazabilidad y evidencia documental en procesos de salida de personal.
    Debilitamiento del control de activos dentro del SGSI/MSPI.</t>
  </si>
  <si>
    <t>Establecer y aprobar un procedimiento específico de devolución de activos al finalizar cualquier vínculo laboral o contractual, que incluya listas de verificación y registros formales.
Incluir esta actividad como parte obligatoria del proceso de salida de personal y desvinculación de terceros.
Asignar responsables por área (RRHH, TI, Seguridad de la Información) para garantizar el cumplimiento del procedimiento.
Llevar un registro actualizado de entrega y devolución de activos, vinculado al inventario institucional.
Considerar medidas técnicas de revocación automática de accesos y recuperación de dispositivos.</t>
  </si>
  <si>
    <t>Aunque la Agencia cuenta con una resolución, circular y documentos oficiales que establecen las tablas de retención documental y otros lineamientos relacionados con la gestión y clasificación de la información, en la práctica no se está realizando el proceso de forma completa ni conforme a lo establecido.
La información continúa desorganizada, sin una aplicación efectiva de los criterios de clasificación ni de los controles derivados de la misma, lo cual evidencia un incumplimiento de las directrices internas vigentes y una débil aplicación del control A.5.12 – Clasificación de la información del estándar ISO/IEC 27001:2022.
Impacto:
    Riesgo de pérdida, acceso no autorizado o uso inadecuado de información crítica o confidencial.
    Posible incumplimiento normativo en materia de gestión documental, protección de datos o transparencia.
    Obstáculos en la trazabilidad, conservación o disposición final de la información institucional.
    Dificultad para aplicar controles de seguridad diferenciados según la sensibilidad de la información.</t>
  </si>
  <si>
    <t>Resolución y Circular sobre TRD</t>
  </si>
  <si>
    <t>Revisar y actualizar las directrices institucionales relacionadas con la clasificación y retención de información para asegurar su aplicabilidad.
Capacitar al personal en el uso de las tablas de retención y en los criterios de clasificación.
Asignar responsables por área para implementar y supervisar el proceso de clasificación y organización de la información.
Implementar mecanismos de seguimiento y control para verificar el cumplimiento de la clasificación y asegurar la correcta aplicación de las tablas de retención.
Establecer auditorías periódicas sobre la gestión documental y de la información para garantizar su alineación con las políticas y con el SGSI.</t>
  </si>
  <si>
    <t>Establecer un procedimiento formal para el etiquetado de la información.
Implementar formatos y guías para el etiquetado físico y digital.
Capacitar al personal en el uso y la importancia del etiquetado.
Evaluar la implementación de herramientas tecnológicas que faciliten el etiquetado automático.
Realizar seguimiento y auditoría al cumplimiento de este control.</t>
  </si>
  <si>
    <t>La Agencia no cuenta con un procedimiento formal ni documentación específica que regule la transferencia segura de información tanto interna como externamente.
No existen controles definidos para proteger la confidencialidad e integridad durante el envío o recepción de datos sensibles, ni se registran las transferencias realizadas. Tampoco se establecen criterios claros para el uso de mecanismos de cifrado o autenticación en la transmisión.
Esta falta de controles representa una brecha importante frente al cumplimiento del control A.5.14 de la norma ISO/IEC 27001:2022, exponiendo a la entidad a riesgos de divulgación no autorizada o pérdida de información crítica.
Impacto:
    Exposición a fugas o accesos indebidos durante la transferencia de información.
    Posible incumplimiento de normativas sobre protección de datos y confidencialidad.
    Pérdida de confianza por parte de clientes, usuarios o socios externos.
    Dificultad para rastrear y auditar las transferencias realizadas.</t>
  </si>
  <si>
    <t>Desarrollar y formalizar un procedimiento claro para la transferencia segura de información.
Implementar mecanismos técnicos como cifrado, canales seguros y autenticación.
Definir roles y responsabilidades en el proceso de transferencia.
Mantener registros detallados de las transferencias y acuerdos con terceros.
Capacitar al personal en los riesgos y mejores prácticas para el manejo de información durante su transferencia.</t>
  </si>
  <si>
    <t>Política de control de acceso
Procedimiento de cuentas de usuario y control de acceso
Manual de gestión y administración de contraseñas
Formato de control de acceso</t>
  </si>
  <si>
    <t>La Agencia cuenta con una política de control de acceso, procedimiento para la gestión de cuentas de usuario, un manual de gestión y administración de contraseñas, y un formato de control de acceso debidamente documentados. Sin embargo, cualquier intento de actualizar o mejorar estos documentos es bloqueado por la alta gerencia, argumentando desacuerdos con varias directrices propuestas.
Esta falta de apoyo y la negativa a aprobar las actualizaciones necesarias impiden la adaptación y mejora continua de los controles de acceso, afectando la capacidad de la organización para mantener una gestión segura y efectiva conforme a los riesgos actuales.
Este escenario representa una brecha crítica que pone en riesgo el cumplimiento del control A.5.15 de la norma ISO/IEC 27001:2022, al limitar la implementación de controles actualizados y alineados con las mejores prácticas en seguridad de la información.
Impacto:
    Riesgo de obsolescencia y vulnerabilidad en los controles de acceso.
    Dificultad para responder a nuevas amenazas o cambios en el entorno tecnológico.
    Posible exposición a accesos no autorizados o incidentes de seguridad.
    Debilitamiento del sistema de gestión de seguridad de la información y pérdida de confianza en la gestión gerencial.</t>
  </si>
  <si>
    <t>Fomentar una cultura de seguridad desde la alta gerencia, sensibilizando sobre la importancia crítica de mantener actualizados los controles.
Establecer canales formales para el análisis y aprobación de actualizaciones, con participación técnica y gerencial.
Presentar evidencia del riesgo y beneficios asociados a las actualizaciones propuestas para facilitar la toma de decisiones informadas.
Implementar un plan de comunicación y capacitación para que la alta gerencia comprenda la relevancia de estas medidas para la protección de la entidad.</t>
  </si>
  <si>
    <t>La Agencia cuenta con procedimientos establecidos para la creación de usuarios únicos mediante un directorio activo y ha implementado autenticación multifactor como medida de seguridad para reforzar el acceso y garantizar la identidad única. Sin embargo, se ha identificado que, a pesar de estas medidas técnicas, no se lleva un control documental ni un registro formal de los ciclos completos de gestión de identidades (alta, modificaciones, suspensión y baja).
Tampoco se ha documentado un proceso detallado para la gestión de identidades de terceros, contratistas o cuentas de servicio, lo que podría generar inconsistencias, cuentas huérfanas o accesos innecesarios activos.
Esta situación representa una brecha frente al control A.5.16 de la norma ISO/IEC 27001:2022, al no garantizar una trazabilidad completa ni una gobernanza adecuada sobre la gestión integral de las identidades digitales en todos los escenarios.
Impacto:
    Posible existencia de cuentas activas sin uso o sin responsable designado.
    Riesgo de accesos indebidos o no autorizados por falta de baja oportuna.
    Débil trazabilidad ante auditorías o incidentes de seguridad.
    Riesgo en entornos híbridos o en servicios externos donde no se apliquen los mismos controles.</t>
  </si>
  <si>
    <t>Formalizar un procedimiento completo y auditable para la gestión del ciclo de vida de identidades, incluyendo creación, modificación, desactivación y eliminación, con responsables claros.
Incluir en el proceso a terceros, contratistas, cuentas de servicio o técnicas.
Establecer controles y reportes periódicos para verificar la vigencia de cuentas activas y su justificación.
Fortalecer la documentación y trazabilidad de los procesos de gestión de identidad como parte del SGSI.</t>
  </si>
  <si>
    <t>Si bien la Agencia ha implementado medidas básicas como el uso de contraseñas, crtificados digitales y autenticación multifactor en algunos sistemas, no cuenta con un procedimiento formal y documentado que establezca los lineamientos específicos para la protección de la información de autenticación.
No se ha definido una política de contraseñas institucional clara, ni existen controles uniformes para la gestión segura de credenciales entre los diferentes sistemas o aplicaciones. Además, no se han establecido controles formales para el almacenamiento seguro de las credenciales, lo que representa una debilidad frente al control A.5.17 de la norma ISO/IEC 27001:2022.
Impacto:
    Riesgo de suplantación de identidad o accesos no autorizados.
    Posible almacenamiento inseguro de contraseñas o claves.
    Falta de consistencia en los mecanismos de autenticación entre plataformas.
    Mayor vulnerabilidad frente a ataques de fuerza bruta o robo de credenciales.</t>
  </si>
  <si>
    <t>Establecer una política formal de autenticación, incluyendo reglas de gestión de contraseñas, MFA, protección de tokens, autenticación biométrica y rotación de claves.
Asegurar que las credenciales se almacenen utilizando algoritmos de hash seguros y no reversibles.
Establecer medidas para prevenir el uso compartido de contraseñas y credenciales.
Capacitar al personal sobre las prácticas seguras de manejo de información de autenticación.
Auditar periódicamente el cumplimiento de estas medidas en los sistemas de la entidad.</t>
  </si>
  <si>
    <t>La Agencia ha establecido controles básicos para la asignación de accesos, pero no cuenta con un proceso formal y documentado que regule la asignación, revisión y revocación de derechos de acceso.
En la práctica, los accesos a sistemas y aplicaciones son gestionados directamente por el área técnica, sin aprobación formal de responsables funcionales o sin evidencias trazables. Además, no se realizan revisiones periódicas de los derechos de acceso ya otorgados, lo que ha llevado a mantener permisos activos de usuarios que han cambiado de función o se han desvinculado. Adicional los directivos por ser directivos obligan a que ellos deben tener acceso a todo cuando no debería de ser así, pero es una directriz interpuesta a pesar del gran riesgo que se corre.
Esta situación representa una brecha frente al control A.5.18 de la norma ISO/IEC 27001:2022, ya que compromete el principio de mínimos privilegios y aumenta el riesgo de accesos indebidos o uso inadecuado de los sistemas.
Impacto:
    Riesgo de que usuarios accedan a información o funcionalidades que no les corresponden.
    Exposición innecesaria de datos sensibles o críticos.
    Dificultad para auditar la asignación y vigencia de accesos.
    Posible incumplimiento de obligaciones legales o contractuales relacionadas con la protección de datos.</t>
  </si>
  <si>
    <t>Establecer un procedimiento documentado para la gestión de derechos de acceso, incluyendo:
    Solicitud y aprobación formal.
    Registro y trazabilidad.
    Asignación con base en funciones (RBAC).
    Revisión periódica y revocación oportuna.
Asegurar que los accesos sean otorgados únicamente por personal autorizado, previa validación de necesidad.
Implementar controles automáticos donde sea posible para facilitar la revocación inmediata en procesos de salida o cambios de rol.
Mantener registros actualizados de usuarios, accesos asignados y su justificación.</t>
  </si>
  <si>
    <t>Aunque la Agencia mantiene relaciones con varios proveedores de servicios tecnológicos y de procesamiento de información, no se ha formalizado un proceso específico para incluir requisitos de seguridad de la información en los contratos o acuerdos con dichos terceros.
Tampoco se realiza una evaluación de riesgos ni un seguimiento al cumplimiento de buenas prácticas por parte de los proveedores que tienen acceso a información institucional o infraestructura crítica.
En consecuencia, no se garantiza que los proveedores estén alineados con las políticas de seguridad de la Agencia, lo que representa una brecha frente al control A.5.19 de la norma ISO/IEC 27001:2022.
Impacto:
    Aumento del riesgo de exposición, pérdida o mal uso de información institucional.
    Falta de responsabilidad contractual en caso de incidentes de seguridad provocados por terceros.
    Incumplimiento de normativas de protección de datos o confidencialidad.
    Posibles repercusiones legales, reputacionales y operativas.</t>
  </si>
  <si>
    <t>Establecer un procedimiento formal para la gestión de seguridad en relaciones con proveedores, incluyendo evaluación, clasificación y monitoreo.
Incluir en los contratos cláusulas específicas sobre:
    Confidencialidad
    Seguridad técnica y organizacional
    Responsabilidad frente a incidentes
    Auditorías o revisiones
Realizar una evaluación de riesgo de los proveedores críticos antes de su contratación y durante la vigencia del contrato.
Establecer un mecanismo de seguimiento al cumplimiento de los compromisos de seguridad establecidos.</t>
  </si>
  <si>
    <t>Actualmente, la Agencia mantiene relaciones contractuales con proveedores que acceden, almacenan o procesan información institucional; sin embargo, no se están incluyendo de forma sistemática cláusulas específicas de seguridad de la información en los acuerdos o contratos suscritos.
En varios casos, los contratos no definen compromisos claros en cuanto a la protección de la información, notificación de incidentes, cumplimiento normativo o medidas técnicas mínimas, lo que deja a la entidad expuesta ante posibles incumplimientos o incidentes por parte de terceros.
Esta situación representa una brecha frente al control A.5.20 de la norma ISO/IEC 27001:2022, ya que no se asegura contractualmente la protección de los activos de información por parte de los proveedores.
Impacto:
    Riesgo legal y operativo ante filtraciones o mal uso de información por terceros.
    Imposibilidad de exigir responsabilidades ante incidentes de seguridad.
    Vulnerabilidad frente al incumplimiento de leyes de protección de datos o requisitos sectoriales.
    Pérdida de trazabilidad, control y gobernanza sobre la seguridad de la información delegada.</t>
  </si>
  <si>
    <t>Desarrollar un modelo de cláusulas de seguridad que deben incluirse en todos los contratos con proveedores que gestionen o tengan acceso a información institucional.
Coordinar con las áreas jurídica y contractual la inclusión obligatoria de estos requisitos en futuras contrataciones.
Revisar y, si es necesario, renegociar contratos actuales de alto riesgo para incorporar las cláusulas de seguridad mínimas.
Incluir auditorías o revisiones periódicas para validar el cumplimiento por parte de los proveedores.</t>
  </si>
  <si>
    <t>La Agencia mantiene relaciones con múltiples proveedores y contratistas en el ámbito tecnológico (equipos, software, soporte y servicios), pero no cuenta con un procedimiento formal ni con controles establecidos para gestionar los riesgos de seguridad de la información a lo largo de la cadena de suministro TIC.
Actualmente, no se realiza una evaluación de riesgos de seguridad a proveedores TIC antes de la adquisición ni durante la operación, y los contratos no siempre incluyen cláusulas que garanticen medidas de protección adecuadas durante la entrega, instalación, mantenimiento, soporte remoto o eliminación de activos.
Esta situación representa una brecha frente al control A.5.21 de la norma ISO/IEC 27001:2022, al no existir garantías suficientes de que la información institucional está protegida durante todo el ciclo de vida tecnológico en manos de terceros.
Impacto:
    Mayor exposición a vulnerabilidades introducidas por terceros.
    Riesgo de pérdida, alteración o fuga de información sensible.
    Falta de trazabilidad en la gestión de activos TIC por proveedores.
    Incumplimiento normativo o contractual relacionado con la protección de datos.</t>
  </si>
  <si>
    <t>Implementar un procedimiento formal para la gestión de la seguridad en la cadena de suministro TIC.
Realizar evaluaciones de riesgo a proveedores TIC antes de contratarlos o renovar servicios.
Incluir en los contratos requisitos específicos de seguridad, controles técnicos y organizativos, y cláusulas sobre gestión de incidentes.
Establecer mecanismos de seguimiento y supervisión continua a los proveedores críticos del entorno TIC.
Documentar y auditar periódicamente el cumplimiento de estos controles.</t>
  </si>
  <si>
    <t>La Agencia mantiene relaciones contractuales con proveedores tecnológicos y de servicios, pero no se realiza un seguimiento estructurado y formal al cumplimiento de los acuerdos relacionados con la seguridad de la información.
Tampoco existe una metodología documentada para la gestión de cambios en los servicios contratados, lo que implica que modificaciones realizadas por los proveedores (como actualizaciones, cambios de personal o subcontrataciones) no son evaluadas previamente ni validadas desde el punto de vista de seguridad.
Esta falta de control y monitoreo representa una brecha frente al control A.5.22 de la norma ISO/IEC 27001:2022, ya que la entidad no puede asegurar que los servicios contratados mantengan los niveles adecuados de protección de la información en todo momento.
Impacto:
    Riesgo de que los cambios no autorizados o no validados afecten la confidencialidad, integridad o disponibilidad de la información.
    Incumplimiento contractual sin mecanismos de verificación.
    Falta de trazabilidad y evidencia del cumplimiento de requisitos de seguridad por parte de los proveedores.
    Posible impacto negativo en la continuidad del servicio y la respuesta a incidentes.</t>
  </si>
  <si>
    <t>Establecer un procedimiento para el seguimiento y revisión periódica del desempeño de proveedores, especialmente los que manejan información sensible o crítica.
Incluir en los contratos cláusulas que obliguen a notificar y documentar cambios en los servicios prestados.
Diseñar un proceso formal de evaluación y aprobación de cambios en la relación contractual o en la prestación del servicio.
Documentar evidencias de cumplimiento, alertas, incidentes y actualizaciones como parte del sistema de gestión de seguridad de la información (SGSI).</t>
  </si>
  <si>
    <t>La Agencia ha adoptado servicios en la nube para el almacenamiento y procesamiento de información institucional; sin embargo, no se han definido requisitos específicos de seguridad aplicables a estos entornos, ni se ha realizado una evaluación formal de riesgos previa a su adopción.
Tampoco existen cláusulas contractuales que regulen aspectos críticos como la protección de datos, la localización de la información, la gestión de incidentes o la responsabilidad compartida. Además, no se lleva a cabo una supervisión o revisión del cumplimiento de buenas prácticas de seguridad por parte del proveedor de servicios en la nube.
Esta situación representa una brecha frente al control A.5.23 de la norma ISO/IEC 27001:2022, ya que la entidad no tiene plena garantía ni control sobre la protección de su información en ambientes cloud.
Impacto:
    Posible pérdida de control sobre la información crítica alojada en la nube.
    Riesgo de incumplimiento de normativas de protección de datos personales.
    Exposición a brechas de seguridad no notificadas por el proveedor.
    Dependencia tecnológica sin mecanismos formales de supervisión o auditoría.</t>
  </si>
  <si>
    <t>Establecer una política específica de uso seguro de servicios en la nube.
Realizar evaluaciones de riesgos antes de contratar servicios cloud.
Incluir en los contratos cláusulas sobre:
    Seguridad de la información.
    Localización de los datos.
    Notificación de incidentes.
    Cumplimiento de estándares internacionales.
Monitorear periódicamente el cumplimiento de estos requisitos por parte del proveedor.
Aplicar controles adicionales como cifrado de datos, autenticación multifactor y monitoreo del acceso en entornos cloud.</t>
  </si>
  <si>
    <t>Actualmente, la Agencia no cuenta con un procedimiento formal y aprobado para la gestión de incidentes de seguridad de la información. Aunque se han presentado eventos que podrían clasificarse como incidentes, no existe un plan de respuesta documentado, ni se han definido claramente los roles, niveles de severidad, ni los pasos a seguir para su notificación, análisis, contención, comunicación y resolución.
Tampoco se han desarrollado actividades de capacitación al personal, lo cual limita su capacidad para reconocer y reportar incidentes de forma oportuna. Esta situación representa una brecha frente al control A.5.24 de la norma ISO/IEC 27001:2022 y pone en riesgo la capacidad de la entidad para reaccionar de manera coordinada y eficaz ante amenazas a la seguridad de su información.
Impacto:
    Respuesta tardía o descoordinada ante incidentes reales.
    Pérdida o exposición no controlada de información crítica o sensible.
    Riesgo legal o reputacional por mal manejo de eventos de seguridad.
    Falta de evidencia para investigar, aprender y prevenir futuras ocurrencias.</t>
  </si>
  <si>
    <t>Diseñar e implementar un procedimiento formal de gestión de incidentes, alineado con las mejores prácticas (por ejemplo, NIST 800-61 o ISO/IEC 27035).
Establecer roles, responsabilidades, canales de notificación, tiempos de respuesta y criterios de clasificación de incidentes.
Capacitar a los funcionarios en detección y notificación temprana.
Probar periódicamente el plan mediante simulacros o ejercicios de mesa.
Integrar la gestión de incidentes dentro del Sistema de Gestión de Seguridad de la Información (SGSI), incluyendo registros y análisis posterior.</t>
  </si>
  <si>
    <t>Aunque la Agencia cuenta con herramientas de monitoreo que generan alertas y registros de eventos relacionados con la seguridad de la información, no existe un procedimiento documentado ni criterios definidos que permitan evaluar estos eventos de forma sistemática para decidir si deben ser tratados como incidentes.
La toma de decisiones se realiza de manera informal y sin registro estructurado, lo cual genera falta de trazabilidad, posibles omisiones y respuesta reactiva. Esta situación representa una brecha frente al control A.5.25 de la norma ISO/IEC 27001:2022.
Impacto:
    Posible subestimación de eventos relevantes que podrían escalarse a incidentes.
    Demora en la respuesta ante eventos críticos por falta de análisis oportuna.
    Dificultad para realizar auditorías, revisiones forenses o acciones correctivas basadas en evidencia.
    Inseguridad jurídica o reputacional ante un mal manejo de un incidente real no identificado a tiempo.</t>
  </si>
  <si>
    <t>Establecer un procedimiento formal para la evaluación de eventos de seguridad, con criterios objetivos y responsabilidades claras.
Documentar los pasos a seguir desde la detección hasta la decisión de escalar o cerrar el evento.
Integrar el proceso con los sistemas de monitoreo o SIEM existentes para una revisión automatizada y eficiente.
Mantener registros de todos los eventos evaluados, la decisión tomada y la justificación.
Capacitar al personal de seguridad y TI en el uso del procedimiento y la correcta clasificación de eventos.</t>
  </si>
  <si>
    <t>La Agencia no cuenta con un procedimiento formal y documentado para la respuesta a incidentes de seguridad de la información. En los eventos ocurridos, la respuesta ha sido reactiva, sin una estructura clara que defina acciones de contención, mitigación, ni responsabilidades precisas.
No existe un proceso establecido para la comunicación interna o externa durante un incidente, ni un mecanismo para la documentación y análisis posterior que permita extraer lecciones aprendidas y mejorar continuamente.
Esta deficiencia representa una brecha importante frente al control A.5.26 de la norma ISO/IEC 27001:2022, afectando la capacidad de la entidad para manejar eficazmente los incidentes y reducir su impacto.
Impacto:
    Prolongación de la interrupción de servicios y operaciones críticas.
    Mayor riesgo de pérdida o exposición de información.
    Falta de coordinación y comunicación eficiente durante incidentes.
    Dificultad para mejorar la seguridad debido a la ausencia de análisis y lecciones aprendidas.</t>
  </si>
  <si>
    <t>Diseñar e implementar un procedimiento formal de respuesta a incidentes, incluyendo definición de roles, responsabilidades y canales de comunicación.
Capacitar al personal en la ejecución de este procedimiento.
Establecer mecanismos para la documentación detallada y análisis posterior de incidentes.
Realizar ejercicios y simulacros periódicos para fortalecer la capacidad de respuesta.
Integrar el proceso de respuesta dentro del SGSI para asegurar seguimiento y mejora continua.</t>
  </si>
  <si>
    <t>La Agencia no cuenta con un proceso formal para analizar y documentar las lecciones aprendidas tras la ocurrencia de incidentes de seguridad de la información. Los incidentes se gestionan de forma aislada, sin un análisis estructurado que permita identificar causas raíz o implementar mejoras efectivas en los controles.
Esta falta de un enfoque de aprendizaje continuo limita la capacidad de la organización para fortalecer su postura de seguridad y prevenir la recurrencia de incidentes similares, representando una brecha frente al control A.5.27 de la norma ISO/IEC 27001:2022.
Impacto:
    Repetición de incidentes por falta de medidas preventivas.
    Oportunidades perdidas para mejorar la seguridad y eficiencia operativa.
    Falta de documentación que soporte auditorías y revisiones.
    Reducción en la madurez y efectividad del Sistema de Gestión de Seguridad de la Información.</t>
  </si>
  <si>
    <t>Implementar un procedimiento formal para el análisis post-incidente que incluya identificación de causas raíz y áreas de mejora.
Establecer un mecanismo para documentar y compartir las lecciones aprendidas con los equipos involucrados.
Incorporar acciones correctivas y preventivas en el plan de mejora continua del SGSI.
Realizar revisiones periódicas para asegurar que las mejoras se implementen y mantengan.</t>
  </si>
  <si>
    <t>La Agencia no dispone de procedimientos formales para la recopilación, preservación y documentación de pruebas relacionadas con incidentes de seguridad de la información. Durante los eventos ocurridos, no se ha asegurado la integridad ni la cadena de custodia de las evidencias, lo que limita la capacidad de realizar análisis forenses confiables o sustentar acciones legales.
Esta carencia representa una brecha significativa en la gestión de incidentes y afecta la capacidad de la organización para responder de forma efectiva y responsable ante eventos de seguridad, poniendo en riesgo la confiabilidad de la información y la defensa jurídica.
Impacto:
    Pérdida o contaminación de evidencias críticas para la investigación.
    Imposibilidad de realizar análisis forense riguroso.
    Dificultad para presentar pruebas en procesos legales o regulatorios.
    Mayor exposición a riesgos legales y reputacionales.</t>
  </si>
  <si>
    <t>Establecer y documentar un procedimiento específico para la recopilación y preservación de pruebas digitales y físicas.
Capacitar al personal involucrado en técnicas forenses básicas y manejo de evidencias.
Definir y registrar la cadena de custodia para todas las pruebas recolectadas.
Utilizar herramientas especializadas para la captura y almacenamiento seguro de evidencias.
Coordinar con equipos legales y autoridades competentes cuando sea necesario.</t>
  </si>
  <si>
    <t>La Agencia no ha desarrollado ni implementado medidas específicas para mantener la seguridad de la información durante situaciones de interrupción operativa o técnica. Aunque existen planes generales de continuidad, no se consideran de forma explícita los controles de seguridad necesarios para proteger la información durante estos eventos.
Esta deficiencia representa una brecha importante que puede derivar en la exposición, alteración o pérdida de información crítica durante interrupciones, contraviniendo las mejores prácticas y normativas vigentes.
Impacto:
    Riesgo aumentado de acceso no autorizado o pérdida de datos durante interrupciones.
    Posible corrupción o alteración de la información crítica.
    Demoras y errores en la recuperación debido a la falta de controles de seguridad específicos.
    Pérdida de confianza por parte de clientes, usuarios y partes interesadas.</t>
  </si>
  <si>
    <t>Revisar y fortalecer los planes de continuidad y recuperación incluyendo controles claros de seguridad de la información.
Definir procedimientos para el acceso seguro a sistemas y datos durante la interrupción.
Capacitar al personal en manejo seguro y cumplimiento de políticas durante contingencias.
Realizar simulacros que integren aspectos técnicos y de seguridad para validar los controles.
Documentar y mantener actualizado un plan específico de seguridad durante interrupciones.</t>
  </si>
  <si>
    <t>La Agencia carece de una estrategia formal y documentada para la preparación tecnológica orientada a garantizar la continuidad del negocio. No existen procedimientos claros para la identificación de sistemas críticos, ni se han implementado suficientes mecanismos de respaldo, redundancia o recuperación ante desastres.
Además, no se realizan pruebas periódicas para validar la eficacia de los planes tecnológicos, lo que representa una brecha importante frente a las buenas prácticas internacionales y el cumplimiento normativo, poniendo en riesgo la disponibilidad de los servicios en situaciones de emergencia.
Impacto:
    Interrupciones prolongadas de los servicios TIC esenciales.
    Pérdida de datos o indisponibilidad de sistemas críticos para el negocio.
    Incremento en tiempos y costos de recuperación.
    Afectación directa a la operación y reputación de la entidad.</t>
  </si>
  <si>
    <t>Desarrollar e implementar un plan formal de continuidad y recuperación tecnológica.
Identificar y clasificar los servicios TIC críticos para el negocio.
Implementar infraestructura de respaldo y redundancia adecuada.
Establecer un calendario de pruebas y simulacros para validar planes y procedimientos.
Capacitar al personal técnico en la ejecución del plan y roles durante contingencias.</t>
  </si>
  <si>
    <t>La Agencia no cuenta con un proceso formal y documentado para la identificación y gestión de los requisitos legales, estatutarios, reglamentarios y contractuales relacionados con la seguridad de la información. La actualización y evaluación de estos requisitos se realiza de forma irregular y sin un responsable asignado, lo que puede provocar incumplimientos y sanciones.
Adicionalmente, no se ha establecido un control riguroso para asegurar que los contratos con proveedores incluyan cláusulas claras y adecuadas de seguridad de la información, lo que incrementa el riesgo de exposiciones y vulnerabilidades.
Esta situación representa una brecha significativa en la gestión del cumplimiento normativo y contractual.
Impacto:
    Riesgo de sanciones legales, multas o pérdidas reputacionales.
    Incumplimiento de compromisos contractuales que afectan la relación con terceros.
    Vulnerabilidad a cambios regulatorios no detectados oportunamente.
    Falta de evidencia para auditorías y revisiones regulatorias.</t>
  </si>
  <si>
    <t>Implementar un procedimiento formal para la identificación, evaluación y seguimiento de requisitos legales y contractuales.
Designar responsables para la actualización continua y comunicación de cambios normativos.
Incluir cláusulas específicas de seguridad de la información en todos los contratos con terceros.
Capacitar al personal clave sobre obligaciones legales y contractuales en materia de seguridad.
Realizar auditorías periódicas para verificar el cumplimiento y aplicar acciones correctivas.</t>
  </si>
  <si>
    <t>La Agencia no ha formalizado políticas ni procedimientos específicos para la protección y gestión de los derechos de propiedad intelectual relacionados con sus activos de información. No existe control adecuado para evitar la copia o distribución no autorizada de software, documentos y otros recursos, lo que expone a la organización a riesgos legales y de reputación.
Adicionalmente, la falta de sensibilización entre los empleados sobre la importancia de respetar los DPI incrementa la probabilidad de incumplimientos y uso indebido de propiedad intelectual.
Esta situación representa una brecha crítica frente a las mejores prácticas de seguridad y cumplimiento legal.
Impacto:
    Riesgo de demandas legales y sanciones por incumplimiento de derechos de autor o licencias.
    Pérdida de ventaja competitiva por divulgación o uso indebido de activos protegidos.
    Daño reputacional ante clientes, socios y autoridades.
    Incremento de costos legales y operativos para corregir incumplimientos.</t>
  </si>
  <si>
    <t>Desarrollar y formalizar políticas y procedimientos específicos para la gestión y protección de los DPI.
Establecer controles técnicos y administrativos para prevenir copias o accesos no autorizados.
Gestionar adecuadamente las licencias y contratos relacionados con propiedad intelectual.
Capacitar y sensibilizar al personal sobre la importancia y obligaciones legales de los DPI.
Implementar mecanismos de monitoreo y respuesta frente a posibles infracciones.</t>
  </si>
  <si>
    <t>La Agencia no cuenta con un proceso formal ni con controles específicos para la protección de los registros, lo que incluye documentos físicos y digitales. La falta de clasificación adecuada y controles de acceso ha generado que los registros estén expuestos a riesgos de acceso no autorizado, pérdida o alteración.
Además, no se implementan procedimientos claros para la realización de respaldos, ni para la gestión de la retención y eliminación segura de los registros conforme a las políticas internas y requisitos legales.
Esta situación representa una brecha importante que compromete la integridad y disponibilidad de la información crítica para la operación y cumplimiento normativo de la entidad.
Impacto:
    Pérdida o alteración de información crítica y legalmente relevante.
    Incumplimiento de normativas relacionadas con la gestión documental.
    Riesgo de filtración o acceso no autorizado a datos sensibles.
    Dificultades en auditorías y procesos legales por falta de registros confiables.</t>
  </si>
  <si>
    <t>Establecer un procedimiento formal para la clasificación y protección de registros.
Definir y aplicar controles de acceso físicos y lógicos para la seguridad de registros.
Implementar copias de seguridad periódicas y almacenamiento seguro.
Gestionar los tiempos de retención y eliminación conforme a políticas y normativas.
Capacitar al personal en el manejo seguro y responsable de los registros.
Monitorear y auditar periódicamente el acceso y manejo de los registros.</t>
  </si>
  <si>
    <t>La Agencia no cuenta con una política formal y procedimientos específicos para la protección de la Información de Identificación Personal (PII). No se realiza una clasificación adecuada ni un control riguroso sobre el acceso y tratamiento de estos datos, lo que expone a la organización a riesgos de incumplimiento normativo y vulneración de la privacidad de los titulares.
No se han implementado mecanismos suficientes para asegurar el consentimiento informado ni para gestionar adecuadamente las solicitudes ARCO. Tampoco existe un proceso definido para la notificación y respuesta ante incidentes relacionados con la PII.
Esta situación representa una brecha crítica que puede derivar en sanciones legales, pérdida de confianza y daños reputacionales.
Impacto:
    Riesgo elevado de violaciones a la privacidad y fugas de datos personales.
    Incumplimiento de normativas legales de protección de datos.
    Potenciales sanciones legales y multas económicas.
    Pérdida de confianza por parte de clientes, usuarios y partes interesadas.
    Dificultades en la gestión y respuesta ante incidentes relacionados con PII.</t>
  </si>
  <si>
    <t>Desarrollar y formalizar políticas y procedimientos específicos para la gestión y protección de la PII.
Implementar controles técnicos y administrativos para proteger los datos personales.
Asegurar la clasificación adecuada y el control de acceso a la PII.
Capacitar al personal sobre obligaciones legales y mejores prácticas en privacidad.
Establecer mecanismos claros para la gestión de solicitudes ARCO.
Definir un proceso para la gestión y notificación de incidentes que involucren PII.</t>
  </si>
  <si>
    <t>La Agencia no cuenta con un proceso formal ni periódico para realizar revisiones independientes de la seguridad de la información. Las evaluaciones que se llevan a cabo son realizadas por el mismo equipo operativo, sin la independencia necesaria para garantizar objetividad y detección adecuada de riesgos.
Esta falta de revisión independiente impide identificar oportunamente vulnerabilidades y cumplir con estándares internacionales y requerimientos regulatorios, lo que incrementa el riesgo de incidentes y debilidades en la seguridad.
Impacto:
    Falta de detección oportuna de fallas y vulnerabilidades en seguridad.
    Incremento del riesgo de incidentes de seguridad y brechas.
    Posibles incumplimientos regulatorios y normativos.
    Dificultad para mejorar controles y procesos por falta de retroalimentación objetiva.
    Pérdida de confianza ante auditores, clientes y partes interesadas.</t>
  </si>
  <si>
    <t>Establecer un programa formal y periódico de revisiones independientes de seguridad.
Incluir auditorías internas con equipos independientes y auditorías externas.
Documentar hallazgos, recomendaciones y acciones correctivas.
Garantizar la independencia y competencia del equipo auditor.
Asegurar seguimiento y cierre efectivo de las observaciones detectadas.</t>
  </si>
  <si>
    <t>La Agencia presenta deficiencias en el cumplimiento de las políticas, normas y estándares de seguridad de la información. Si se realizan capacitaciones periódicas, pero no se supervisa efectivamente la adhesión a las directrices establecidas. Además, la alta gerencia no prioriza la implementación de acciones correctivas frente a incumplimientos detectados.
Esta falta de compromiso y monitoreo genera una cultura organizacional débil en materia de seguridad, aumentando el riesgo de incidentes y vulnerabilidades no gestionadas.
Impacto:
    Incumplimiento de requisitos legales y regulatorios.
    Vulnerabilidades y riesgos no mitigados oportunamente.
    Pérdida de confianza de clientes, socios y reguladores.
    Dificultades en auditorías y certificaciones.
    Potenciales sanciones y pérdidas económicas.</t>
  </si>
  <si>
    <t>Implementar un programa continuo de capacitación y sensibilización en seguridad.
Establecer mecanismos efectivos de monitoreo y supervisión del cumplimiento.
Fomentar el compromiso y apoyo de la alta dirección en la cultura de seguridad.
Realizar auditorías regulares y aplicar acciones correctivas oportunas.
Revisar y actualizar periódicamente las políticas y normas conforme a las mejores prácticas.</t>
  </si>
  <si>
    <t>La Agencia carece de procedimientos operativos documentados completos y actualizados para la mayoría de los procesos críticos de seguridad de la información. Esto genera inconsistencias en la ejecución de actividades, errores operativos y dificulta la gestión efectiva de la seguridad.
La ausencia de documentación formal limita la capacitación adecuada del personal y afecta la capacidad de respuesta ante incidentes o auditorías.
Impacto:
    Ejecución inconsistente de controles y tareas de seguridad.
    Mayor riesgo de errores y vulnerabilidades.
    Dificultad para demostrar cumplimiento en auditorías.
    Retos en la formación y rotación de personal.
    Baja eficiencia operativa y posibles impactos en la continuidad.</t>
  </si>
  <si>
    <t>Incompleta</t>
  </si>
  <si>
    <t>Desarrollar y mantener procedimientos operativos documentados para todos los procesos críticos.
Establecer un control riguroso de versiones y revisiones.
Capacitar al personal en el uso y aplicación de los procedimientos.
Asegurar la accesibilidad controlada y confidencialidad de los documentos.
Revisar y actualizar los procedimientos periódicamente.</t>
  </si>
  <si>
    <t>La Agencia no cuenta con una política formal ni controles documentados para la gestión segura de los dispositivos de punto final utilizados por los funcionarios (computadores portátiles, de escritorio, tablets y dispositivos móviles). Aunque existen equipos institucionales asignados, no se ha implementado una solución centralizada para el monitoreo, gestión de parches, cifrado, control de dispositivos externos (USB) o protección contra software malicioso a nivel de endpoint.
Además, algunos dispositivos personales han sido utilizados para fines institucionales sin los debidos controles de seguridad, exponiendo la infraestructura a posibles accesos no autorizados, fugas de información o malware.
Impacto:
    Riesgo elevado de pérdida o filtración de información sensible.
    Exposición a malware o software no autorizado en la red institucional.
    Falta de trazabilidad en el uso y manipulación de la información desde dispositivos de usuario final.
    Incumplimiento de los requisitos establecidos por la norma ISO/IEC 27001:2022 en relación con el control A.8.1.</t>
  </si>
  <si>
    <t>Establecer una política institucional específica para la gestión segura de los dispositivos de punto final.
Implementar soluciones de gestión de endpoints (como EDR, MDM o UEM) para garantizar el control, monitoreo y actualización de dispositivos.
Asegurar que todos los dispositivos cuenten con cifrado de disco, antivirus actualizado, y control de acceso basado en roles.
Prohibir el uso de dispositivos personales para actividades institucionales, salvo que estén registrados y protegidos bajo políticas de BYOD seguras.
Capacitar al personal sobre buenas prácticas de seguridad en el uso de dispositivos finales.</t>
  </si>
  <si>
    <t>La Agencia no cuenta con un procedimiento formalizado para la asignación, uso, revisión y revocación de los derechos de acceso privilegiado (como administradores de sistemas, bases de datos, redes, servidores, y aplicaciones críticas). Los privilegios son otorgados de forma directa por requerimiento, sin un proceso documentado de aprobación, justificación o control periódico.
Actualmente no se realiza una auditoría regular del uso de cuentas privilegiadas, ni se aplican controles como registro de sesiones, monitoreo de comandos ejecutados o doble autenticación para accesos críticos, lo que genera riesgos significativos de abuso de privilegios, configuración indebida o filtración de información sensible.
Impacto:
    Posibilidad de ejecución de cambios críticos sin trazabilidad ni supervisión.
    Riesgo elevado de violación de la confidencialidad, integridad o disponibilidad de sistemas clave.
    Incumplimiento de requisitos de auditoría y estándares de seguridad.
    Mayor exposición frente a amenazas internas o errores humanos con alto impacto.</t>
  </si>
  <si>
    <t>Establecer y formalizar una política de gestión de accesos privilegiados que incluya criterios de otorgamiento, validación, monitoreo y revocación.
Implementar el principio de mínimos privilegios y segregación de funciones en todos los entornos.
Utilizar soluciones de gestión de accesos privilegiados (PAM) o mecanismos que permitan registrar y monitorear actividades con cuentas privilegiadas.
Realizar revisiones periódicas de cuentas y roles con privilegios especiales, con participación del área de seguridad y los líderes de procesos.
Aplicar autenticación multifactor (MFA) obligatoria para todos los accesos privilegiados.</t>
  </si>
  <si>
    <t>Establecer e implementar una política formal de control de acceso a la información basada en el principio de necesidad de conocer y privilegios mínimos.
Diseñar e implementar un modelo de acceso basado en roles (RBAC) o perfiles funcionales, alineado con los procesos de negocio.
Realizar revisiones periódicas de permisos de acceso en sistemas, carpetas, aplicaciones y bases de datos, con participación del responsable de cada área.
Documentar todos los accesos concedidos, modificados y revocados, y mantener trazabilidad.
Asegurar la integración de controles de acceso lógicos con el proceso de gestión de identidad y control de cuentas.</t>
  </si>
  <si>
    <t>La Agencia no ha implementado de forma integral los mecanismos necesarios para garantizar la restricción adecuada de acceso a la información, de acuerdo con los niveles de confidencialidad, criticidad y necesidad de uso. Aunque existen perfiles básicos definidos en algunas aplicaciones y sistemas, no hay un modelo formal de control de acceso basado en roles (RBAC), ni se realiza una validación sistemática de que los accesos sean consistentes con las funciones asignadas a cada usuario. Si se tiene una política de control de acceso, pero tecnicamente no se ha podido implementar, por directrices interpuestas.
Además, los permisos de acceso a carpetas compartidas, bases de datos y otros repositorios de información no son revisados periódicamente, y en varios casos se han identificado accesos más amplios de los necesarios, lo que vulnera el principio de mínimo privilegio y necesidad de conocer.
Impacto:
    Riesgo de acceso no autorizado a información sensible o confidencial.
    Exposición a errores, fugas de información o sabotaje interno.
    Incumplimiento de los controles establecidos por ISO/IEC 27001:2022.
    Dificultades para cumplir con auditorías o requerimientos de trazabilidad.</t>
  </si>
  <si>
    <t>Este control no es aplicable a la Agencia debido a que no se desarrolla ni mantiene internamente software con código fuente propio. Todos los sistemas de información utilizados por la entidad son adquiridos a terceros mediante licenciamiento, o prestados bajo esquemas SaaS (Software as a Service), y por tanto el acceso al código fuente es propiedad del proveedor y no está disponible ni administrado por la Agencia.
En consecuencia, no existen repositorios internos de código fuente ni necesidad de establecer controles de acceso sobre estos elementos dentro del alcance del Sistema de Gestión de Seguridad de la Información (SGSI).</t>
  </si>
  <si>
    <t>Actualmente, la Agencia solo cuenta con autenticación multifactor (MFA) implementada para el servicio de correo electrónico institucional. El resto de los sistemas críticos, tanto locales como en la nube, no cuentan con mecanismos adicionales de autenticación segura, lo que los expone a accesos no autorizados.
Aunque existen políticas técnicas centralizadas que regulan la gestión de credenciales —incluyendo complejidad de contraseñas, expiración, historial y bloqueo por intentos fallidos—, estas no se aplican de forma efectiva. Se ha evidenciado que los usuarios no siguen dichas directrices, lo que permite el uso de contraseñas débiles o compartidas en múltiples servicios institucionales, generando una vulnerabilidad considerable para la seguridad de la información.
Impacto:
    Accesos indebidos a servicios institucionales debido a credenciales débiles o comprometidas.
    Incremento del riesgo de ataques por phishing, fuerza bruta o robo de identidad digital.
    Falta de cumplimiento con los requisitos del control A.5.17 y las mejores prácticas de ciberseguridad.
    Pérdida de trazabilidad en las acciones realizadas por los usuarios, afectando la rendición de cuentas.</t>
  </si>
  <si>
    <t>Ampliar la implementación de autenticación multifactor (MFA) a todos los sistemas críticos, accesos remotos, cuentas privilegiadas y aplicaciones sensibles.
Fortalecer los mecanismos de verificación de cumplimiento de las políticas de contraseñas y bloquear usuarios que no cumplan con los requisitos.
Realizar auditorías periódicas sobre el uso de credenciales compartidas y establecer sanciones según los lineamientos del SGSI.
Implementar una campaña de concientización sobre la importancia del uso seguro de credenciales, especialmente dirigida a los usuarios con mayor exposición.
Evaluar la adopción de soluciones de autenticación centralizada (SSO) con MFA integrada, para simplificar el acceso y aumentar la seguridad.</t>
  </si>
  <si>
    <t>La Agencia no cuenta con un proceso formal de gestión de la capacidad que permita anticipar y planificar adecuadamente los recursos tecnológicos necesarios para soportar las operaciones institucionales, garantizar la continuidad de los servicios y prevenir interrupciones por sobrecarga o insuficiencia de infraestructura.
Actualmente, el monitoreo de la capacidad de servidores, almacenamiento, ancho de banda, procesamiento y servicios en la nube se realiza de forma reactiva, sin una metodología definida que permita proyectar el crecimiento, evaluar el rendimiento ni establecer umbrales críticos de operación. Esto limita la capacidad de respuesta ante aumentos de demanda, cambios tecnológicos o incidentes relacionados con saturación de recursos.
Impacto:
    Posible degradación del rendimiento de servicios críticos.
    Riesgo de indisponibilidad o interrupciones inesperadas por falta de recursos.
    Dificultades para escalar infraestructura ante nuevas necesidades institucionales.
    Incumplimiento con los principios de disponibilidad y continuidad operativa.
    Mayor probabilidad de sobrecostos por adquisiciones no planificadas de emergencia.</t>
  </si>
  <si>
    <t>Establecer un proceso formal de gestión de capacidad, incluyendo:
    Monitoreo proactivo de desempeño y utilización de recursos tecnológicos.
    Estimación y proyección de demanda futura (capacidad de cómputo, red, almacenamiento, etc.).
    Revisión periódica de tendencias de crecimiento y alertas sobre puntos de saturación.
    Integración con la planificación de adquisiciones tecnológicas y proyectos.
Documentar los parámetros y umbrales críticos definidos para los recursos más sensibles.
Considerar herramientas de monitoreo automatizado y reportes para la toma de decisiones.
Incluir la gestión de capacidad como parte de los planes de continuidad del negocio y recuperación ante desastres.</t>
  </si>
  <si>
    <t>Si bien la Agencia cuenta con soluciones básicas de antivirus instaladas en estaciones de trabajo y servidores, no se dispone de una estrategia integral de protección contra malware que incluya tecnologías avanzadas como detección y respuesta en endpoints (EDR), análisis de comportamiento, protección contra ransomware o sandboxing para archivos sospechosos.
Además, no se han definido controles consistentes para la actualización automática de firmas, monitoreo centralizado, ni validación periódica del funcionamiento de los agentes de protección.
Se identificó también que algunos dispositivos no cuentan con software antimalware activo, especialmente en dispositivos móviles y portátiles conectados a la red interna.
Impacto:
•	Alta exposición a amenazas como ransomware, troyanos, spyware y virus.
•	Posibilidad de pérdida o cifrado de información institucional crítica.
•	Riesgo de propagación de malware dentro de la red interna.
•	Incumplimiento del control A.8.7 y debilidad frente a auditorías técnicas.
•	Potenciales sanciones o pérdidas operativas por incidentes de seguridad evitables.</t>
  </si>
  <si>
    <t>Informes de monitoreo y mantenimientos</t>
  </si>
  <si>
    <t>Implementar una estrategia integral de protección contra malware, que incluya:
    Uso de soluciones EDR o antivirus de nueva generación con monitoreo centralizado.
    Actualización automática de firmas y motores de detección.
    Control de dispositivos extraíbles y análisis automático de archivos.
    Protección en tiempo real contra amenazas web y correo electrónico.
Asegurar la cobertura de protección antimalware en todos los endpoints y servidores institucionales.
Realizar pruebas periódicas de eficacia y respuesta de las soluciones implementadas.
Establecer y mantener campañas de concientización para usuarios sobre amenazas frecuentes.
Integrar las alertas de malware en el sistema de gestión de eventos de seguridad (SIEM), si aplica.</t>
  </si>
  <si>
    <t>La Agencia no cuenta con un proceso formalizado y continuo para la gestión de vulnerabilidades técnicas en su infraestructura tecnológica. Aunque se reciben alertas de seguridad desde algunos proveedores y ocasionalmente se aplican actualizaciones, no existe una metodología sistemática para:
    Realizar escaneos periódicos de vulnerabilidades en sistemas, redes y aplicaciones.
    Evaluar el nivel de riesgo asociado a cada vulnerabilidad detectada.
    Priorizar, planificar y documentar la aplicación de parches o medidas de mitigación.
    Hacer seguimiento a la resolución y verificación del cierre efectivo de las brechas.
Adicionalmente, no se cuenta con una herramienta dedicada ni con un equipo especializado para la ejecución de estas tareas, y el proceso depende de acciones manuales y reactivas del personal de tecnología.
Impacto:
    Riesgo elevado de explotación de vulnerabilidades conocidas por atacantes externos o internos.
    Posible interrupción de servicios críticos o pérdida de información por fallos no corregidos.
    Incumplimiento del control A.8.8 y de buenas prácticas de ciberseguridad.
    Dificultad para demostrar trazabilidad y gestión proactiva ante auditorías o incidentes.</t>
  </si>
  <si>
    <t>Establecer un proceso formal de gestión de vulnerabilidades técnicas, que incluya:
    Uso de herramientas automatizadas de escaneo (interno y externo).
    Priorización basada en criticidad (CVSS), exposición y contexto organizacional.
    Registro y seguimiento en un plan de tratamiento de vulnerabilidades.
    Coordinación con los responsables de cada sistema para aplicar correcciones de forma oportuna.
Mantener una fuente confiable de alertas y boletines de seguridad (CERT, fabricantes, CVE).
Definir ventanas de mantenimiento para actualizaciones y parches críticos.
Incluir esta actividad como parte del ciclo de mejora continua del SGSI.</t>
  </si>
  <si>
    <t>La Agencia no dispone de un proceso formal y documentado para la gestión de la configuración de activos tecnológicos, tales como servidores, estaciones de trabajo, dispositivos de red, bases de datos y aplicaciones. Actualmente, las configuraciones se gestionan de forma manual y descentralizada, sin un repositorio confiable que permita mantener el control de versiones, parámetros, cambios aplicados o configuraciones base aprobadas.
No se cuenta con una línea base de configuración segura (baseline) para los distintos tipos de activos, ni con herramientas automatizadas que permitan verificar desviaciones, cambios no autorizados o configuraciones inseguras.
Además, los cambios en la configuración no siempre son registrados ni aprobados bajo un control de cambios formal, lo que incrementa el riesgo de errores operativos, brechas de seguridad y dificultades en la recuperación ante incidentes.
Impacto:
    Riesgo de mal funcionamiento o indisponibilidad de servicios por cambios no controlados.
    Mayor probabilidad de configuración insegura o no alineada con las políticas institucionales.
    Falta de trazabilidad de los cambios en sistemas críticos.
    Dificultad en auditorías técnicas y recuperación de entornos tras incidentes o fallos.</t>
  </si>
  <si>
    <t>Establecer un proceso institucional de gestión de la configuración, que contemple:
    Definición de configuraciones base seguras (secure baseline) para todos los activos relevantes.
    Registro, control y trazabilidad de todos los cambios en configuraciones técnicas.
    Validación de cambios por personal autorizado antes de su aplicación.
    Uso de herramientas de gestión de configuración (CMDB, scripts, templates automatizados, etc.).
    Revisión periódica de configuraciones para detectar desviaciones o configuraciones obsoletas.
Integrar la gestión de configuración con el proceso de gestión de cambios y el SGSI.</t>
  </si>
  <si>
    <t>La Agencia no cuenta con políticas ni procedimientos formalizados para la eliminación segura de información almacenada en medios digitales o físicos. Actualmente, la eliminación de archivos y dispositivos se realiza sin seguir una metodología técnica que garantice la no recuperación de los datos, y no se han establecido controles para la verificación, trazabilidad o certificación del proceso de borrado.
En el caso de equipos de cómputo dados de baja, no existen mecanismos documentados para asegurar el borrado seguro de discos duros u otros soportes de almacenamiento antes de su disposición final o reutilización. Tampoco se cuenta con herramientas especializadas de borrado seguro (wipe) ni procesos para la destrucción física de medios en desuso.
Además, el personal no ha sido capacitado sobre las responsabilidades en la eliminación de información conforme a los principios de confidencialidad y cumplimiento normativo, especialmente en lo que respecta a datos personales y sensibles.
Impacto:
    Alto riesgo de recuperación no autorizada de información institucional sensible.
    Posible filtración de datos personales o confidenciales, con consecuencias legales.
    Incumplimiento de los requisitos del control A.8.10 y normas relacionadas como la Ley de Protección de Datos Personales.
    Vulnerabilidad ante auditorías o incidentes de seguridad por falta de evidencia de eliminación adecuada.</t>
  </si>
  <si>
    <t>Establecer y documentar una política de eliminación segura de información, que contemple:
    Métodos seguros de borrado lógico (wipe) y destrucción física de medios.
    Clasificación de la información que debe ser eliminada conforme a ciclos de vida.
    Registro y trazabilidad de todos los procesos de eliminación o destrucción.
Implementar herramientas de eliminación segura y establecer responsabilidades operativas claras.
Incluir el proceso de eliminación como parte del ciclo de gestión de activos de información.
Capacitar al personal sobre buenas prácticas y normativas relacionadas con la eliminación segura de datos.</t>
  </si>
  <si>
    <t>Actualmente, la Agencia no ha implementado mecanismos de enmascaramiento de datos en entornos de prueba, desarrollo o capacitación, en los que se manipulan conjuntos de datos que contienen información sensible o personal. Se ha evidenciado que en varios procesos de soporte técnico o pruebas de nuevas funcionalidades se utiliza información real, sin anonimización, pseudonimización ni técnicas que limiten la exposición de los datos.
No existen políticas ni controles específicos que regulen el uso de datos personales o confidenciales en ambientes distintos al productivo, lo cual representa una exposición innecesaria y contraria a los principios de privacidad por diseño y por defecto, así como a la legislación vigente en protección de datos personales.
Además, no se utilizan herramientas de ofuscación, truncamiento, sustitución o generación de datos ficticios para proteger la identidad y sensibilidad de la información manipulada por desarrolladores, contratistas o personal técnico.
Impacto:
    Riesgo de exposición de información personal, confidencial o clasificada en entornos no seguros.
    Incumplimiento de la normativa de protección de datos personales y de los principios de privacidad.
    Posible fuga de datos a través de entornos de desarrollo o pruebas.
    Pérdida de confianza institucional y vulnerabilidad ante auditorías externas.</t>
  </si>
  <si>
    <t>Establecer una política institucional de enmascaramiento de datos, incluyendo:
    Definición de cuándo y cómo deben aplicarse técnicas de enmascaramiento en entornos no productivos.
    Identificación de los tipos de datos que requieren protección (PII, datos confidenciales, sensibles).
    Restricción de acceso a datos reales únicamente al personal autorizado y en contextos justificados.
Implementar herramientas o técnicas de enmascaramiento (como tokenización, truncamiento o generación de datos sintéticos).
Realizar auditorías periódicas para verificar el cumplimiento de los controles en ambientes de desarrollo, prueba y soporte.
Capacitar al personal técnico y de desarrollo sobre el uso correcto de datos anonimizados o enmascarados.</t>
  </si>
  <si>
    <t>La Agencia no cuenta con mecanismos formales ni herramientas tecnológicas específicas de prevención de fuga de datos (DLP) para controlar, restringir o monitorear la salida no autorizada de información sensible o confidencial. Actualmente, no existe un sistema automatizado que detecte comportamientos anómalos relacionados con el envío, descarga o transferencia de datos críticos a través de medios como correo electrónico, almacenamiento en la nube, dispositivos USB, impresoras o plataformas de mensajería.
Tampoco se han implementado políticas o reglas técnicas para identificar datos personales, clasificados o estratégicos que no deben salir del entorno institucional sin autorización previa, lo cual deja a la entidad expuesta a posibles fugas accidentales o intencionadas.
A esto se suma la ausencia de sensibilización del personal sobre buenas prácticas en el manejo de información sensible, lo que incrementa el riesgo de exposición, pérdida de datos o incumplimiento normativo.
Impacto:
    Alto riesgo de fuga de información confidencial, personal o estratégica de la entidad.
    Posible violación de la normativa de protección de datos personales y confidencialidad.
    Ausencia de capacidad de detección temprana ante posibles incidentes internos.
    Vulnerabilidad frente a ataques internos o errores humanos que comprometan la seguridad.
    Pérdida de confianza institucional y afectación reputacional.</t>
  </si>
  <si>
    <t>Implementar una solución de prevención de fuga de datos (DLP) que permita:
    Identificar, monitorear y controlar la transferencia de datos sensibles dentro y fuera de la organización.
    Establecer reglas de protección para tipos de información crítica o personal.
    Restringir el uso de medios extraíbles, servicios en la nube no autorizados y plataformas de comunicación externa.
Integrar el DLP con otros sistemas de monitoreo (SIEM, firewall, antivirus) para una visión más amplia del riesgo.
Establecer políticas claras sobre el tratamiento, clasificación y compartición de información institucional.
Sensibilizar a todos los colaboradores sobre los riesgos y consecuencias de una fuga de información.</t>
  </si>
  <si>
    <t>Actualmente, la Agencia no cuenta con un proceso formalizado, documentado ni automatizado para la gestión de las copias de seguridad de la información crítica. A pesar de que la Oficina Asesora de Tecnologías de la Información ha desarrollado la documentación necesaria para establecer este proceso, dicho documento no ha sido aprobado por la alta dirección.
Se evidencia una falta de revisión oportuna por parte de la alta gerencia, así como una limitada disposición para validar o respaldar las iniciativas técnicas propuestas, lo cual ha generado un estancamiento en la implementación de este control esencial. Esta situación representa una barrera significativa para el fortalecimiento de la seguridad de la información institucional y para el cumplimiento del marco normativo vigente, particularmente el control A.8.13 de la norma ISO/IEC 27001:2022.
Aunque se han realizado respaldos de algunos sistemas, estos procesos se ejecutan de forma manual, sin una programación regular ni seguimiento documentado de su éxito, integridad o restauración.
No se dispone de una política de respaldos autorizada que defina:
•	La información a respaldar según su clasificación.
•	La periodicidad de las copias.
•	Los responsables del proceso.
•	Los procedimientos de restauración ante incidentes.
Además, no se realizan pruebas periódicas de recuperación que validen la efectividad de las copias ante una eventual pérdida o daño de la información. Algunos respaldos se almacenan en ubicaciones que no garantizan medidas de seguridad física o lógica adecuadas, exponiendo los datos a pérdida, acceso no autorizado o corrupción.
Impacto:
•	Riesgo elevado de pérdida de información institucional crítica por fallos técnicos, incidentes de seguridad o errores humanos.
•	Inhabilidad de la entidad para recuperar servicios o procesos en caso de desastre.
•	Incumplimiento del control A.8.13 y debilidades ante auditorías internas o externas.
•	Posible afectación a la continuidad del negocio y a la integridad de los datos.</t>
  </si>
  <si>
    <t>Diseñar e implementar una política institucional de copias de seguridad, que contemple:
    Qué información debe respaldarse (según su criticidad y clasificación).
    Frecuencia y retención de las copias.
    Procedimientos de respaldo y restauración documentados.
    Roles y responsabilidades del personal encargado.
Automatizar el proceso de respaldos mediante herramientas confiables que aseguren la integridad de los datos y generen alertas en caso de fallas.
Realizar pruebas regulares de recuperación de datos, documentando los resultados.
Asegurar el almacenamiento de respaldos en ubicaciones seguras, preferiblemente en sitios alternos o en la nube, con acceso restringido.
Integrar la gestión de copias de seguridad con el plan de continuidad del negocio y recuperación ante desastres.</t>
  </si>
  <si>
    <t>La Agencia si cuenta con infraestructura redundante que garantice la disponibilidad continua de los servicios críticos de procesamiento de información ante fallos técnicos, eventos ambientales, interrupciones eléctricas o cualquier tipo de contingencia operativa. Actualmente, los sistemas clave operan desde un entorno físico y lógico, pero también está en proceso de migración a sitio alterno y nube privada contando con mecanismos de respaldo geográfico, replicación activa o conmutación por falla (failover).
Se han implementado soluciones de alta disponibilidad (HA) o balanceo de carga que aseguren la continuidad operativa. La dependencia de los 2 entornos disminuye el riesgo de interrupción total de los servicios institucionales en caso de fallos graves.
Pero no existe una estrategia definida que contemple la evaluación de los servicios críticos que requieren redundancia, ni planes de inversión asociados a la mitigación de este riesgo.
Impacto:
•	Alta exposición a interrupciones prolongadas de servicios tecnológicos.
•	Riesgo de pérdida de acceso a sistemas de información críticos para la operación institucional.
•	Incumplimiento del control A.11.1 y debilidad frente a auditorías de continuidad operativa.
•	Potencial afectación a la atención de usuarios, compromisos legales y reputación institucional.</t>
  </si>
  <si>
    <t>Diseñar una estrategia de redundancia tecnológica, que incluya:
    Identificación de servicios críticos y evaluación de su nivel de tolerancia a interrupciones.
    Implementación de mecanismos de alta disponibilidad y redundancia física o lógica.
    Planificación de un sitio alterno (on-premise o en la nube) para respaldo de operaciones esenciales.
    Integración de estos controles con el Plan de Continuidad del Negocio (PCN) y el Sistema de Gestión de Seguridad de la Información (SGSI).
    Gestión presupuestal y apoyo de la alta dirección para la implementación progresiva de las medidas requeridas.</t>
  </si>
  <si>
    <t>La Agencia carece de un proceso formalizado y sistematizado para la gestión de registros relacionados con la seguridad de la información. No se han establecido procedimientos documentados para la captura, almacenamiento, protección y retención adecuada de los registros generados por los sistemas y procesos críticos.
Actualmente, los registros de eventos de seguridad, accesos, cambios y auditorías no se gestionan de manera centralizada ni con controles que aseguren su integridad y disponibilidad para su análisis y revisión oportuna. Esto limita la capacidad para detectar incidentes, realizar investigaciones forenses y cumplir con requisitos regulatorios y normativos.
Además, no se cuenta con políticas claras que definan los plazos de retención, responsabilidades y mecanismos de protección contra modificaciones o eliminación no autorizada de los registros.
Impacto:
    Limitación en la capacidad de monitoreo, detección y respuesta ante incidentes de seguridad.
    Riesgo de incumplimiento normativo y auditorías desfavorables.
    Pérdida de evidencia crítica para análisis y gestión de incidentes.
    Vulnerabilidad frente a manipulaciones o pérdida de información clave para la seguridad.</t>
  </si>
  <si>
    <t>Implementar una política y procedimientos específicos para la gestión de registros relacionados con la seguridad de la información.
Establecer mecanismos automatizados para la captura, almacenamiento seguro y protección de registros.
Definir plazos de retención acorde a la normativa y necesidades institucionales.
Capacitar al personal responsable en la correcta gestión y revisión periódica de los registros.
Integrar la gestión de registros con el Sistema de Gestión de Seguridad de la Información (SGSI) para asegurar su alineación y cumplimiento.</t>
  </si>
  <si>
    <t>La Agencia no cuenta con un proceso estructurado y documentado para la realización de actividades de seguimiento continuas sobre la implementación y efectividad de los controles de seguridad de la información. No se ejecutan auditorías internas, revisiones periódicas ni monitoreos sistemáticos que permitan identificar desviaciones, riesgos emergentes o incumplimientos normativos.
Asimismo, no se dispone de indicadores o métricas definidas para evaluar el desempeño de la seguridad de la información, lo que limita la capacidad de la entidad para tomar decisiones informadas y oportunas sobre la mejora continua del Sistema de Gestión de Seguridad de la Información (SGSI).
Esta falta de seguimiento impide detectar a tiempo brechas, amenazas o vulnerabilidades, dificultando la gestión proactiva de la seguridad y exponiendo a la organización a riesgos no controlados.
Impacto:
    Incremento en la probabilidad de fallos no detectados en los controles de seguridad.
    Dificultad para cumplir con requisitos normativos y de auditoría.
    Falta de evidencia objetiva sobre el desempeño y efectividad del SGSI.
    Menor capacidad para responder oportunamente a incidentes y riesgos emergentes.</t>
  </si>
  <si>
    <t>Establecer un programa formal de actividades de seguimiento que incluya auditorías internas, revisiones de gestión y monitoreo continuo.
Definir indicadores clave de desempeño (KPIs) para la seguridad de la información.
Documentar y reportar los resultados de las actividades de seguimiento a la alta dirección.
Implementar mecanismos automatizados de monitoreo y alertas tempranas para incidentes y vulnerabilidades.
Promover una cultura de mejora continua basada en la retroalimentación de los resultados del seguimiento.</t>
  </si>
  <si>
    <t>La Agencia no cuenta con un procedimiento formalizado ni automatizado para garantizar la sincronización precisa y constante de los relojes internos de todos los sistemas, servidores y dispositivos críticos. Actualmente, la sincronización de tiempo se realiza de manera irregular o manual, sin estar alineada con una fuente de tiempo confiable y centralizada.
Esta falta de sincronización adecuada impacta negativamente en la integridad de los registros de auditoría, en la correlación de eventos de seguridad y en la trazabilidad de incidentes, dificultando la investigación forense y el cumplimiento de requisitos normativos.
Impacto:
    Imposibilidad de correlacionar con precisión eventos y registros en diferentes sistemas.
    Riesgo de inconsistencias en los logs que afectan auditorías y análisis de incidentes.
    Debilitamiento de la trazabilidad y responsabilidad en la gestión de seguridad de la información.
    Posible incumplimiento de normas y estándares que exigen registros temporales confiables.</t>
  </si>
  <si>
    <t>Implementar un sistema automatizado de sincronización de relojes basado en protocolos confiables como NTP (Network Time Protocol) o PTP (Precision Time Protocol).
Establecer una fuente de tiempo centralizada, segura y confiable para todos los sistemas y dispositivos críticos.
Documentar y formalizar los procedimientos para la configuración, monitoreo y mantenimiento de la sincronización del reloj.
Realizar auditorías periódicas para verificar la correcta sincronización y ajustar desviaciones.
Integrar la gestión de sincronización de relojes en el programa general de gestión de la seguridad de la información.</t>
  </si>
  <si>
    <t>La Agencia no cuenta con un control formalizado ni procedimientos documentados que regulen el uso, acceso y monitoreo de programas de utilidad privilegiados dentro de sus sistemas de información. Actualmente, no existen restricciones claras ni registros sistemáticos sobre quién, cuándo y con qué propósito se utilizan estas herramientas críticas que tienen la capacidad de modificar configuraciones, acceder a datos sensibles o comprometer la seguridad del entorno tecnológico.
La falta de controles sobre el uso de programas privilegiados expone a la organización a riesgos significativos, tales como modificaciones no autorizadas, acceso indebido a información sensible y alteraciones en la integridad de los sistemas.
Impacto:
    Aumento del riesgo de accesos y modificaciones no autorizadas a sistemas y datos.
    Dificultad para detectar actividades maliciosas o accidentales que comprometan la seguridad.
    Incumplimiento de políticas internas y estándares internacionales en materia de seguridad.
    Potencial impacto negativo en la confidencialidad, integridad y disponibilidad de la información.</t>
  </si>
  <si>
    <t>Establecer políticas y procedimientos específicos para la gestión y control del uso de programas de utilidad privilegiados.
Implementar mecanismos de autenticación y autorización estrictos para el acceso a estas herramientas.
Registrar y monitorear todas las actividades realizadas con programas privilegiados, asegurando la trazabilidad.
Capacitar al personal autorizado sobre los riesgos y responsabilidades asociados al uso de estas utilidades.
Integrar estos controles dentro del Sistema de Gestión de Seguridad de la Información (SGSI) para garantizar cumplimiento y mejora continua.</t>
  </si>
  <si>
    <t>La Agencia no cuenta con un procedimiento formal y documentado que regule la instalación, actualización y desinstalación de software en los sistemas operativos utilizados en la infraestructura tecnológica. Actualmente, la instalación de software se realiza de manera inconsistente, sin controles centralizados ni autorización previa, lo que aumenta el riesgo de introducir aplicaciones no autorizadas, vulnerabilidades o software malicioso.
La falta de controles en este proceso afecta la integridad, disponibilidad y seguridad de los sistemas, y dificulta la gestión eficiente de parches, licencias y cumplimiento normativo.
Impacto:
    Riesgo elevado de infección por malware o software no autorizado.
    Posibilidad de vulnerabilidades explotables debido a software desactualizado o no aprobado.
    Dificultad para mantener un inventario confiable de software instalado.
    Incumplimiento de políticas internas y estándares de seguridad.
    Potenciales afectaciones a la continuidad operativa y la confidencialidad de la información.</t>
  </si>
  <si>
    <t>Establecer y formalizar un procedimiento para la instalación, actualización y desinstalación de software, incluyendo roles y responsabilidades claras.
Implementar un sistema de autorización previa para cualquier instalación o cambio de software.
Mantener un inventario actualizado de todo el software instalado en los sistemas operativos.
Utilizar herramientas automatizadas para la gestión de parches y actualizaciones.
Capacitar a los usuarios y administradores sobre la importancia de seguir los controles establecidos.
Integrar estas prácticas dentro del Sistema de Gestión de Seguridad de la Información (SGSI) para asegurar su cumplimiento y mejora continua.</t>
  </si>
  <si>
    <t>La Agencia presenta deficiencias en la implementación de controles de seguridad en sus redes de comunicación. No se cuenta con políticas y procedimientos actualizados que regulen el diseño, configuración y monitoreo de la infraestructura de red para proteger la confidencialidad, integridad y disponibilidad de la información que circula a través de ella.
Actualmente, existen configuraciones inadecuadas en los dispositivos de red, falta de segmentación efectiva, y controles insuficientes para la detección y prevención de accesos no autorizados, así como la ausencia de monitoreo continuo para identificar amenazas o incidentes en tiempo real.
Estas deficiencias aumentan el riesgo de intrusión, pérdida de datos, ataques de denegación de servicio y comprometen la continuidad operativa de la entidad.
Impacto:
    Incremento del riesgo de accesos no autorizados y ciberataques.
    Vulnerabilidad a la interceptación y manipulación de datos en tránsito.
    Dificultad para identificar y responder oportunamente a incidentes de seguridad en la red.
    Posible incumplimiento de normativas y estándares de seguridad aplicables.
    Afectación en la disponibilidad y desempeño de los servicios institucionales.</t>
  </si>
  <si>
    <t>Definir y formalizar políticas y procedimientos específicos para la seguridad en redes.
Implementar segmentación de red acorde a los niveles de sensibilidad de la información y usuarios.
Configurar dispositivos de red con buenas prácticas de seguridad, incluyendo firewalls, IDS/IPS y control de acceso.
Establecer monitoreo continuo y alertas para detectar y responder rápidamente a amenazas.
Realizar auditorías y pruebas periódicas de vulnerabilidad en la infraestructura de red.
Capacitar al personal técnico y usuarios sobre riesgos y mejores prácticas en seguridad de redes.
Integrar las actividades de seguridad en redes dentro del Sistema de Gestión de Seguridad de la Información (SGSI).</t>
  </si>
  <si>
    <t>La Agencia no cuenta con muchos controles adecuados y procedimientos formalizados para garantizar la seguridad de los servicios de red que soportan la operación institucional. Se ha establecido una gestión integral para asegurar que los servicios de red, tales como DHCP, DNS, VPN, correo electrónico y otros, estén configurados, monitorizados y protegidos frente a vulnerabilidades, accesos no autorizados o interrupciones.
Pero la falta de gestión y monitoreo específico de estos servicios incrementa el riesgo de ataques dirigidos a la infraestructura de red, comprometiendo la disponibilidad, integridad y confidencialidad de los datos y sistemas.
Impacto:
•	Riesgo elevado de explotación de vulnerabilidades en servicios críticos de red.
•	Posible interrupción o degradación de los servicios esenciales para la operación.
•	Exposición a ataques como suplantación DNS, interceptación de comunicaciones o acceso no autorizado a la red.
•	Dificultades para cumplir con requisitos regulatorios y estándares de seguridad.
•	Potenciales pérdidas económicas y de reputación por incidentes relacionados con los servicios de red.</t>
  </si>
  <si>
    <t>Formalizar políticas y procedimientos para la gestión y protección de los servicios de red.
Implementar configuraciones seguras y actualizaciones periódicas en todos los servicios.
Establecer monitoreo continuo y alertas para detectar anomalías o incidentes en los servicios.
Realizar auditorías y pruebas de penetración específicas para los servicios de red.
Capacitar al personal técnico en mejores prácticas y respuesta a incidentes relacionados con servicios de red.
Integrar la gestión de seguridad de los servicios de red dentro del Sistema de Gestión de Seguridad de la Información (SGSI).</t>
  </si>
  <si>
    <t>La Agencia si ha implementado adecuadamente controles de segregación de redes que permitan separar de forma efectiva los diferentes entornos, tales como redes internas, externas, de desarrollo, producción y redes de invitados. Pero la falta de segmentación adecuada expone a la organización a riesgos de propagación lateral de amenazas, acceso no autorizado a sistemas críticos y dificultades en la gestión y control del tráfico de red.
Esta situación incrementa la superficie de ataque y reduce la capacidad de contener incidentes, afectando la confidencialidad, integridad y disponibilidad de los activos de información.
Impacto:
•	Mayor riesgo de ataques internos y externos que comprometan sistemas críticos.
•	Dificultad para aplicar controles específicos y restricciones adecuadas según el tipo de red.
•	Incremento en la probabilidad de propagación rápida de malware o accesos no autorizados.
•	Compromiso potencial de información sensible debido a la falta de aislamiento.
•	Incumplimiento de normas y mejores prácticas en seguridad de redes.</t>
  </si>
  <si>
    <t>Definir y documentar una política clara de segregación de redes basada en el principio de mínima confianza.
Implementar segmentación de red mediante VLANs, firewalls internos, zonas desmilitarizadas (DMZ) y controles de acceso específicos.
Establecer controles de monitoreo y auditoría para supervisar el tráfico entre segmentos de red.
Realizar pruebas periódicas para validar la efectividad de la segregación.
Capacitar al personal técnico sobre la importancia y técnicas de segregación de redes.
Incorporar la segregación de redes dentro del programa de gestión de seguridad de la información (SGSI).</t>
  </si>
  <si>
    <t>La Agencia si cuenta con fortigate, un sistema formal y efectivo de filtrado web que controla y restrinje el acceso a sitios web considerados no seguros o inapropiados durante la operación institucional. Pero actualmente, no existe una política documentada ni herramientas configuradas para bloquear contenido malicioso, sitios web de riesgo o que puedan comprometer la seguridad y productividad de los usuarios, ya que los jefes de las oficinas por ser jefes quieren acceso a todo.
Esta falta de control aumenta la exposición a amenazas como malware, phishing, pérdida de productividad y fuga de información, afectando la seguridad y operación de la entidad.
Impacto:
•	Incremento del riesgo de infección por malware y ataques cibernéticos vía navegadores web.
•	Acceso a contenidos no autorizados que pueden afectar la productividad y reputación institucional.
•	Posibilidad de fuga o exposición de información sensible mediante sitios web maliciosos.
•	Dificultad para cumplir con políticas internas y normativas de seguridad aplicables.
•	Vulnerabilidad frente a técnicas de ingeniería social y phishing.</t>
  </si>
  <si>
    <t>Implementar y mantener soluciones de filtrado web basadas en tecnologías actualizadas, que permitan bloquear acceso a categorías de riesgo y sitios maliciosos.
Definir y formalizar una política de uso aceptable del internet que incluya lineamientos claros sobre el acceso a sitios web.
Realizar configuraciones adecuadas para el monitoreo y reporte de intentos de acceso a sitios no permitidos.
Capacitar a los usuarios sobre riesgos asociados a la navegación web y prácticas seguras.
Integrar el control de filtrado web dentro del programa de seguridad de la información para garantizar seguimiento y mejora continua.</t>
  </si>
  <si>
    <t>La Agencia reconoce la importancia de la criptografía como mecanismo fundamental para proteger la confidencialidad, integridad y autenticidad de la información en tránsito y en reposo. Se aplican métodos criptográficos adecuados en los procesos y sistemas donde se maneja información sensible o crítica, asegurando que las claves y algoritmos utilizados cumplan con los estándares y mejores prácticas reconocidas internacionalmente.
Situación Actual:
    Se utilizan protocolos criptográficos estándar para la protección de comunicaciones (por ejemplo, TLS/SSL en servicios web y correo electrónico).</t>
  </si>
  <si>
    <t>Actualizar periódicamente los algoritmos y protocolos criptográficos utilizados para asegurar la resistencia ante nuevas vulnerabilidades.
Fortalecer la capacitación del personal técnico en gestión segura de criptografía y manejo de claves.
Documentar y revisar de manera continua las políticas y procedimientos relacionados con la criptografía.
Realizar auditorías técnicas para verificar la correcta implementación y uso de controles criptográficos.</t>
  </si>
  <si>
    <t>La Agencia no ha definido ni documentado formalmente los requisitos específicos de seguridad para las aplicaciones desarrolladas o implementadas. No se realiza un análisis detallado de los controles de seguridad necesarios para proteger la confidencialidad, integridad y disponibilidad de la información manejada por cada aplicación.
Esta falta de definición y formalización conlleva a que durante el desarrollo, implementación y operación de las aplicaciones no se apliquen de manera consistente las medidas necesarias para mitigar riesgos de seguridad, exponiendo a la entidad a vulnerabilidades y posibles incidentes de seguridad.
Impacto:
    Incremento del riesgo de explotación de vulnerabilidades en aplicaciones.
    Falta de controles adecuados para la protección de datos sensibles.
    Dificultad para cumplir con normativas y estándares de seguridad.
    Posible pérdida de confianza de usuarios y partes interesadas.
    Mayor probabilidad de incidentes que afecten la continuidad del negocio.</t>
  </si>
  <si>
    <t>Establecer y documentar los requisitos de seguridad para todas las aplicaciones, considerando controles de acceso, cifrado, manejo de errores, auditoría y protección contra vulnerabilidades comunes.
Incorporar estos requisitos en el ciclo de vida del desarrollo seguro (SDLC).
Capacitar a los equipos de desarrollo y operación sobre la importancia de cumplir con estos requisitos.
Realizar revisiones periódicas y pruebas de seguridad para garantizar el cumplimiento y eficacia de los controles implementados.</t>
  </si>
  <si>
    <t>Definir y documentar una arquitectura de sistema segura alineada con principios de ingeniería reconocidos.
Integrar la seguridad desde las etapas iniciales del diseño y desarrollo de sistemas.
Implementar controles técnicos y administrativos basados en la defensa en profundidad y mínimo privilegio.
Capacitar al personal involucrado en el diseño y operación de sistemas en buenas prácticas de seguridad.
Realizar revisiones y auditorías periódicas para verificar la eficacia de la arquitectura y controles implementados.</t>
  </si>
  <si>
    <t>La Agencia no cuenta con un proceso formalizado ni documentado para la gestión de desarrollo subcontratado que incluya requisitos claros de seguridad, evaluación de proveedores, controles contractuales y supervisión continua. Esto genera un riesgo significativo debido a la falta de control sobre la calidad y seguridad del software desarrollado externamente.
Además, no se realizan revisiones de código ni pruebas de seguridad específicas para desarrollos realizados por terceros, lo que aumenta la probabilidad de introducir vulnerabilidades que podrían afectar la confidencialidad, integridad y disponibilidad de la información institucional.
Impacto:
    Riesgo elevado de incorporación de software con vulnerabilidades y defectos de seguridad.
    Falta de visibilidad y control sobre las prácticas y procesos de desarrollo de los proveedores.
    Potencial incumplimiento de normativas y estándares de seguridad aplicables.
    Pérdida de confianza en la integridad y seguridad de los sistemas desarrollados externamente.
    Incremento en costos y tiempo por correcciones tardías o incidentes de seguridad.</t>
  </si>
  <si>
    <t>Definir y documentar un proceso de gestión de desarrollo subcontratado que contemple requisitos de seguridad específicos.
Implementar criterios rigurosos de evaluación y selección de proveedores con enfoque en seguridad.
Establecer cláusulas contractuales claras que incluyan obligaciones de seguridad, auditorías y manejo de vulnerabilidades.
Realizar revisiones de código y pruebas de seguridad sobre el software desarrollado por terceros.
Monitorear y supervisar de forma continua las actividades y entregables del desarrollo subcontratado.</t>
  </si>
  <si>
    <t>La Agencia no ha implementado una separación clara y controlada entre los entornos de desarrollo, prueba y producción. Actualmente, se observan situaciones donde los entornos comparten recursos, datos o accesos, lo que incrementa el riesgo de contaminación cruzada y posibles incidentes de seguridad.
La falta de segregación adecuada dificulta garantizar la integridad y confidencialidad de los datos de producción, así como la estabilidad y confiabilidad de los sistemas operativos, afectando la calidad del servicio y la seguridad de la información institucional.
Impacto:
    Riesgo elevado de exposición o alteración accidental o maliciosa de datos sensibles en producción.
    Posible introducción de errores o vulnerabilidades en el ambiente de producción por pruebas no controladas.
    Dificultad para cumplir con estándares y buenas prácticas en gestión de cambios y seguridad.
    Incremento en el riesgo de interrupciones y fallas en los servicios críticos.</t>
  </si>
  <si>
    <t>Establecer y mantener entornos claramente diferenciados y aislados para desarrollo, prueba y producción.
Implementar controles de acceso estrictos y específicos para cada entorno.
Utilizar datos ficticios o anonimizados en entornos de desarrollo y prueba para proteger la información sensible.
Definir procesos formales para la promoción de cambios desde desarrollo hasta producción, con validación y aprobación.
Realizar auditorías periódicas para asegurar el cumplimiento de la segregación y control de entornos.</t>
  </si>
  <si>
    <t>La Agencia carece de un proceso formal y documentado para la gestión de cambios en los sistemas y servicios de tecnología de la información. No se cuenta con procedimientos claros para la evaluación, aprobación, implementación y seguimiento de los cambios, lo que genera riesgos significativos para la estabilidad, seguridad y continuidad de las operaciones.
Además, la ausencia de controles adecuados para comunicar y coordinar los cambios incrementa la probabilidad de introducir errores, vulnerabilidades o interrupciones no planificadas en los entornos productivos.
Impacto:
    Riesgo elevado de fallas y vulnerabilidades derivadas de cambios no controlados o mal gestionados.
    Pérdida de integridad y disponibilidad de sistemas críticos.
    Dificultad para rastrear y auditar modificaciones, afectando el cumplimiento normativo.
    Incremento en los tiempos de recuperación ante incidentes relacionados con cambios.</t>
  </si>
  <si>
    <t>Implementar un proceso formal de gestión de cambios documentado que incluya la evaluación de riesgos, aprobación y comunicación.
Definir roles y responsabilidades claras para la gestión y aprobación de cambios.
Establecer mecanismos de prueba y validación antes de implementar cambios en producción.
Mantener registros detallados de todos los cambios realizados para auditoría y seguimiento.
Capacitar al personal involucrado en la importancia y ejecución adecuada de la gestión de cambios.</t>
  </si>
  <si>
    <t>La Agencia no cuenta con políticas ni procedimientos establecidos para la gestión y protección adecuada de la información utilizada en entornos de prueba. Se ha identificado que se utiliza información real y sensible en las pruebas, sin aplicar mecanismos de anonimización o enmascaramiento, lo que expone datos confidenciales a riesgos de acceso no autorizado o divulgación indebida.
Asimismo, no se regulan ni controlan los accesos a la información de prueba, lo que incrementa la vulnerabilidad de los sistemas y compromete la privacidad y seguridad de los datos institucionales.
Impacto:
    Riesgo elevado de filtración o exposición de información sensible durante el proceso de prueba.
    Incumplimiento de normativas y políticas de protección de datos personales.
    Pérdida de confianza por parte de los usuarios y terceros respecto al manejo seguro de la información.
    Posibles sanciones legales y reputacionales para la entidad.</t>
  </si>
  <si>
    <t>Implementar políticas claras para el uso, protección y gestión de la información de prueba.
Aplicar técnicas de anonimización, enmascaramiento o generación de datos ficticios para entornos de prueba.
Controlar y restringir los accesos a los entornos y datos de prueba, asignando permisos mínimos necesarios.
Realizar capacitaciones periódicas sobre la importancia del manejo adecuado de la información en pruebas.
Auditar y monitorear regularmente el uso de la información en entornos de prueba.</t>
  </si>
  <si>
    <t>La Agencia no cuenta con controles adecuados para proteger los sistemas de información durante la ejecución de pruebas de auditoría. No existen procedimientos formales que aseguren que las actividades de auditoría no comprometan la disponibilidad, integridad y confidencialidad de los sistemas ni afecten el desempeño de los servicios en producción.
Además, la falta de coordinación entre los equipos de auditoría y los responsables de la gestión de los sistemas genera riesgos de interrupciones no planificadas o exposición de datos sensibles durante las pruebas.
Impacto:
    Riesgo de interrupciones o degradación del servicio debido a pruebas no controladas.
    Potencial exposición o manipulación inadvertida de información confidencial durante la auditoría.
    Pérdida de integridad y confiabilidad de los sistemas auditados.
    Incumplimiento de normativas y estándares relacionados con la seguridad y continuidad del negocio.</t>
  </si>
  <si>
    <t>Definir y documentar procedimientos específicos para la realización segura de pruebas de auditoría en sistemas de información.
Establecer roles y responsabilidades claras para la coordinación entre auditores y personal de TI.
Implementar controles que minimicen el impacto de las pruebas en los sistemas en producción.
Garantizar la confidencialidad de la información a la que se accede durante las auditorías.
Realizar planes de contingencia y monitoreo durante la ejecución de las pruebas.</t>
  </si>
  <si>
    <t>La Agencia no ha realizado un análisis formal y documentado de los factores internos y externos que afectan la gestión de la seguridad de la información. No se cuenta con un proceso sistemático para identificar el contexto organizacional, incluyendo aspectos legales, regulatorios, tecnológicos y de mercado, ni para considerar las expectativas de las partes interesadas relevantes.
Esta falta de comprensión del contexto limita la capacidad de la Agencia para definir adecuadamente el alcance del Sistema de Gestión de Seguridad de la Información (SGSI), identificar riesgos y oportunidades, y alinear las acciones de seguridad con los objetivos estratégicos institucionales.
Impacto:
    Riesgo de implementar un SGSI no ajustado a las necesidades reales de la organización.
    Dificultad para anticipar y responder a cambios en el entorno que puedan afectar la seguridad de la información.
    Falta de alineación entre las políticas de seguridad y los objetivos institucionales.
    Incremento de riesgos no identificados o mal gestionados.</t>
  </si>
  <si>
    <t>Implementar un proceso formal para analizar y documentar el contexto interno y externo de la organización.
Identificar y considerar las expectativas de las partes interesadas relevantes.
Utilizar el análisis del contexto como base para definir el alcance y los objetivos del SGSI.
Revisar periódicamente el contexto para adaptar el SGSI a cambios organizacionales o del entorno</t>
  </si>
  <si>
    <t>La Agencia no ha identificado ni documentado formalmente las partes interesadas relevantes para la seguridad de la información, ni ha analizado sus necesidades y expectativas específicas. No existen mecanismos establecidos para evaluar los requisitos legales, contractuales o regulatorios vinculados a estas partes.
Esta ausencia de comprensión limita la capacidad de la Agencia para diseñar un Sistema de Gestión de Seguridad de la Información que responda efectivamente a las demandas y riesgos asociados con sus partes interesadas.
Impacto:
    Riesgo de incumplimiento de obligaciones legales y contractuales.
    Falta de alineación del SGSI con las expectativas de clientes, proveedores y otras partes relevantes.
    Posible pérdida de confianza y reputación institucional.
    Incremento en la probabilidad de incidentes de seguridad por no atender adecuadamente los requerimientos.</t>
  </si>
  <si>
    <t>Realizar un mapeo formal de las partes interesadas relacionadas con la seguridad de la información.
Documentar sus necesidades y expectativas, incluyendo requisitos legales y contractuales.
Integrar esta información en la planificación y operación del SGSI.
Revisar periódicamente esta información para asegurar su vigencia y pertinencia.</t>
  </si>
  <si>
    <t>La Agencia no cuenta con un alcance claramente definido y documentado para el Sistema de Gestión de Seguridad de la Información. La falta de un análisis exhaustivo del contexto organizacional y de las partes interesadas ha impedido delimitar con precisión los procesos, activos y ubicaciones que deben estar bajo la cobertura del SGSI.
Esta situación genera ambigüedad en la gestión de la seguridad, dificulta la identificación adecuada de riesgos y compromete el cumplimiento de los objetivos estratégicos de la entidad en materia de seguridad de la información.
Impacto:
    Riesgo de omisión de áreas o activos críticos dentro del SGSI.
    Dificultad para gestionar y controlar la seguridad de la información de manera efectiva.
    Complicaciones en las auditorías y en la demostración del cumplimiento normativo.
    Pérdida de alineación entre la seguridad de la información y los objetivos institucionales.</t>
  </si>
  <si>
    <t>Realizar un análisis detallado del contexto organizacional y de las partes interesadas.
Definir y documentar formalmente el alcance del SGSI, incluyendo unidades, procesos, activos y ubicaciones.
Comunicar el alcance a todos los actores relevantes y actualizarlo periódicamente según cambios en la organización.
Incorporar el alcance definido en la planificación y operación del SGSI.</t>
  </si>
  <si>
    <t>La Agencia no ha implementado un Sistema de Gestión de Seguridad de la Información formal, estructurado y alineado con las normas internacionales (como ISO/IEC 27001). No existen políticas ni procedimientos documentados que permitan gestionar de forma sistemática los riesgos asociados a la seguridad de la información.
Además, la falta de un SGSI limita la capacidad para identificar, evaluar y tratar riesgos de manera continua, así como para asegurar la mejora permanente en la gestión de la seguridad de la información.
Impacto:
    Exposición a riesgos de seguridad no gestionados adecuadamente.
    Incumplimiento de requisitos legales, regulatorios y contractuales.
    Vulnerabilidad a incidentes que pueden afectar la confidencialidad, integridad y disponibilidad de la información.
    Pérdida de confianza por parte de clientes y socios estratégicos.
    Dificultad para responder a auditorías y controles externos.</t>
  </si>
  <si>
    <t>Desarrollar e implementar un SGSI basado en la norma ISO/IEC 27001.
Definir políticas, procedimientos y controles adecuados para la gestión de la seguridad de la información.
Capacitar al personal y asignar responsabilidades claras en materia de seguridad.
Establecer mecanismos de monitoreo, auditoría interna y mejora continua del SGSI.
Asegurar el compromiso de la alta dirección para el éxito del SGSI.</t>
  </si>
  <si>
    <t>La alta dirección de la Agencia no demuestra un compromiso claro ni liderazgo efectivo en la gestión de la seguridad de la información. No se evidencian acciones concretas para promover la cultura de seguridad, ni se asignan recursos suficientes para el SGSI. Las políticas y objetivos de seguridad carecen de difusión y apoyo formal, lo que afecta la implementación y mantenimiento del sistema.
Esta falta de liderazgo limita la eficacia del SGSI, impide la asignación adecuada de recursos y reduce la motivación del personal para cumplir con los controles y procedimientos establecidos.
Impacto:
    Debilitamiento del SGSI y mayor exposición a riesgos de seguridad.
    Dificultad para cumplir con normativas y estándares internacionales.
    Falta de alineamiento entre la seguridad de la información y la estrategia organizacional.
    Baja participación y compromiso del personal en temas de seguridad.</t>
  </si>
  <si>
    <t>Recomendación:
    Sensibilizar y capacitar a la alta dirección sobre la importancia de su liderazgo en seguridad.
    Establecer mecanismos formales para el compromiso y seguimiento de la alta dirección.
    Comunicar claramente las políticas y objetivos de seguridad a toda la organización.
    Asignar recursos adecuados y definir responsabilidades claras para el SGSI.
    Realizar revisiones periódicas del SGSI con la participación activa de la alta dirección.</t>
  </si>
  <si>
    <t>La entidad cuenta con una política de seguridad de la información formalmente establecida y aprobada por la alta dirección. Esta política define claramente los objetivos, responsabilidades y compromisos para proteger la confidencialidad, integridad y disponibilidad de la información institucional. Además, la política está alineada con las normas y estándares aplicables y se revisa periódicamente para mantener su vigencia.</t>
  </si>
  <si>
    <t>Aunque la entidad cuenta con una política de seguridad de la información formalmente establecida y aprobada por la alta dirección, se recomienda fortalecer su efectividad mediante las siguientes acciones:
    Fortalecer la comunicación interna: Asegurar que la política sea difundida y comprendida por todo el personal mediante campañas de concienciación y capacitaciones periódicas.
    Revisión y actualización constante: Implementar un proceso formal para revisar y actualizar la política de seguridad de la información en función de cambios normativos, tecnológicos o del contexto organizacional.
    Monitoreo del cumplimiento: Establecer mecanismos para verificar y asegurar que todos los colaboradores cumplan con los lineamientos establecidos en la política.
    Vinculación con procesos y controles: Integrar la política con los procedimientos operativos, controles y prácticas diarias para garantizar su aplicación efectiva.
    Compromiso de la alta dirección: Mantener el liderazgo activo de la alta dirección en la promoción y respaldo continuo de la política.
Estas acciones contribuirán a fortalecer la cultura de seguridad, asegurar la protección adecuada de los activos de información y facilitar el cumplimiento normativo y regulatorio.</t>
  </si>
  <si>
    <t>La Agencia carece de una definición clara y formalizada de las funciones, responsabilidades y autoridades relacionadas con la seguridad de la información dentro de la organización. No existen documentos actualizados que asignen de manera precisa estos roles, lo que genera confusión y falta de accountability entre los colaboradores involucrados en la gestión de seguridad.
Esta ausencia dificulta la implementación efectiva de los controles de seguridad, afecta la coordinación entre áreas y limita la capacidad de respuesta ante incidentes o incumplimientos. Además, la falta de asignación explícita de responsabilidades impacta negativamente en el compromiso y seguimiento de las actividades de seguridad de la información.</t>
  </si>
  <si>
    <t>Se recomienda establecer y documentar claramente las funciones, responsabilidades y autoridades relacionadas con la seguridad de la información en toda la organización. Para ello, es necesario:
    Definir y asignar roles específicos vinculados a la gestión y protección de la información, asegurando que cada función cuente con responsabilidades bien delimitadas.
    Formalizar esta asignación mediante documentos oficiales, como organigramas, manuales de funciones y matrices de responsabilidades.
    Comunicar y capacitar a todo el personal sobre sus roles y expectativas en materia de seguridad de la información.
    Establecer mecanismos de supervisión y seguimiento para garantizar el cumplimiento efectivo de las responsabilidades asignadas.
    Promover la rendición de cuentas y la responsabilidad en todos los niveles organizacionales para fortalecer la cultura de seguridad.
Estas acciones permitirán mejorar la coordinación, la eficiencia en la gestión de seguridad y la capacidad de respuesta frente a incidentes y riesgos.</t>
  </si>
  <si>
    <t>La Agencia realiza acciones para identificar y gestionar riesgos y oportunidades en materia de seguridad de la información; sin embargo, estos procesos no están formalizados. La falta de formalización limita la consistencia, trazabilidad y evaluación efectiva de las medidas adoptadas, generando posibles omisiones o respuestas reactivas ante situaciones críticas.
Esta carencia impide una gestión estructurada y proactiva que garantice la mejora continua del Sistema de Gestión de Seguridad de la Información (SGSI) y la mitigación eficaz de riesgos, así como la maximización de oportunidades para fortalecer la seguridad.</t>
  </si>
  <si>
    <t>Se recomienda formalizar y documentar el proceso de identificación, evaluación y tratamiento de riesgos y oportunidades relacionados con la seguridad de la información. Para ello, es necesario:
    Desarrollar un procedimiento claro y estructurado que incluya criterios para la identificación, análisis, valoración y priorización de riesgos y oportunidades.
    Establecer responsabilidades específicas para la gestión y seguimiento de estos riesgos y oportunidades.
    Implementar registros que permitan evidenciar las acciones tomadas y su efectividad en la mitigación de riesgos y aprovechamiento de oportunidades.
    Promover la revisión periódica de este proceso para asegurar su adecuación a los cambios organizacionales, tecnológicos y normativos.
    Capacitar al personal involucrado para garantizar la correcta aplicación del procedimiento.
La formalización de este proceso fortalecerá la gestión proactiva de la seguridad de la información, mejorando la resiliencia organizacional y el cumplimiento normativo.</t>
  </si>
  <si>
    <t>La Agencia no cuenta con objetivos de seguridad de la información claramente definidos, medibles y alineados con la estrategia organizacional. Asimismo, no se ha establecido una planificación formal para alcanzar dichos objetivos, lo que dificulta la evaluación del progreso y la efectividad de las acciones implementadas.
Esta falta de definición y planificación limita la capacidad de la organización para orientar sus esfuerzos en la mejora continua del Sistema de Gestión de Seguridad de la Información (SGSI), afectando el control de riesgos y el cumplimiento de los requisitos normativos.</t>
  </si>
  <si>
    <t>Se recomienda establecer objetivos de seguridad de la información claros, específicos, medibles, alcanzables, relevantes y con plazos definidos (objetivos SMART), alineados con la estrategia y los riesgos de la organización. Para ello, es necesario:
    Definir y documentar los objetivos de seguridad de la información en función de las necesidades del negocio, requisitos legales y normativos.
    Desarrollar un plan de acción detallado que incluya las actividades, responsables, recursos y cronogramas para alcanzar dichos objetivos.
    Implementar mecanismos de seguimiento y evaluación periódica para medir el progreso y la efectividad de las acciones emprendidas.
    Realizar revisiones y ajustes continuos a los objetivos y planes, en función de los cambios en el contexto organizacional o en el nivel de riesgos.
    Comunicar los objetivos y planes a todos los niveles relevantes de la organización para asegurar su compromiso y participación.
Estas acciones fortalecerán la gestión de la seguridad de la información, facilitarán la mejora continua y contribuirán al cumplimiento normativo y a la protección efectiva de los activos de información.</t>
  </si>
  <si>
    <t>No se cuenta con un proceso formalizado y documentado para la planificación de cambios en los sistemas, servicios o infraestructura tecnológica, lo que puede generar impactos no controlados en la operación, riesgos de seguridad, y falta de trazabilidad en los cambios implementados.</t>
  </si>
  <si>
    <t>Establecer e implementar un proceso formal de gestión de cambios que incluya la planificación, evaluación de impacto, aprobación, ejecución y documentación de todos los cambios en sistemas y servicios. Este proceso debe estar alineado con buenas prácticas como ITIL, e incorporar controles como análisis de riesgos, ventanas de mantenimiento, pruebas previas y planes de reversión. Además, se debe asegurar la participación de las áreas involucradas y la trazabilidad de cada cambio mediante registros centralizados.</t>
  </si>
  <si>
    <t>La organización no dispone de los recursos adecuados —humanos, tecnológicos y documentales— para asegurar que las responsabilidades y deberes relacionados con la seguridad de la información sean claramente definidos, comunicados y gestionados de manera eficaz. En particular, se identifican debilidades como:
    Ausencia de personal capacitado en seguridad para definir y supervisar responsabilidades.
    Falta de herramientas para gestionar y registrar la aceptación de políticas.
    Inexistencia de un programa estructurado de inducción y capacitación continua.
    Descripciones de cargo que no contemplan funciones de seguridad de forma explícita.
Esta carencia de recursos compromete el cumplimiento efectivo del control 7.1 y expone a la organización a riesgos como acceso indebido, errores operativos, o incumplimientos normativos.</t>
  </si>
  <si>
    <t>Asignar y fortalecer los recursos necesarios para dar cumplimiento al control 7.1, asegurando la efectividad de la definición y comunicación de deberes de seguridad de la información. En concreto:
    Recurso humano:
        Designar responsables de seguridad de la información y RRHH para coordinar la gestión de responsabilidades.
        Capacitar al personal clave en temas de seguridad y normativa ISO 27001.
    Tecnología y herramientas:
        Implementar una plataforma para gestionar la aceptación de políticas, control de capacitaciones y documentación contractual.
        Usar sistemas de gestión documental y herramientas de identidad y acceso que apoyen la trazabilidad.
    Documentación:
        Actualizar descripciones de cargo con responsabilidades explícitas de seguridad.
        Incluir cláusulas de confidencialidad y seguridad en contratos y acuerdos con terceros.
    Capacitación:
        Desarrollar un programa estructurado de inducción y formación periódica en seguridad de la información para todos los niveles de la organización.
Asignar presupuesto y responsables a estas acciones garantizará el cumplimiento del control y reducirá los riesgos operativos y legales asociados.</t>
  </si>
  <si>
    <t>La entidad no cuenta con un procedimiento formal ni estándar definido para el etiquetado de la información conforme a su clasificación. Aunque se dispone de una política de clasificación, no se aplica de manera consistente el etiquetado visible o metadata que permita identificar el nivel de sensibilidad de los documentos o activos de información.
Esta falta de etiquetado limita la capacidad de los usuarios para manejar adecuadamente la información sensible y dificulta la aplicación de controles de seguridad específicos. Además, se carece de herramientas que automaticen o faciliten este proceso.
Este escenario representa una brecha frente al control A.5.13 de la norma ISO/IEC 27001:2022.
Impacto:
    Mayor riesgo de manejo inadecuado o divulgación accidental de información sensible.
    Dificultad para aplicar controles técnicos basados en la clasificación.
    Falta de evidencia sobre el manejo correcto de la información.
    Potencial incumplimiento normativo o contractual relacionado con protección de datos.</t>
  </si>
  <si>
    <t>GTH-FT-002 Formato Verificación de documentación</t>
  </si>
  <si>
    <t>GTI-FT-020 Formato Compromiso de Confidencialidad, Integridad, Seguridad y Privacidad de la Información</t>
  </si>
  <si>
    <t>Plan de capacitación 2025
https://www.itrc.gov.co/Itrc/wp content/uploads/2025/02/
GTH-FT-018_Plan-Institucional-de-Capacitacion-2025.pdf</t>
  </si>
  <si>
    <t xml:space="preserve">GTH-FT-061 Formato retención del conocimiento </t>
  </si>
  <si>
    <t>Guía Teletrabajo Agencia ITRC
Resolución 173  Por la cual se implementa el Teletrabajo en la modalidad suplementaria en la U.A.E. Agencia ITRC 
https://intranet.agenciaitrc.gov.co/talento-humano/teletrabajo-2/</t>
  </si>
  <si>
    <t>La no actualización del documento en el momento que sea necesario.</t>
  </si>
  <si>
    <t>Mantener actualizado el documento a su última versión.</t>
  </si>
  <si>
    <t>CDI-PR-001 Procedimiento de Gestión de Control Disciplinario
CDI-CA Caracterización Proceso Control Disciplinario Interno</t>
  </si>
  <si>
    <t>GTI-OD-001 Instructivo para la gestión de incidentes de seguridad de la información.
GTI-PR-009 Procedimiento de gestión de debilidades, eventos, e incidentes de seguridad de la información.</t>
  </si>
  <si>
    <t>La Agencia no ha definido ni implementado una arquitectura de sistema segura basada en principios sólidos de ingeniería de seguridad. Actualmente, los sistemas carecen de un diseño estructurado que incorpore controles de defensa en profundidad, principio de mínimo privilegio, segregación de funciones y otros principios fundamentales que aseguren la protección efectiva de los activos de información.
Esta ausencia de un enfoque integral en la arquitectura de seguridad aumenta la exposición a riesgos, vulnerabilidades y posibles incidentes, afectando la confidencialidad, integridad y disponibilidad de la información y servicios críticos de la entidad.
Impacto:
    Mayor riesgo de ataques exitosos debido a controles insuficientes o mal implementados.
    Dificultad para detectar y responder oportunamente a incidentes de seguridad.
    Incremento en la probabilidad de fallos que afectan la continuidad operativa.
    Incumplimiento de buenas prácticas y estándares internacionales de seguridad.
    Posible pérdida de confianza de usuarios y terceros interesados.</t>
  </si>
  <si>
    <t>No se ha evidenciado la existencia de un proceso formal para determinar y documentar las competencias necesarias para los roles que afectan el cumplimiento de los objetivos del sistema de gestión. Asimismo, no se cuenta con registros actualizados que demuestren la evaluación de competencias ni acciones tomadas para cerrar posibles brechas de formación o experiencia.
Hallazgos específicos:
No existe un documento o matriz que establezca las competencias requeridas por rol o función.
No se han identificado registros de evaluaciones de competencias en los últimos 12 meses.
La evidencia de capacitaciones o certificaciones del personal es parcial o inexistente.
No hay evidencia de seguimiento a brechas detectadas o acciones formativas planificadas.
Riesgos asociados:
Asignación de responsabilidades a personal no calificado.
Incumplimiento de requisitos normativos o contractuales.
Mayor probabilidad de errores operativos y fallos en el sistema de gestión.
Debilitamiento de la seguridad de la información / calidad del servicio.</t>
  </si>
  <si>
    <t>Establecer y documentar un proceso formal para la gestión de competencias, incluyendo:
    Identificación de competencias por rol.
    Evaluación periódica del personal.
    Registro de formación y experiencia.
    Planes de acción para cerrar brechas.
Este proceso debe mantenerse actualizado y ser accesible a las partes responsables.</t>
  </si>
  <si>
    <t>Plan de capacitación 2025
https://www.itrc.gov.co/Itrc/wp content/uploads/2025/02/
GTH-FT-018_Plan-Institucional-de-Capacitacion-2025.pdf
Z:\Oficina Asesora Tecnologias de la Informacion\Privada\Capacitaciones</t>
  </si>
  <si>
    <t>GES-PR-009 Procedimiento plan de comunicaciones
GES-FT-015 Formato plan de comunicaciones
GES-OD-002 Manual de comunicaciones</t>
  </si>
  <si>
    <t>GSI-PR-001 Control de información documentada del SIG</t>
  </si>
  <si>
    <t>ECO-FT-001 Formato Plan anual de auditoría interna
ECO-PR-002 Procedimiento auditoría interna y de gestión
ECO-FT-004 Formato informe de trabajo de auditoría interna de gestión
ECO-OD-002 Estatuto de auditoría interna
GSI-PR-007 Procedimiento auditorias internas al sistema integrado de gestión – Auditoría SIG</t>
  </si>
  <si>
    <t>La no formalización de los documentos y aplicación de controles por la falta de apoyo y aprobación de la anta gerencia.</t>
  </si>
  <si>
    <t>La dirección no aprueba ni apoya ningun proceso concerniente a seguridad de la información.</t>
  </si>
  <si>
    <t>La Entidad tiene establecidos perímetros de seguridad física para proteger los espacios que albergan sistemas de información críticos, activos tecnológicos y recursos sensibles frente a accesos no autorizados, daños o interferencias.
Este control incluye:
1.	Definición de zonas seguras:
Se tienen identificadas y delimitadas claramente las áreas que requieren protección reforzada, tales como salas de servidores, centros de datos, oficinas con información sensible o áreas de trabajo restringidas.
2.	Establecimiento de barreras físicas:
Se tienen implementados controles físicos (muros, puertas con cerradura, torniquetes, cercas, cámaras, sensores de movimiento, etc.) para evitar el acceso no autorizado y facilitar la detección de intrusiones.
3.	Control de accesos físicos:
Se garantiza que solo el personal autorizado pueda acceder a las zonas seguras, mediante mecanismos como:
o	Credenciales físicas o electrónicas (tarjetas, biometría).
4.	Monitoreo y mantenimiento:
Los perímetros de seguridad son monitoreados regularmente, revisados ante cambios de riesgos, y mantenidos en condiciones óptimas.
5.	Consideraciones ambientales:
Se tienen incluidos protecciones contra riesgos ambientales (incendios, inundaciones, cortes eléctricos) en el diseño del perímetro de seguridad.</t>
  </si>
  <si>
    <t>La Entidad garantiza que el acceso físico a las instalaciones y áreas donde se ubiquen activos de información esté controlado y restringido únicamente a personas autorizadas.
Aspectos clave del control:
1.	Restricción de acceso físico:
o	Solo el personal autorizado puede acceder a áreas seguras o críticas.
2.	Verificación de identidad:
o	Se tiene implementado el mecanismo de identificación y autenticación (tarjetas de acceso, control biométrico, PIN, etc.).
3.	Registro de entradas y salidas:
o	Se tienen registros detallados de las entradas físicas, incluyendo hora, identidad del visitante o empleado, y áreas visitadas.
4.	Supervisión de visitantes y contratistas:
o	Visitantes y personal externo son registrados, identificados y acompañados durante su estancia.
5.	Prevención de ingreso no autorizado:
o	Se tiene instalados sistemas de seguridad como cámaras de videovigilancia, alarmas o sensores, y realizarse rondas de inspección en horarios críticos.</t>
  </si>
  <si>
    <t>La Entidad tiene implementadas medidas de seguridad adecuadas para proteger las oficinas, salas e instalaciones donde se procesen, almacenen o manejen activos de información.
Aspectos clave del control:
1.	Diseño seguro de instalaciones:
o	Las oficinas y salas que contienen información confidencial o activos críticos deben estar ubicadas y diseñadas teniendo en cuenta los riesgos físicos y ambientales.
o	Se evitan ubicaciones fácilmente accesibles desde el exterior (por ejemplo, cerca de accesos públicos o ventanas sin protección).
2.	Protección contra el acceso no autorizado:
o	 Se tienen instalados controles de acceso electrónico.
o	Uso de muebles seguros (archivadores con llave, gabinetes cerrados) para almacenar documentación o equipos sensibles.
3.	Bloqueo de oficinas y salas fuera de horario:
o	Las áreas críticas mantienen cerradas cuando no estén en uso.</t>
  </si>
  <si>
    <t>Se ha identificado que la organización no cuenta con un sistema efectivo de supervisión y monitoreo de las áreas críticas y perímetros de seguridad física. Los mecanismos instalados, cuando existen, no están siendo monitoreados de manera continua ni hay evidencias claras de revisiones periódicas de su funcionamiento.
Hallazgos específicos:
Cámaras de videovigilancia instaladas pero sin monitoreo en tiempo real ni registro adecuado.
Ausencia de sensores de movimiento o alarmas en áreas críticas.
Falta de procedimientos para la revisión y análisis de eventos registrados.
Registros de vigilancia no conservados o accesibles solo por personal no autorizado.
No se ha definido ni asignado personal responsable para la supervisión de la seguridad física.
Riesgos asociados:
Incapacidad para detectar y responder oportunamente a accesos físicos no autorizados.
Mayor vulnerabilidad frente a intrusiones, robos o daños a activos sensibles.
Pérdida de evidencia crucial en caso de incidentes de seguridad física.
Incumplimiento de normativas o estándares de seguridad aplicables.</t>
  </si>
  <si>
    <t>Implementar un sistema integral de supervisión de seguridad física que incluya:
    Instalación y monitoreo activo de cámaras, alarmas y sensores en áreas críticas.
    Procedimientos claros para revisión y gestión de eventos de seguridad física.
    Capacitación y asignación de responsables para la supervisión continua.
    Políticas de retención, protección y acceso controlado a registros de vigilancia.</t>
  </si>
  <si>
    <t>La Entidad tiene implementado medidas para proteger sus instalaciones, activos y sistemas de información frente a amenazas físicas y ambientales que puedan causar daños, interrupciones o pérdidas.
Aspectos clave del control:
1.	Identificación y evaluación de amenazas:
o	Realizó un análisis de riesgos para identificar las amenazas físicas y ambientales relevantes según la ubicación y características de las instalaciones.
2.	Medidas preventivas y mitigadoras:
o	Tiene instalados sistemas contra incendios (detectores, rociadores, extintores).
o	Debe implementar controles para protección contra inundaciones, humedad, temperaturas extremas o contaminación.
o	Cuenta con sistemas de alimentación ininterrumpida (SAI/UPS) y generadores eléctricos de respaldo, pero debe hacerse el mantenimiento.
o	Debe proteger equipos críticos contra fallas eléctricas y electrostáticas.
3.	Mantenimiento y pruebas periódicas:
o	Debe garantizar el mantenimiento adecuado y la prueba regular de los sistemas de protección para asegurar su correcto funcionamiento.
4.	Planes de contingencia y respuesta:
o	Tiene establecidos procedimientos para actuar frente a emergencias físicas y ambientales, incluyendo evacuación, comunicación y recuperación de activos.
5.	Conciencia y formación:
o	Capacita constantemente al personal en la identificación de riesgos y en las medidas de protección y respuesta ante amenazas físicas y ambientales.</t>
  </si>
  <si>
    <t>La Entidad asegurar que las actividades que implican el acceso o manejo de información sensible o activos críticos se realicen en áreas designadas como seguras, con controles adecuados para prevenir riesgos de seguridad física y de información.
Aspectos clave del control:
1.	Designación de áreas seguras:
o	Identificación y delimitación clara de espacios donde se ejecutan actividades críticas o donde se maneja información sensible.
o	Estas áreas deben contar con controles de acceso físico, monitoreo y protección apropiados.
2.	Restricción de acceso:
o	Solo el personal autorizado puede ingresar y trabajar en estas áreas.
o	Deben implementarse mecanismos que aseguren la autenticación y autorización de quienes acceden.
3.	Controles para visitantes y personal temporal:
o	Visitantes o contratistas solo pueden ingresar bajo supervisión y con restricciones claras sobre las áreas y actividades permitidas.
4.	Protección de la información durante el trabajo:
o	Medidas para evitar la visualización no autorizada, grabación o extracción de información (por ejemplo, pantallas protegidas, restricción de dispositivos electrónicos personales).
5.	Cumplimiento de políticas y procedimientos:
o	El personal debe seguir las políticas y procedimientos específicos para operar en áreas seguras, incluyendo el manejo de documentos y dispositivos.
6.	Monitoreo y auditoría:
o	Supervisión y revisión periódica del cumplimiento de los controles y del comportamiento en estas áreas para detectar y corregir desviaciones.</t>
  </si>
  <si>
    <t>La Entidad debe implementar políticas y medidas para asegurar que las áreas de trabajo físicas y las estaciones de trabajo electrónicas se mantengan ordenadas y libres de información sensible visible cuando no estén en uso, con el fin de proteger la confidencialidad, integridad y disponibilidad de la información.
Aspectos clave del control:
1.	Política de escritorio despejado:
o	Al final de la jornada laboral o cuando la estación de trabajo no esté siendo utilizada, todos los documentos, dispositivos de almacenamiento, soportes y cualquier información sensible deben guardarse de forma segura (por ejemplo, en archivadores con llave).
2.	Política de pantalla despejada:
o	Las pantallas deben bloquearse o apagarse cuando el usuario se ausente de su puesto, evitando que terceros puedan visualizar información sensible o confidencial.
3.	Control de dispositivos y medios:
o	Los dispositivos de almacenamiento removibles, notas adhesivas o cualquier medio que contenga información confidencial no deben dejarse expuestos.
4.	Concienciación del personal:
o	El personal debe ser capacitado y concientizado sobre la importancia de mantener el escritorio y las pantallas despejadas para proteger la información y cumplir con las políticas internas.
5.	Supervisión y cumplimiento:
o	Se deben establecer mecanismos para supervisar y garantizar el cumplimiento de estas políticas, incluyendo inspecciones periódicas o auditorías internas.</t>
  </si>
  <si>
    <t>La Entidad debe asegurar que todos los equipos relacionados con el procesamiento, almacenamiento y transmisión de información estén ubicados y protegidos de manera adecuada para prevenir daños físicos, robos, accesos no autorizados y otras amenazas que puedan comprometer la seguridad de los activos de información.
Aspectos clave del control:
1.	Ubicación segura:
o	Los equipos críticos deben estar instalados en áreas seguras y controladas, con acceso restringido a personal autorizado.
o	Evitar ubicaciones expuestas a riesgos ambientales (humedad, calor, polvo, vibraciones) o accesibles fácilmente desde áreas públicas o no controladas.
2.	Protección física:
o	Uso de muebles, gabinetes con cerradura, anclajes o soportes para prevenir el robo o movimiento no autorizado del equipo.
o	Implementación de sistemas de alarma, sensores o vigilancia para monitorear el estado y acceso a los equipos.
3.	Condiciones ambientales adecuadas:
o	Garantizar la adecuada ventilación, temperatura y humedad para evitar daños por condiciones ambientales adversas.
o	Proteger contra amenazas ambientales como incendios, inundaciones o descargas eléctricas.
4.	Mantenimiento y monitoreo:
o	Realizar inspecciones periódicas para asegurar que la ubicación y protección del equipo se mantengan efectivas.
o	Asegurar que cualquier cambio o traslado de equipos sea aprobado, documentado y realizado bajo controles establecidos.
5.	Seguridad durante el transporte:
o	Implementar medidas para proteger el equipo durante el traslado dentro o fuera de las instalaciones.</t>
  </si>
  <si>
    <t>La Entidad debe establecer controles adecuados para proteger los activos de información cuando estos se utilicen, transporten o almacenen fuera de sus instalaciones oficiales, con el fin de prevenir pérdida, robo, daño o acceso no autorizado.
Aspectos clave del control:
1.	Identificación y clasificación de activos móviles:
o	Inventariar y clasificar los activos que pueden ser usados fuera de las instalaciones, tales como laptops, dispositivos móviles, medios de almacenamiento removibles y documentos físicos.
2.	Medidas de protección física:
o	Uso de bolsas o estuches seguros para transportar equipos y documentos.
o	Evitar dejar activos desatendidos o en vehículos sin supervisión o protección adecuada.
3.	Controles de acceso y cifrado:
o	Implementar mecanismos para garantizar que solo usuarios autorizados puedan acceder a la información contenida en los activos.
o	Uso de cifrado para datos almacenados en dispositivos portátiles o medios removibles.
4.	Políticas y procedimientos claros:
o	Definir y comunicar políticas sobre el uso, transporte y almacenamiento de activos fuera de las instalaciones.
o	Incluir protocolos para reportar pérdidas, robos o incidentes relacionados con activos móviles.
5.	Concienciación y formación:
o	Capacitar al personal en prácticas seguras para la gestión de activos fuera del entorno controlado.
6.	Seguimiento y auditoría:
o	Realizar controles periódicos para verificar el cumplimiento de las políticas y detectar posibles desviaciones o riesgos.</t>
  </si>
  <si>
    <t xml:space="preserve">La Entidad debe proteger los medios de almacenamiento que contienen información frente a accesos no autorizados, pérdida, robo, daño o divulgación no intencionada, durante todo su ciclo de vida (uso, transporte, almacenamiento y eliminación).
Aspectos clave del control:
1.	Clasificación y control de medios:
o	Identificar y clasificar los medios según la sensibilidad de la información que contienen (USB, discos duros, CDs, cintas de respaldo, etc.).
o	Mantener un inventario de medios removibles o de almacenamiento portátil.
2.	Acceso restringido:
o	Limitar el acceso físico y lógico a los medios de almacenamiento solo a personas autorizadas.
o	Implementar controles de autenticación, cifrado y registros de acceso, cuando sea necesario.
3.	Protección durante el almacenamiento y transporte:
o	Almacenar los medios en lugares seguros, como gabinetes cerrados o salas con acceso controlado.
o	Proteger físicamente los medios durante su transporte mediante estuches, bolsas selladas y supervisión, según el nivel de sensibilidad.
4.	Manejo seguro:
o	Definir procedimientos para el uso adecuado de medios removibles.
o	Evitar el uso de dispositivos personales no autorizados.
5.	Cifrado y borrado seguro:
o	Aplicar cifrado a medios que contengan información confidencial, especialmente si son portátiles.
o	Implementar métodos seguros de borrado antes de la reutilización o eliminación de los medios.
6.	Eliminación segura:
o	Los medios que ya no se utilicen deben ser destruidos o eliminados de forma segura, conforme a las políticas establecidas (trituración, desmagnetización, etc.).
7.	Política de uso de medios removibles:
o	Establecer y comunicar una política clara sobre el uso, autorización, monitoreo y eliminación de medios removibles.
</t>
  </si>
  <si>
    <t>La organización debe garantizar que los servicios de apoyo esenciales (como energía eléctrica, climatización, telecomunicaciones, sistemas contra incendios, etc.) que son necesarios para el funcionamiento continuo y seguro de los sistemas de información y activos relacionados estén protegidos, monitoreados y mantenidos adecuadamente.
Objetivo del control:
Asegurar la continuidad, integridad y disponibilidad de los servicios esenciales que respaldan las operaciones tecnológicas y el procesamiento de la información.
Aspectos clave del control:
    Identificación de servicios críticos:
        Determinar qué servicios de infraestructura (eléctrica, HVAC, red, agua, protección contra incendios, etc.) son necesarios para la operación segura de los sistemas de información.
    Protección contra fallas:
        Implementar sistemas redundantes o de respaldo (como UPS, generadores eléctricos, enlaces de telecomunicaciones redundantes) para reducir el riesgo de interrupciones.
        Supervisar el estado de funcionamiento de estos servicios con sistemas de alerta temprana.
    Mantenimiento preventivo:
        Establecer y ejecutar un plan de mantenimiento para cada tipo de servicio de apoyo, con registros de cumplimiento y revisión.
    Monitoreo y detección de fallos:
        Implementar sistemas de monitoreo en tiempo real para detectar fallos o anomalías en servicios esenciales.
        Generar alertas automáticas para el equipo de soporte técnico o infraestructura.
    Protección física y lógica de servicios:
        Asegurar que los servicios de apoyo estén protegidos contra sabotajes, accesos no autorizados, fallos accidentales o desastres ambientales.
    Pruebas periódicas de contingencia:
        Evaluar la efectividad de las soluciones de respaldo (por ejemplo, pruebas de arranque de generadores, failover de conectividad).</t>
  </si>
  <si>
    <t>La Entidad debe asegurar que el cableado eléctrico, de red y de telecomunicaciones que transporta datos o suministra energía a los sistemas de información esté protegido contra accesos no autorizados, interferencias, daños físicos y sabotaje.
Aspectos clave del control:
1.	Protección física del cableado:
o	El cableado debe estar instalado en conductos, canaletas, ductos subterráneos o bandejas protegidas, especialmente en áreas accesibles al público o personal no autorizado.
o	Se deben utilizar etiquetas claras para facilitar su identificación sin comprometer la seguridad.
2.	Separación de cables sensibles:
o	El cableado de red debe estar separado físicamente del cableado eléctrico para evitar interferencias electromagnéticas (EMI).
o	Si se comparten espacios, deben aplicarse medidas de apantallamiento o separación mínima recomendada.
3.	Control de acceso y monitoreo:
o	Las rutas de cableado deben restringirse a áreas controladas o cerradas.
o	Se debe evitar que cables de red pasen por zonas públicas sin protección.
o	Inspecciones regulares deben realizarse para detectar manipulación o deterioro.
4.	Protección contra sabotaje y escuchas:
o	Utilizar cableado blindado en zonas de alto riesgo.
o	Evaluar el uso de tecnologías seguras como el cifrado si existe riesgo de interceptación de datos a través del cableado.
5.	Documentación y mantenimiento:
o	Mantener diagramas actualizados de la infraestructura de cableado.
o	Registrar todas las modificaciones o instalaciones nuevas.
o	Realizar mantenimiento preventivo para evitar fallas por desgaste físico.</t>
  </si>
  <si>
    <t>La Entidad debe asegurarse de que todo el equipo que procesa, almacena o transmite información sea mantenido adecuadamente para garantizar su disponibilidad, funcionalidad y seguridad, y para evitar fallas que puedan comprometer la información o los servicios.
Aspectos clave del control:
1.	Plan de mantenimiento programado:
o	Establecer un plan documentado de mantenimiento preventivo y correctivo para servidores, equipos de red, estaciones de trabajo, sistemas de respaldo, SAI/UPS, etc.
o	Incluir en el plan tanto el hardware como los sistemas auxiliares (climatización, energía, almacenamiento, etc.).
2.	Mantenimiento autorizado y seguro:
o	Todo mantenimiento debe ser realizado por personal autorizado y calificado (interno o externo).
o	Se deben aplicar controles para proteger los datos y sistemas durante actividades de mantenimiento (por ejemplo, desconexión de sistemas, respaldo previo, control de acceso temporal).
3.	Registro de mantenimiento:
o	Mantener registros detallados de las actividades realizadas, incluyendo fechas, responsables, tipo de mantenimiento, equipos intervenidos y observaciones relevantes.
4.	Evaluación de riesgos durante mantenimiento:
o	Antes de realizar mantenimiento, se deben identificar los posibles impactos sobre la operación o la seguridad, y tomar medidas para mitigarlos.
5.	Verificación posterior al mantenimiento:
o	Realizar pruebas para confirmar el correcto funcionamiento del equipo tras el mantenimiento y asegurar que no se hayan introducido fallas o vulnerabilidades.
6.	Gestión de equipos obsoletos:
o	Retirar o actualizar de forma segura los equipos que ya no puedan mantenerse en condiciones óptimas, especialmente si afectan la seguridad o la eficiencia operativa.</t>
  </si>
  <si>
    <t>La Entidad debe asegurarse de que cualquier equipo que contenga información sensible o confidencial sea revisado y tratado adecuadamente antes de ser reutilizado, reasignado o desechado, a fin de prevenir la recuperación no 
Aspectos clave del control:
1.	Revisión previa a la eliminación o reutilización:
o	Verificar si el equipo contiene información sensible o protegida antes de proceder con su disposición o reasignación.
o	Aplicar procesos seguros de limpieza o destrucción según el nivel de sensibilidad de los datos.
2.	Métodos seguros de eliminación:
o	Utilizar técnicas como:
	Sobrescritura segura de datos.
	Borrado criptográfico.
	Desmagnetización (para discos magnéticos).
	Destrucción física (trituración, incineración).
o	La elección del método dependerá del tipo de medio y del nivel de seguridad requerido.
3.	Reutilización controlada:
o	Antes de reutilizar cualquier equipo o medio de almacenamiento internamente, asegurarse de que toda la información previa haya sido eliminada de forma segura.
o	Asignar los equipos reutilizados solo a personal autorizado.
4.	Trazabilidad y registros:
o	Mantener registros de los equipos eliminados, los métodos de eliminación utilizados y las fechas en que se realizó el proceso.
o	Estos registros deben estar disponibles para auditoría.
5.	Política de eliminación:
o	Establecer una política formal que defina:
	Responsables del proceso.
	Procedimientos a seguir.
	Medidas de verificación.
	Frecuencia de revisión.
6.	Gestión con terceros:
o	Si la eliminación o destrucción se externaliza, debe asegurarse que el proveedor aplique prácticas seguras y firmar acuerdos de confidencialidad o cláusulas contractuales.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</si>
</sst>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0" x14ac:knownFonts="1">
    <font>
      <sz val="11"/>
      <color theme="1"/>
      <name val="Calibri"/>
      <family val="2"/>
      <scheme val="minor"/>
    </font>
    <font>
      <sz val="11"/>
      <color theme="1"/>
      <name val="Calibri"/>
      <family val="2"/>
      <scheme val="minor"/>
    </font>
    <font>
      <sz val="11"/>
      <color theme="0"/>
      <name val="Calibri"/>
      <family val="2"/>
      <scheme val="minor"/>
    </font>
    <font>
      <b/>
      <sz val="14"/>
      <color theme="0"/>
      <name val="Calibri"/>
      <family val="2"/>
      <scheme val="minor"/>
    </font>
    <font>
      <b/>
      <sz val="14"/>
      <color theme="1"/>
      <name val="Calibri"/>
      <family val="2"/>
      <scheme val="minor"/>
    </font>
    <font>
      <sz val="10"/>
      <color theme="1"/>
      <name val="Calibri"/>
      <family val="2"/>
      <scheme val="minor"/>
    </font>
    <font>
      <sz val="10"/>
      <name val="Arial"/>
      <family val="2"/>
    </font>
    <font>
      <u/>
      <sz val="11"/>
      <color theme="10"/>
      <name val="Calibri"/>
      <family val="2"/>
      <scheme val="minor"/>
    </font>
    <font>
      <b/>
      <sz val="9"/>
      <color indexed="81"/>
      <name val="Tahoma"/>
      <family val="2"/>
    </font>
    <font>
      <sz val="10"/>
      <name val="MS Sans Serif"/>
      <family val="2"/>
    </font>
    <font>
      <sz val="8"/>
      <name val="Calibri"/>
      <family val="2"/>
      <scheme val="minor"/>
    </font>
    <font>
      <sz val="11"/>
      <color rgb="FF3F3F76"/>
      <name val="Calibri"/>
      <family val="2"/>
      <scheme val="minor"/>
    </font>
    <font>
      <b/>
      <sz val="14"/>
      <color theme="0"/>
      <name val="Work Sans"/>
    </font>
    <font>
      <b/>
      <sz val="14"/>
      <color theme="1"/>
      <name val="Work Sans"/>
    </font>
    <font>
      <sz val="11"/>
      <color theme="1"/>
      <name val="Work Sans"/>
    </font>
    <font>
      <sz val="10"/>
      <color theme="1"/>
      <name val="Work Sans"/>
    </font>
    <font>
      <b/>
      <i/>
      <sz val="11"/>
      <color theme="0"/>
      <name val="Work Sans"/>
    </font>
    <font>
      <sz val="11"/>
      <color rgb="FF000000"/>
      <name val="Work Sans"/>
    </font>
    <font>
      <sz val="11"/>
      <color rgb="FFFF0000"/>
      <name val="Work Sans"/>
    </font>
    <font>
      <b/>
      <sz val="16"/>
      <color theme="7" tint="-0.499984740745262"/>
      <name val="Work Sans"/>
    </font>
    <font>
      <b/>
      <sz val="11"/>
      <color theme="0"/>
      <name val="Work Sans"/>
    </font>
    <font>
      <sz val="14"/>
      <color theme="1"/>
      <name val="Work Sans"/>
    </font>
    <font>
      <b/>
      <sz val="14"/>
      <name val="Work Sans"/>
    </font>
    <font>
      <sz val="11"/>
      <name val="Work Sans"/>
    </font>
    <font>
      <b/>
      <sz val="11"/>
      <color theme="1"/>
      <name val="Work Sans"/>
    </font>
    <font>
      <b/>
      <i/>
      <sz val="10"/>
      <name val="Work Sans"/>
    </font>
    <font>
      <b/>
      <sz val="11"/>
      <name val="Work Sans"/>
    </font>
    <font>
      <b/>
      <sz val="10"/>
      <name val="Work Sans"/>
    </font>
    <font>
      <b/>
      <sz val="10"/>
      <color theme="1"/>
      <name val="Work Sans"/>
    </font>
    <font>
      <b/>
      <sz val="16"/>
      <color theme="0"/>
      <name val="Work Sans"/>
    </font>
    <font>
      <b/>
      <sz val="16"/>
      <name val="Work Sans"/>
    </font>
    <font>
      <sz val="11"/>
      <color theme="0"/>
      <name val="Work Sans"/>
    </font>
    <font>
      <u/>
      <sz val="11"/>
      <color theme="10"/>
      <name val="Work Sans"/>
    </font>
    <font>
      <b/>
      <sz val="9"/>
      <color theme="1"/>
      <name val="Work Sans"/>
    </font>
    <font>
      <sz val="9"/>
      <color theme="1"/>
      <name val="Work Sans"/>
    </font>
    <font>
      <sz val="12"/>
      <color theme="1"/>
      <name val="Work Sans"/>
    </font>
    <font>
      <sz val="8"/>
      <color rgb="FF000000"/>
      <name val="Work Sans"/>
    </font>
    <font>
      <b/>
      <sz val="10"/>
      <color theme="0"/>
      <name val="Work Sans"/>
    </font>
    <font>
      <b/>
      <sz val="9"/>
      <color theme="0"/>
      <name val="Work Sans"/>
    </font>
    <font>
      <b/>
      <sz val="11"/>
      <color rgb="FFFF0000"/>
      <name val="Work Sans"/>
    </font>
    <font>
      <b/>
      <sz val="12"/>
      <color theme="0"/>
      <name val="Work Sans"/>
    </font>
    <font>
      <sz val="8"/>
      <name val="Work Sans"/>
    </font>
    <font>
      <sz val="10"/>
      <name val="Work Sans"/>
    </font>
    <font>
      <sz val="10"/>
      <color indexed="10"/>
      <name val="Work Sans"/>
    </font>
    <font>
      <sz val="10"/>
      <color rgb="FFFF0000"/>
      <name val="Work Sans"/>
    </font>
    <font>
      <b/>
      <sz val="11"/>
      <color rgb="FFFF0000"/>
      <name val="Calibri"/>
      <family val="2"/>
      <scheme val="minor"/>
    </font>
    <font>
      <b/>
      <sz val="22"/>
      <color theme="0"/>
      <name val="Work Sans"/>
    </font>
    <font>
      <b/>
      <sz val="24"/>
      <color theme="0"/>
      <name val="Work Sans"/>
    </font>
    <font>
      <b/>
      <sz val="18"/>
      <color theme="0"/>
      <name val="Work Sans"/>
    </font>
    <font>
      <b/>
      <sz val="20"/>
      <color theme="0"/>
      <name val="Work Sans"/>
    </font>
  </fonts>
  <fills count="11">
    <fill>
      <patternFill patternType="none"/>
    </fill>
    <fill>
      <patternFill patternType="gray125"/>
    </fill>
    <fill>
      <patternFill patternType="solid">
        <fgColor indexed="26"/>
        <bgColor indexed="64"/>
      </patternFill>
    </fill>
    <fill>
      <patternFill patternType="solid">
        <fgColor theme="0"/>
        <bgColor indexed="64"/>
      </patternFill>
    </fill>
    <fill>
      <patternFill patternType="solid">
        <fgColor theme="6" tint="0.39997558519241921"/>
        <bgColor indexed="64"/>
      </patternFill>
    </fill>
    <fill>
      <patternFill patternType="solid">
        <fgColor theme="7" tint="-0.249977111117893"/>
        <bgColor indexed="64"/>
      </patternFill>
    </fill>
    <fill>
      <patternFill patternType="solid">
        <fgColor theme="7" tint="0.39997558519241921"/>
        <bgColor indexed="64"/>
      </patternFill>
    </fill>
    <fill>
      <patternFill patternType="solid">
        <fgColor rgb="FFFFFFFF"/>
        <bgColor rgb="FF000000"/>
      </patternFill>
    </fill>
    <fill>
      <patternFill patternType="solid">
        <fgColor rgb="FFBF8F00"/>
        <bgColor indexed="64"/>
      </patternFill>
    </fill>
    <fill>
      <patternFill patternType="solid">
        <fgColor theme="8"/>
      </patternFill>
    </fill>
    <fill>
      <patternFill patternType="solid">
        <fgColor rgb="FFFFCC99"/>
      </patternFill>
    </fill>
  </fills>
  <borders count="80">
    <border>
      <left/>
      <right/>
      <top/>
      <bottom/>
      <diagonal/>
    </border>
    <border>
      <left style="medium">
        <color auto="1"/>
      </left>
      <right/>
      <top style="medium">
        <color auto="1"/>
      </top>
      <bottom/>
      <diagonal/>
    </border>
    <border>
      <left/>
      <right/>
      <top style="medium">
        <color indexed="64"/>
      </top>
      <bottom/>
      <diagonal/>
    </border>
    <border>
      <left/>
      <right style="medium">
        <color auto="1"/>
      </right>
      <top style="medium">
        <color auto="1"/>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medium">
        <color auto="1"/>
      </left>
      <right/>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right/>
      <top/>
      <bottom style="medium">
        <color indexed="64"/>
      </bottom>
      <diagonal/>
    </border>
    <border>
      <left style="medium">
        <color auto="1"/>
      </left>
      <right style="thin">
        <color indexed="64"/>
      </right>
      <top style="medium">
        <color auto="1"/>
      </top>
      <bottom/>
      <diagonal/>
    </border>
    <border>
      <left style="medium">
        <color auto="1"/>
      </left>
      <right style="thin">
        <color indexed="64"/>
      </right>
      <top/>
      <bottom/>
      <diagonal/>
    </border>
    <border>
      <left style="thin">
        <color indexed="64"/>
      </left>
      <right/>
      <top/>
      <bottom style="thin">
        <color indexed="64"/>
      </bottom>
      <diagonal/>
    </border>
    <border>
      <left style="medium">
        <color auto="1"/>
      </left>
      <right style="thin">
        <color indexed="64"/>
      </right>
      <top/>
      <bottom style="medium">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auto="1"/>
      </left>
      <right style="thin">
        <color auto="1"/>
      </right>
      <top style="medium">
        <color indexed="64"/>
      </top>
      <bottom/>
      <diagonal/>
    </border>
    <border>
      <left style="medium">
        <color indexed="64"/>
      </left>
      <right style="thin">
        <color indexed="64"/>
      </right>
      <top/>
      <bottom style="thin">
        <color auto="1"/>
      </bottom>
      <diagonal/>
    </border>
    <border>
      <left style="medium">
        <color auto="1"/>
      </left>
      <right style="medium">
        <color auto="1"/>
      </right>
      <top/>
      <bottom/>
      <diagonal/>
    </border>
    <border>
      <left style="medium">
        <color auto="1"/>
      </left>
      <right/>
      <top/>
      <bottom style="thin">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hair">
        <color indexed="8"/>
      </left>
      <right style="hair">
        <color indexed="8"/>
      </right>
      <top style="hair">
        <color indexed="8"/>
      </top>
      <bottom style="hair">
        <color indexed="8"/>
      </bottom>
      <diagonal/>
    </border>
    <border>
      <left style="thin">
        <color indexed="64"/>
      </left>
      <right style="medium">
        <color indexed="64"/>
      </right>
      <top/>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top style="thin">
        <color rgb="FF000000"/>
      </top>
      <bottom style="thin">
        <color rgb="FF000000"/>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right style="thin">
        <color auto="1"/>
      </right>
      <top/>
      <bottom style="thin">
        <color auto="1"/>
      </bottom>
      <diagonal/>
    </border>
    <border>
      <left/>
      <right style="thin">
        <color indexed="64"/>
      </right>
      <top style="medium">
        <color indexed="64"/>
      </top>
      <bottom style="medium">
        <color indexed="64"/>
      </bottom>
      <diagonal/>
    </border>
    <border>
      <left style="thin">
        <color auto="1"/>
      </left>
      <right/>
      <top style="thin">
        <color auto="1"/>
      </top>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medium">
        <color indexed="64"/>
      </top>
      <bottom style="thin">
        <color indexed="64"/>
      </bottom>
      <diagonal/>
    </border>
    <border>
      <left/>
      <right/>
      <top style="thin">
        <color indexed="64"/>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s>
  <cellStyleXfs count="9">
    <xf numFmtId="0" fontId="0" fillId="0" borderId="0"/>
    <xf numFmtId="9" fontId="1" fillId="0" borderId="0" applyFont="0" applyFill="0" applyBorder="0" applyAlignment="0" applyProtection="0"/>
    <xf numFmtId="0" fontId="6" fillId="0" borderId="0"/>
    <xf numFmtId="0" fontId="7" fillId="0" borderId="0" applyNumberFormat="0" applyFill="0" applyBorder="0" applyAlignment="0" applyProtection="0"/>
    <xf numFmtId="0" fontId="9" fillId="0" borderId="0"/>
    <xf numFmtId="0" fontId="6" fillId="0" borderId="0"/>
    <xf numFmtId="0" fontId="2" fillId="9" borderId="0" applyNumberFormat="0" applyBorder="0" applyAlignment="0" applyProtection="0"/>
    <xf numFmtId="0" fontId="6" fillId="0" borderId="0"/>
    <xf numFmtId="0" fontId="11" fillId="10" borderId="64" applyNumberFormat="0" applyAlignment="0" applyProtection="0"/>
  </cellStyleXfs>
  <cellXfs count="535">
    <xf numFmtId="0" fontId="0" fillId="0" borderId="0" xfId="0"/>
    <xf numFmtId="0" fontId="0" fillId="0" borderId="0" xfId="0" applyAlignment="1">
      <alignment horizontal="center" vertical="center"/>
    </xf>
    <xf numFmtId="0" fontId="0" fillId="0" borderId="0" xfId="0" applyAlignment="1">
      <alignment vertical="center"/>
    </xf>
    <xf numFmtId="0" fontId="0" fillId="0" borderId="0" xfId="0" applyAlignment="1">
      <alignment horizontal="center" vertical="center" wrapText="1"/>
    </xf>
    <xf numFmtId="0" fontId="4" fillId="0" borderId="0" xfId="0" applyFont="1" applyAlignment="1">
      <alignment vertical="center"/>
    </xf>
    <xf numFmtId="0" fontId="5" fillId="0" borderId="0" xfId="0" applyFont="1" applyAlignment="1">
      <alignment vertical="center" wrapText="1"/>
    </xf>
    <xf numFmtId="0" fontId="5" fillId="0" borderId="0" xfId="0" applyFont="1" applyAlignment="1">
      <alignment vertical="center"/>
    </xf>
    <xf numFmtId="0" fontId="2" fillId="0" borderId="0" xfId="0" applyFont="1" applyAlignment="1">
      <alignment horizontal="center"/>
    </xf>
    <xf numFmtId="0" fontId="0" fillId="0" borderId="19" xfId="0" applyBorder="1" applyAlignment="1">
      <alignment horizontal="center" vertical="center"/>
    </xf>
    <xf numFmtId="0" fontId="4" fillId="0" borderId="19" xfId="0" applyFont="1" applyBorder="1" applyAlignment="1">
      <alignment horizontal="center" vertical="center"/>
    </xf>
    <xf numFmtId="0" fontId="5" fillId="0" borderId="23" xfId="0" applyFont="1" applyBorder="1" applyAlignment="1">
      <alignment horizontal="center" vertical="center"/>
    </xf>
    <xf numFmtId="0" fontId="5" fillId="0" borderId="19" xfId="0" applyFont="1" applyBorder="1" applyAlignment="1">
      <alignment horizontal="center" vertical="center" wrapText="1"/>
    </xf>
    <xf numFmtId="0" fontId="0" fillId="0" borderId="0" xfId="0" applyAlignment="1">
      <alignment wrapText="1"/>
    </xf>
    <xf numFmtId="0" fontId="2" fillId="0" borderId="0" xfId="0" applyFont="1" applyAlignment="1">
      <alignment horizontal="center" wrapText="1"/>
    </xf>
    <xf numFmtId="0" fontId="12" fillId="5" borderId="7" xfId="0" applyFont="1" applyFill="1" applyBorder="1" applyAlignment="1">
      <alignment horizontal="center" vertical="center"/>
    </xf>
    <xf numFmtId="0" fontId="12" fillId="5" borderId="2" xfId="0" applyFont="1" applyFill="1" applyBorder="1" applyAlignment="1">
      <alignment horizontal="center" vertical="center" wrapText="1"/>
    </xf>
    <xf numFmtId="0" fontId="12" fillId="5" borderId="0" xfId="0" applyFont="1" applyFill="1" applyAlignment="1">
      <alignment horizontal="center" vertical="center" wrapText="1"/>
    </xf>
    <xf numFmtId="0" fontId="12" fillId="5" borderId="24" xfId="0" applyFont="1" applyFill="1" applyBorder="1" applyAlignment="1">
      <alignment horizontal="center" vertical="center" wrapText="1"/>
    </xf>
    <xf numFmtId="0" fontId="14" fillId="0" borderId="18" xfId="0" applyFont="1" applyBorder="1" applyAlignment="1">
      <alignment horizontal="center" vertical="center"/>
    </xf>
    <xf numFmtId="0" fontId="14" fillId="0" borderId="7" xfId="0" applyFont="1" applyBorder="1" applyAlignment="1">
      <alignment horizontal="center" vertical="center"/>
    </xf>
    <xf numFmtId="0" fontId="14" fillId="0" borderId="7" xfId="0" applyFont="1" applyBorder="1" applyAlignment="1">
      <alignment horizontal="center" vertical="center" wrapText="1"/>
    </xf>
    <xf numFmtId="1" fontId="14" fillId="0" borderId="7" xfId="0" applyNumberFormat="1" applyFont="1" applyBorder="1" applyAlignment="1">
      <alignment horizontal="center" vertical="center"/>
    </xf>
    <xf numFmtId="0" fontId="14" fillId="0" borderId="7" xfId="0" applyFont="1" applyBorder="1" applyAlignment="1">
      <alignment horizontal="left" vertical="top" wrapText="1"/>
    </xf>
    <xf numFmtId="0" fontId="14" fillId="0" borderId="6" xfId="0" applyFont="1" applyBorder="1" applyAlignment="1">
      <alignment horizontal="center" vertical="center"/>
    </xf>
    <xf numFmtId="0" fontId="14" fillId="0" borderId="8" xfId="0" applyFont="1" applyBorder="1" applyAlignment="1">
      <alignment horizontal="center" vertical="center" wrapText="1"/>
    </xf>
    <xf numFmtId="0" fontId="14" fillId="0" borderId="9" xfId="0" applyFont="1" applyBorder="1" applyAlignment="1">
      <alignment horizontal="center" vertical="center"/>
    </xf>
    <xf numFmtId="0" fontId="14" fillId="0" borderId="10" xfId="0" applyFont="1" applyBorder="1" applyAlignment="1">
      <alignment horizontal="center" vertical="center" wrapText="1"/>
    </xf>
    <xf numFmtId="0" fontId="14" fillId="0" borderId="10" xfId="0" applyFont="1" applyBorder="1" applyAlignment="1">
      <alignment horizontal="center" vertical="center"/>
    </xf>
    <xf numFmtId="0" fontId="14" fillId="0" borderId="11" xfId="0" applyFont="1" applyBorder="1" applyAlignment="1">
      <alignment horizontal="center" vertical="center" wrapText="1"/>
    </xf>
    <xf numFmtId="0" fontId="14" fillId="0" borderId="43" xfId="0" applyFont="1" applyBorder="1" applyAlignment="1">
      <alignment horizontal="center" vertical="center"/>
    </xf>
    <xf numFmtId="0" fontId="14" fillId="0" borderId="26" xfId="0" applyFont="1" applyBorder="1" applyAlignment="1">
      <alignment horizontal="center" vertical="center" wrapText="1"/>
    </xf>
    <xf numFmtId="0" fontId="14" fillId="0" borderId="26" xfId="0" applyFont="1" applyBorder="1" applyAlignment="1">
      <alignment horizontal="center" vertical="center"/>
    </xf>
    <xf numFmtId="0" fontId="14" fillId="0" borderId="71" xfId="0" applyFont="1" applyBorder="1" applyAlignment="1">
      <alignment horizontal="center" vertical="center" wrapText="1"/>
    </xf>
    <xf numFmtId="0" fontId="16" fillId="5" borderId="38" xfId="0" applyFont="1" applyFill="1" applyBorder="1" applyAlignment="1">
      <alignment horizontal="center" vertical="center" wrapText="1"/>
    </xf>
    <xf numFmtId="0" fontId="16" fillId="5" borderId="39" xfId="0" applyFont="1" applyFill="1" applyBorder="1" applyAlignment="1">
      <alignment horizontal="center" vertical="center" wrapText="1"/>
    </xf>
    <xf numFmtId="0" fontId="16" fillId="5" borderId="39" xfId="0" applyFont="1" applyFill="1" applyBorder="1" applyAlignment="1">
      <alignment horizontal="center" vertical="center"/>
    </xf>
    <xf numFmtId="0" fontId="16" fillId="5" borderId="47" xfId="0" applyFont="1" applyFill="1" applyBorder="1" applyAlignment="1">
      <alignment horizontal="center" vertical="center" wrapText="1"/>
    </xf>
    <xf numFmtId="0" fontId="14" fillId="0" borderId="53" xfId="0" applyFont="1" applyBorder="1" applyAlignment="1">
      <alignment horizontal="center" vertical="center" wrapText="1"/>
    </xf>
    <xf numFmtId="0" fontId="14" fillId="0" borderId="52" xfId="0" applyFont="1" applyBorder="1" applyAlignment="1">
      <alignment horizontal="center" vertical="center"/>
    </xf>
    <xf numFmtId="0" fontId="14" fillId="0" borderId="27" xfId="0" applyFont="1" applyBorder="1" applyAlignment="1">
      <alignment horizontal="center" vertical="center" wrapText="1"/>
    </xf>
    <xf numFmtId="0" fontId="14" fillId="0" borderId="53" xfId="0" applyFont="1" applyBorder="1" applyAlignment="1">
      <alignment horizontal="center" vertical="center"/>
    </xf>
    <xf numFmtId="0" fontId="14" fillId="0" borderId="48" xfId="0" applyFont="1" applyBorder="1" applyAlignment="1">
      <alignment horizontal="center" vertical="center" wrapText="1"/>
    </xf>
    <xf numFmtId="0" fontId="14" fillId="0" borderId="27" xfId="0" applyFont="1" applyBorder="1" applyAlignment="1">
      <alignment horizontal="center" vertical="center"/>
    </xf>
    <xf numFmtId="0" fontId="12" fillId="8" borderId="7" xfId="0" applyFont="1" applyFill="1" applyBorder="1" applyAlignment="1">
      <alignment horizontal="center" vertical="center" wrapText="1"/>
    </xf>
    <xf numFmtId="0" fontId="14" fillId="0" borderId="7" xfId="0" applyFont="1" applyBorder="1" applyAlignment="1">
      <alignment wrapText="1"/>
    </xf>
    <xf numFmtId="0" fontId="14" fillId="0" borderId="0" xfId="0" applyFont="1"/>
    <xf numFmtId="0" fontId="18" fillId="0" borderId="0" xfId="0" applyFont="1"/>
    <xf numFmtId="0" fontId="14" fillId="0" borderId="0" xfId="0" applyFont="1" applyAlignment="1">
      <alignment horizontal="center"/>
    </xf>
    <xf numFmtId="0" fontId="13" fillId="0" borderId="7" xfId="0" applyFont="1" applyBorder="1" applyAlignment="1">
      <alignment horizontal="center" vertical="center"/>
    </xf>
    <xf numFmtId="0" fontId="21" fillId="0" borderId="0" xfId="0" applyFont="1"/>
    <xf numFmtId="0" fontId="22" fillId="2" borderId="39" xfId="0" applyFont="1" applyFill="1" applyBorder="1" applyAlignment="1">
      <alignment horizontal="center" vertical="center" wrapText="1"/>
    </xf>
    <xf numFmtId="0" fontId="22" fillId="2" borderId="69" xfId="0" applyFont="1" applyFill="1" applyBorder="1" applyAlignment="1">
      <alignment horizontal="center" vertical="center" wrapText="1"/>
    </xf>
    <xf numFmtId="0" fontId="22" fillId="2" borderId="47" xfId="0" applyFont="1" applyFill="1" applyBorder="1" applyAlignment="1">
      <alignment horizontal="center" vertical="center" wrapText="1"/>
    </xf>
    <xf numFmtId="0" fontId="15" fillId="0" borderId="0" xfId="0" applyFont="1" applyAlignment="1">
      <alignment horizontal="center" vertical="center"/>
    </xf>
    <xf numFmtId="0" fontId="14" fillId="0" borderId="15" xfId="0" applyFont="1" applyBorder="1" applyAlignment="1">
      <alignment horizontal="center" vertical="center"/>
    </xf>
    <xf numFmtId="0" fontId="23" fillId="3" borderId="26" xfId="0" applyFont="1" applyFill="1" applyBorder="1" applyAlignment="1">
      <alignment horizontal="center" vertical="center"/>
    </xf>
    <xf numFmtId="0" fontId="14" fillId="0" borderId="36" xfId="0" applyFont="1" applyBorder="1" applyAlignment="1">
      <alignment horizontal="center" vertical="center"/>
    </xf>
    <xf numFmtId="0" fontId="24" fillId="0" borderId="71" xfId="0" applyFont="1" applyBorder="1" applyAlignment="1">
      <alignment horizontal="center" vertical="center"/>
    </xf>
    <xf numFmtId="0" fontId="23" fillId="3" borderId="7" xfId="0" applyFont="1" applyFill="1" applyBorder="1" applyAlignment="1">
      <alignment horizontal="center" vertical="center"/>
    </xf>
    <xf numFmtId="0" fontId="24" fillId="0" borderId="8" xfId="0" applyFont="1" applyBorder="1" applyAlignment="1">
      <alignment horizontal="center" vertical="center"/>
    </xf>
    <xf numFmtId="0" fontId="25" fillId="0" borderId="0" xfId="0" applyFont="1" applyAlignment="1">
      <alignment vertical="center"/>
    </xf>
    <xf numFmtId="3" fontId="26" fillId="4" borderId="39" xfId="0" applyNumberFormat="1" applyFont="1" applyFill="1" applyBorder="1" applyAlignment="1">
      <alignment horizontal="center" vertical="center"/>
    </xf>
    <xf numFmtId="0" fontId="26" fillId="4" borderId="47" xfId="0" applyFont="1" applyFill="1" applyBorder="1" applyAlignment="1">
      <alignment horizontal="center" vertical="center"/>
    </xf>
    <xf numFmtId="0" fontId="24" fillId="0" borderId="11" xfId="0" applyFont="1" applyBorder="1" applyAlignment="1">
      <alignment horizontal="center" vertical="center"/>
    </xf>
    <xf numFmtId="0" fontId="25" fillId="0" borderId="0" xfId="0" applyFont="1" applyAlignment="1">
      <alignment horizontal="center" vertical="center"/>
    </xf>
    <xf numFmtId="3" fontId="27" fillId="0" borderId="0" xfId="0" applyNumberFormat="1" applyFont="1" applyAlignment="1">
      <alignment horizontal="center" vertical="center"/>
    </xf>
    <xf numFmtId="0" fontId="27" fillId="0" borderId="0" xfId="0" applyFont="1" applyAlignment="1">
      <alignment horizontal="center" vertical="center"/>
    </xf>
    <xf numFmtId="0" fontId="28" fillId="0" borderId="0" xfId="0" applyFont="1" applyAlignment="1">
      <alignment horizontal="center" vertical="center"/>
    </xf>
    <xf numFmtId="0" fontId="19" fillId="0" borderId="0" xfId="0" applyFont="1" applyAlignment="1">
      <alignment horizontal="center" vertical="center"/>
    </xf>
    <xf numFmtId="0" fontId="14" fillId="3" borderId="0" xfId="0" applyFont="1" applyFill="1"/>
    <xf numFmtId="0" fontId="29" fillId="5" borderId="38" xfId="0" applyFont="1" applyFill="1" applyBorder="1" applyAlignment="1">
      <alignment horizontal="center" vertical="center"/>
    </xf>
    <xf numFmtId="0" fontId="30" fillId="2" borderId="39" xfId="0" applyFont="1" applyFill="1" applyBorder="1" applyAlignment="1">
      <alignment horizontal="center" vertical="center" wrapText="1"/>
    </xf>
    <xf numFmtId="9" fontId="21" fillId="0" borderId="65" xfId="1" applyFont="1" applyBorder="1" applyAlignment="1">
      <alignment horizontal="center"/>
    </xf>
    <xf numFmtId="9" fontId="21" fillId="0" borderId="20" xfId="1" applyFont="1" applyBorder="1" applyAlignment="1">
      <alignment horizontal="center"/>
    </xf>
    <xf numFmtId="0" fontId="13" fillId="0" borderId="7" xfId="0" applyFont="1" applyBorder="1" applyAlignment="1">
      <alignment horizontal="center" vertical="justify"/>
    </xf>
    <xf numFmtId="0" fontId="13" fillId="0" borderId="27" xfId="0" applyFont="1" applyBorder="1" applyAlignment="1">
      <alignment horizontal="center" vertical="center"/>
    </xf>
    <xf numFmtId="9" fontId="21" fillId="0" borderId="21" xfId="1" applyFont="1" applyBorder="1" applyAlignment="1">
      <alignment horizontal="center"/>
    </xf>
    <xf numFmtId="9" fontId="30" fillId="2" borderId="47" xfId="0" applyNumberFormat="1" applyFont="1" applyFill="1" applyBorder="1" applyAlignment="1">
      <alignment horizontal="center" vertical="center" wrapText="1"/>
    </xf>
    <xf numFmtId="9" fontId="30" fillId="2" borderId="31" xfId="0" applyNumberFormat="1" applyFont="1" applyFill="1" applyBorder="1" applyAlignment="1">
      <alignment horizontal="center" vertical="center" wrapText="1"/>
    </xf>
    <xf numFmtId="0" fontId="14" fillId="0" borderId="43" xfId="0" applyFont="1" applyBorder="1"/>
    <xf numFmtId="0" fontId="14" fillId="0" borderId="6" xfId="0" applyFont="1" applyBorder="1"/>
    <xf numFmtId="0" fontId="14" fillId="0" borderId="9" xfId="0" applyFont="1" applyBorder="1"/>
    <xf numFmtId="0" fontId="14" fillId="0" borderId="0" xfId="0" applyFont="1" applyAlignment="1">
      <alignment horizontal="center" vertical="center"/>
    </xf>
    <xf numFmtId="0" fontId="14" fillId="0" borderId="0" xfId="0" applyFont="1" applyAlignment="1">
      <alignment horizontal="center" wrapText="1"/>
    </xf>
    <xf numFmtId="0" fontId="14" fillId="0" borderId="0" xfId="0" applyFont="1" applyAlignment="1">
      <alignment vertical="center"/>
    </xf>
    <xf numFmtId="0" fontId="34" fillId="0" borderId="7" xfId="0" applyFont="1" applyBorder="1" applyAlignment="1">
      <alignment vertical="center" wrapText="1"/>
    </xf>
    <xf numFmtId="0" fontId="34" fillId="3" borderId="7" xfId="0" applyFont="1" applyFill="1" applyBorder="1" applyAlignment="1">
      <alignment vertical="center" wrapText="1"/>
    </xf>
    <xf numFmtId="0" fontId="24" fillId="6" borderId="7" xfId="0" applyFont="1" applyFill="1" applyBorder="1" applyAlignment="1">
      <alignment horizontal="center" vertical="center" wrapText="1"/>
    </xf>
    <xf numFmtId="0" fontId="14" fillId="0" borderId="20" xfId="0" applyFont="1" applyBorder="1" applyAlignment="1">
      <alignment horizontal="center" vertical="center" wrapText="1"/>
    </xf>
    <xf numFmtId="9" fontId="14" fillId="0" borderId="7" xfId="1" applyFont="1" applyBorder="1" applyAlignment="1">
      <alignment horizontal="center" vertical="center"/>
    </xf>
    <xf numFmtId="0" fontId="20" fillId="5" borderId="38" xfId="0" applyFont="1" applyFill="1" applyBorder="1" applyAlignment="1">
      <alignment horizontal="center" vertical="center" wrapText="1"/>
    </xf>
    <xf numFmtId="0" fontId="20" fillId="5" borderId="39" xfId="0" applyFont="1" applyFill="1" applyBorder="1" applyAlignment="1">
      <alignment horizontal="center" vertical="center" wrapText="1"/>
    </xf>
    <xf numFmtId="0" fontId="20" fillId="5" borderId="39" xfId="0" applyFont="1" applyFill="1" applyBorder="1" applyAlignment="1">
      <alignment horizontal="center" vertical="center"/>
    </xf>
    <xf numFmtId="0" fontId="35" fillId="0" borderId="0" xfId="0" applyFont="1" applyAlignment="1">
      <alignment vertical="center"/>
    </xf>
    <xf numFmtId="0" fontId="13" fillId="0" borderId="0" xfId="0" applyFont="1" applyAlignment="1">
      <alignment vertical="center"/>
    </xf>
    <xf numFmtId="0" fontId="15" fillId="0" borderId="0" xfId="0" applyFont="1" applyAlignment="1">
      <alignment vertical="center" wrapText="1"/>
    </xf>
    <xf numFmtId="0" fontId="15" fillId="0" borderId="0" xfId="0" applyFont="1" applyAlignment="1">
      <alignment vertical="center"/>
    </xf>
    <xf numFmtId="0" fontId="14" fillId="0" borderId="0" xfId="0" applyFont="1" applyAlignment="1">
      <alignment vertical="center" wrapText="1"/>
    </xf>
    <xf numFmtId="0" fontId="14" fillId="0" borderId="55" xfId="0" applyFont="1" applyBorder="1" applyAlignment="1">
      <alignment vertical="center" wrapText="1"/>
    </xf>
    <xf numFmtId="0" fontId="14" fillId="0" borderId="53" xfId="0" applyFont="1" applyBorder="1" applyAlignment="1">
      <alignment vertical="center" wrapText="1"/>
    </xf>
    <xf numFmtId="0" fontId="24" fillId="0" borderId="0" xfId="0" applyFont="1"/>
    <xf numFmtId="0" fontId="14" fillId="0" borderId="60" xfId="0" applyFont="1" applyBorder="1" applyAlignment="1">
      <alignment horizontal="center" vertical="center" wrapText="1"/>
    </xf>
    <xf numFmtId="0" fontId="17" fillId="0" borderId="0" xfId="0" applyFont="1"/>
    <xf numFmtId="0" fontId="14" fillId="0" borderId="0" xfId="0" applyFont="1" applyAlignment="1">
      <alignment horizontal="center" vertical="center" wrapText="1"/>
    </xf>
    <xf numFmtId="0" fontId="36" fillId="0" borderId="0" xfId="0" applyFont="1" applyAlignment="1">
      <alignment wrapText="1"/>
    </xf>
    <xf numFmtId="0" fontId="24" fillId="0" borderId="0" xfId="0" applyFont="1" applyAlignment="1">
      <alignment vertical="center" wrapText="1"/>
    </xf>
    <xf numFmtId="0" fontId="33" fillId="0" borderId="0" xfId="0" applyFont="1" applyAlignment="1">
      <alignment vertical="center" wrapText="1"/>
    </xf>
    <xf numFmtId="0" fontId="24" fillId="0" borderId="0" xfId="0" applyFont="1" applyAlignment="1">
      <alignment horizontal="center" vertical="center"/>
    </xf>
    <xf numFmtId="0" fontId="34" fillId="0" borderId="0" xfId="0" applyFont="1" applyAlignment="1">
      <alignment vertical="center" wrapText="1"/>
    </xf>
    <xf numFmtId="0" fontId="37" fillId="0" borderId="0" xfId="4" applyFont="1" applyAlignment="1">
      <alignment vertical="center" wrapText="1"/>
    </xf>
    <xf numFmtId="0" fontId="38" fillId="0" borderId="0" xfId="4" applyFont="1" applyAlignment="1">
      <alignment vertical="center" wrapText="1"/>
    </xf>
    <xf numFmtId="0" fontId="39" fillId="0" borderId="0" xfId="0" applyFont="1" applyAlignment="1">
      <alignment horizontal="center" vertical="center" wrapText="1"/>
    </xf>
    <xf numFmtId="0" fontId="37" fillId="0" borderId="0" xfId="4" applyFont="1" applyAlignment="1">
      <alignment horizontal="center" vertical="center" wrapText="1"/>
    </xf>
    <xf numFmtId="0" fontId="24" fillId="0" borderId="0" xfId="0" applyFont="1" applyAlignment="1">
      <alignment horizontal="center" vertical="center" wrapText="1"/>
    </xf>
    <xf numFmtId="0" fontId="24" fillId="0" borderId="0" xfId="0" applyFont="1" applyAlignment="1">
      <alignment vertical="center"/>
    </xf>
    <xf numFmtId="0" fontId="40" fillId="0" borderId="0" xfId="4" applyFont="1" applyAlignment="1">
      <alignment horizontal="left" vertical="center"/>
    </xf>
    <xf numFmtId="0" fontId="14" fillId="0" borderId="0" xfId="0" applyFont="1" applyAlignment="1">
      <alignment wrapText="1"/>
    </xf>
    <xf numFmtId="0" fontId="13" fillId="0" borderId="0" xfId="0" applyFont="1" applyAlignment="1">
      <alignment vertical="center" wrapText="1"/>
    </xf>
    <xf numFmtId="0" fontId="18" fillId="0" borderId="0" xfId="0" applyFont="1" applyAlignment="1">
      <alignment wrapText="1"/>
    </xf>
    <xf numFmtId="0" fontId="24" fillId="0" borderId="0" xfId="0" applyFont="1" applyAlignment="1">
      <alignment wrapText="1"/>
    </xf>
    <xf numFmtId="0" fontId="17" fillId="0" borderId="0" xfId="0" applyFont="1" applyAlignment="1">
      <alignment wrapText="1"/>
    </xf>
    <xf numFmtId="0" fontId="14" fillId="3" borderId="0" xfId="0" applyFont="1" applyFill="1" applyAlignment="1">
      <alignment wrapText="1"/>
    </xf>
    <xf numFmtId="0" fontId="40" fillId="0" borderId="0" xfId="4" applyFont="1" applyAlignment="1">
      <alignment horizontal="left" vertical="center" wrapText="1"/>
    </xf>
    <xf numFmtId="0" fontId="31" fillId="0" borderId="0" xfId="0" applyFont="1" applyAlignment="1">
      <alignment horizontal="center" vertical="center"/>
    </xf>
    <xf numFmtId="0" fontId="12" fillId="8" borderId="21" xfId="0" applyFont="1" applyFill="1" applyBorder="1" applyAlignment="1">
      <alignment horizontal="center" vertical="center" wrapText="1"/>
    </xf>
    <xf numFmtId="0" fontId="12" fillId="8" borderId="27" xfId="0" applyFont="1" applyFill="1" applyBorder="1" applyAlignment="1">
      <alignment horizontal="center" vertical="center" wrapText="1"/>
    </xf>
    <xf numFmtId="0" fontId="12" fillId="8" borderId="27" xfId="0" applyFont="1" applyFill="1" applyBorder="1" applyAlignment="1">
      <alignment horizontal="center" vertical="center"/>
    </xf>
    <xf numFmtId="0" fontId="12" fillId="5" borderId="7" xfId="8" applyNumberFormat="1" applyFont="1" applyFill="1" applyBorder="1" applyAlignment="1" applyProtection="1">
      <alignment horizontal="center" vertical="center" wrapText="1"/>
    </xf>
    <xf numFmtId="0" fontId="14" fillId="0" borderId="7" xfId="0" applyFont="1" applyBorder="1" applyAlignment="1">
      <alignment vertical="center"/>
    </xf>
    <xf numFmtId="0" fontId="14" fillId="0" borderId="62" xfId="0" applyFont="1" applyBorder="1" applyAlignment="1">
      <alignment horizontal="center" vertical="center" wrapText="1"/>
    </xf>
    <xf numFmtId="0" fontId="39" fillId="0" borderId="53" xfId="0" applyFont="1" applyBorder="1" applyAlignment="1">
      <alignment horizontal="center" vertical="center" wrapText="1"/>
    </xf>
    <xf numFmtId="0" fontId="14" fillId="0" borderId="54" xfId="0" applyFont="1" applyBorder="1" applyAlignment="1">
      <alignment vertical="center" wrapText="1"/>
    </xf>
    <xf numFmtId="0" fontId="14" fillId="0" borderId="56" xfId="0" applyFont="1" applyBorder="1" applyAlignment="1">
      <alignment vertical="center" wrapText="1"/>
    </xf>
    <xf numFmtId="0" fontId="14" fillId="0" borderId="27" xfId="0" applyFont="1" applyBorder="1" applyAlignment="1">
      <alignment vertical="center" wrapText="1"/>
    </xf>
    <xf numFmtId="0" fontId="41" fillId="0" borderId="0" xfId="5" applyFont="1" applyAlignment="1">
      <alignment vertical="center" wrapText="1"/>
    </xf>
    <xf numFmtId="0" fontId="39" fillId="0" borderId="7" xfId="0" applyFont="1" applyBorder="1" applyAlignment="1">
      <alignment horizontal="center" vertical="center" wrapText="1"/>
    </xf>
    <xf numFmtId="0" fontId="12" fillId="5" borderId="2" xfId="0" applyFont="1" applyFill="1" applyBorder="1" applyAlignment="1">
      <alignment horizontal="center" vertical="center"/>
    </xf>
    <xf numFmtId="0" fontId="12" fillId="5" borderId="0" xfId="0" applyFont="1" applyFill="1" applyAlignment="1">
      <alignment horizontal="center" vertical="center"/>
    </xf>
    <xf numFmtId="0" fontId="12" fillId="5" borderId="24" xfId="0" applyFont="1" applyFill="1" applyBorder="1" applyAlignment="1">
      <alignment horizontal="center" vertical="center"/>
    </xf>
    <xf numFmtId="0" fontId="14" fillId="0" borderId="53" xfId="0" applyFont="1" applyBorder="1" applyAlignment="1">
      <alignment vertical="center"/>
    </xf>
    <xf numFmtId="0" fontId="33" fillId="0" borderId="0" xfId="0" applyFont="1" applyAlignment="1">
      <alignment vertical="center"/>
    </xf>
    <xf numFmtId="0" fontId="39" fillId="0" borderId="0" xfId="0" applyFont="1" applyAlignment="1">
      <alignment horizontal="center" vertical="center"/>
    </xf>
    <xf numFmtId="0" fontId="34" fillId="0" borderId="0" xfId="0" applyFont="1" applyAlignment="1">
      <alignment vertical="center"/>
    </xf>
    <xf numFmtId="0" fontId="37" fillId="0" borderId="0" xfId="4" applyFont="1" applyAlignment="1">
      <alignment vertical="center"/>
    </xf>
    <xf numFmtId="0" fontId="38" fillId="0" borderId="0" xfId="4" applyFont="1" applyAlignment="1">
      <alignment vertical="center"/>
    </xf>
    <xf numFmtId="0" fontId="37" fillId="0" borderId="0" xfId="4" applyFont="1" applyAlignment="1">
      <alignment horizontal="center" vertical="center"/>
    </xf>
    <xf numFmtId="0" fontId="14" fillId="0" borderId="67" xfId="0" applyFont="1" applyBorder="1" applyAlignment="1">
      <alignment horizontal="center" vertical="center" wrapText="1"/>
    </xf>
    <xf numFmtId="0" fontId="14" fillId="0" borderId="25" xfId="0" applyFont="1" applyBorder="1" applyAlignment="1">
      <alignment horizontal="center" vertical="center" wrapText="1"/>
    </xf>
    <xf numFmtId="0" fontId="42" fillId="0" borderId="0" xfId="2" applyFont="1" applyAlignment="1">
      <alignment vertical="center"/>
    </xf>
    <xf numFmtId="0" fontId="42" fillId="6" borderId="28" xfId="2" applyFont="1" applyFill="1" applyBorder="1" applyAlignment="1">
      <alignment horizontal="center" vertical="center"/>
    </xf>
    <xf numFmtId="0" fontId="42" fillId="6" borderId="29" xfId="2" applyFont="1" applyFill="1" applyBorder="1" applyAlignment="1">
      <alignment horizontal="center" vertical="center"/>
    </xf>
    <xf numFmtId="0" fontId="42" fillId="6" borderId="30" xfId="2" applyFont="1" applyFill="1" applyBorder="1" applyAlignment="1">
      <alignment horizontal="center" vertical="center"/>
    </xf>
    <xf numFmtId="0" fontId="42" fillId="3" borderId="14" xfId="2" applyFont="1" applyFill="1" applyBorder="1" applyAlignment="1">
      <alignment horizontal="center" vertical="center" wrapText="1"/>
    </xf>
    <xf numFmtId="0" fontId="42" fillId="3" borderId="31" xfId="2" applyFont="1" applyFill="1" applyBorder="1" applyAlignment="1">
      <alignment horizontal="center" vertical="center" wrapText="1"/>
    </xf>
    <xf numFmtId="0" fontId="42" fillId="3" borderId="12" xfId="2" applyFont="1" applyFill="1" applyBorder="1" applyAlignment="1">
      <alignment horizontal="justify" vertical="center" wrapText="1"/>
    </xf>
    <xf numFmtId="1" fontId="42" fillId="3" borderId="31" xfId="2" applyNumberFormat="1" applyFont="1" applyFill="1" applyBorder="1" applyAlignment="1">
      <alignment horizontal="center" vertical="center" wrapText="1"/>
    </xf>
    <xf numFmtId="0" fontId="42" fillId="3" borderId="3" xfId="2" applyFont="1" applyFill="1" applyBorder="1" applyAlignment="1">
      <alignment horizontal="center" vertical="center" wrapText="1"/>
    </xf>
    <xf numFmtId="1" fontId="42" fillId="3" borderId="32" xfId="2" applyNumberFormat="1" applyFont="1" applyFill="1" applyBorder="1" applyAlignment="1">
      <alignment horizontal="center" vertical="center" wrapText="1"/>
    </xf>
    <xf numFmtId="0" fontId="42" fillId="3" borderId="1" xfId="2" applyFont="1" applyFill="1" applyBorder="1" applyAlignment="1">
      <alignment horizontal="justify" vertical="center" wrapText="1"/>
    </xf>
    <xf numFmtId="0" fontId="14" fillId="0" borderId="33" xfId="0" applyFont="1" applyBorder="1" applyAlignment="1">
      <alignment horizontal="center" vertical="center" wrapText="1"/>
    </xf>
    <xf numFmtId="0" fontId="14" fillId="0" borderId="16" xfId="0" applyFont="1" applyBorder="1" applyAlignment="1">
      <alignment horizontal="center" vertical="center" wrapText="1"/>
    </xf>
    <xf numFmtId="0" fontId="39" fillId="0" borderId="16" xfId="0" applyFont="1" applyBorder="1" applyAlignment="1">
      <alignment horizontal="center" vertical="center" wrapText="1"/>
    </xf>
    <xf numFmtId="0" fontId="17" fillId="0" borderId="7" xfId="0" applyFont="1" applyBorder="1" applyAlignment="1">
      <alignment horizontal="center" vertical="center" wrapText="1"/>
    </xf>
    <xf numFmtId="0" fontId="14" fillId="0" borderId="38" xfId="0" applyFont="1" applyBorder="1" applyAlignment="1">
      <alignment horizontal="center" vertical="center"/>
    </xf>
    <xf numFmtId="0" fontId="14" fillId="0" borderId="39" xfId="0" applyFont="1" applyBorder="1" applyAlignment="1">
      <alignment horizontal="center" vertical="center" wrapText="1"/>
    </xf>
    <xf numFmtId="18" fontId="14" fillId="0" borderId="39" xfId="0" applyNumberFormat="1" applyFont="1" applyBorder="1" applyAlignment="1">
      <alignment horizontal="center" vertical="center" wrapText="1"/>
    </xf>
    <xf numFmtId="0" fontId="17" fillId="7" borderId="53" xfId="0" applyFont="1" applyFill="1" applyBorder="1" applyAlignment="1">
      <alignment wrapText="1"/>
    </xf>
    <xf numFmtId="0" fontId="14" fillId="0" borderId="7" xfId="0" applyFont="1" applyBorder="1" applyAlignment="1">
      <alignment vertical="center" wrapText="1"/>
    </xf>
    <xf numFmtId="0" fontId="17" fillId="7" borderId="7" xfId="0" applyFont="1" applyFill="1" applyBorder="1" applyAlignment="1">
      <alignment wrapText="1"/>
    </xf>
    <xf numFmtId="0" fontId="17" fillId="7" borderId="26" xfId="0" applyFont="1" applyFill="1" applyBorder="1" applyAlignment="1">
      <alignment wrapText="1"/>
    </xf>
    <xf numFmtId="2" fontId="45" fillId="0" borderId="53" xfId="0" applyNumberFormat="1" applyFont="1" applyBorder="1" applyAlignment="1">
      <alignment horizontal="center" vertical="center"/>
    </xf>
    <xf numFmtId="0" fontId="20" fillId="8" borderId="18" xfId="0" applyFont="1" applyFill="1" applyBorder="1" applyAlignment="1">
      <alignment horizontal="center" vertical="center" wrapText="1"/>
    </xf>
    <xf numFmtId="0" fontId="17" fillId="7" borderId="25" xfId="0" applyFont="1" applyFill="1" applyBorder="1" applyAlignment="1">
      <alignment wrapText="1"/>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2" fillId="5" borderId="27" xfId="8" applyNumberFormat="1" applyFont="1" applyFill="1" applyBorder="1" applyAlignment="1" applyProtection="1">
      <alignment horizontal="center" vertical="center" wrapText="1"/>
    </xf>
    <xf numFmtId="0" fontId="14" fillId="0" borderId="62" xfId="0" applyFont="1" applyBorder="1" applyAlignment="1">
      <alignment vertical="center" wrapText="1"/>
    </xf>
    <xf numFmtId="0" fontId="12" fillId="5" borderId="27" xfId="0" applyFont="1" applyFill="1" applyBorder="1" applyAlignment="1">
      <alignment horizontal="center" vertical="center" wrapText="1"/>
    </xf>
    <xf numFmtId="0" fontId="15" fillId="0" borderId="7" xfId="4" applyFont="1" applyBorder="1" applyAlignment="1">
      <alignment horizontal="center" vertical="center" wrapText="1"/>
    </xf>
    <xf numFmtId="0" fontId="14" fillId="0" borderId="0" xfId="0" applyFont="1" applyAlignment="1">
      <alignment horizontal="left" vertical="center"/>
    </xf>
    <xf numFmtId="0" fontId="14" fillId="0" borderId="0" xfId="0" applyFont="1" applyAlignment="1">
      <alignment horizontal="left" vertical="center" wrapText="1"/>
    </xf>
    <xf numFmtId="0" fontId="24" fillId="0" borderId="0" xfId="0" applyFont="1" applyAlignment="1">
      <alignment horizontal="left" vertical="center" wrapText="1"/>
    </xf>
    <xf numFmtId="0" fontId="37" fillId="0" borderId="0" xfId="4" applyFont="1" applyAlignment="1">
      <alignment horizontal="left" vertical="center" wrapText="1"/>
    </xf>
    <xf numFmtId="0" fontId="21" fillId="0" borderId="0" xfId="0" applyFont="1" applyAlignment="1">
      <alignment horizontal="center"/>
    </xf>
    <xf numFmtId="0" fontId="31" fillId="0" borderId="0" xfId="0" applyFont="1" applyAlignment="1">
      <alignment horizontal="center" vertical="center" wrapText="1"/>
    </xf>
    <xf numFmtId="0" fontId="21" fillId="0" borderId="0" xfId="0" applyFont="1" applyAlignment="1">
      <alignment horizontal="center" vertical="center" wrapText="1"/>
    </xf>
    <xf numFmtId="0" fontId="17" fillId="0" borderId="65" xfId="0" applyFont="1" applyBorder="1" applyAlignment="1">
      <alignment horizontal="left" vertical="center"/>
    </xf>
    <xf numFmtId="0" fontId="17" fillId="0" borderId="63" xfId="0" applyFont="1" applyBorder="1" applyAlignment="1">
      <alignment horizontal="left" vertical="center"/>
    </xf>
    <xf numFmtId="0" fontId="17" fillId="0" borderId="55" xfId="0" applyFont="1" applyBorder="1" applyAlignment="1">
      <alignment horizontal="left" vertical="center"/>
    </xf>
    <xf numFmtId="0" fontId="18" fillId="0" borderId="0" xfId="0" applyFont="1" applyAlignment="1">
      <alignment horizontal="left" vertical="center"/>
    </xf>
    <xf numFmtId="0" fontId="17" fillId="0" borderId="20" xfId="0" applyFont="1" applyBorder="1" applyAlignment="1">
      <alignment horizontal="left" vertical="center"/>
    </xf>
    <xf numFmtId="0" fontId="17" fillId="0" borderId="0" xfId="0" applyFont="1" applyAlignment="1">
      <alignment horizontal="left" vertical="center"/>
    </xf>
    <xf numFmtId="0" fontId="24" fillId="0" borderId="0" xfId="0" applyFont="1" applyAlignment="1">
      <alignment horizontal="left" vertical="center"/>
    </xf>
    <xf numFmtId="0" fontId="18" fillId="0" borderId="0" xfId="0" applyFont="1" applyAlignment="1">
      <alignment horizontal="left" vertical="center" wrapText="1"/>
    </xf>
    <xf numFmtId="0" fontId="17" fillId="0" borderId="55" xfId="0" applyFont="1" applyBorder="1" applyAlignment="1">
      <alignment horizontal="left" vertical="center" wrapText="1"/>
    </xf>
    <xf numFmtId="0" fontId="17" fillId="0" borderId="0" xfId="0" applyFont="1" applyAlignment="1">
      <alignment horizontal="left" vertical="center" wrapText="1"/>
    </xf>
    <xf numFmtId="0" fontId="17" fillId="0" borderId="7" xfId="0" applyFont="1" applyBorder="1" applyAlignment="1">
      <alignment horizontal="left" vertical="center" wrapText="1"/>
    </xf>
    <xf numFmtId="0" fontId="17" fillId="0" borderId="26" xfId="0" applyFont="1" applyBorder="1" applyAlignment="1">
      <alignment horizontal="left" vertical="center" wrapText="1"/>
    </xf>
    <xf numFmtId="0" fontId="17" fillId="0" borderId="36" xfId="0" applyFont="1" applyBorder="1" applyAlignment="1">
      <alignment horizontal="left" vertical="center" wrapText="1"/>
    </xf>
    <xf numFmtId="0" fontId="17" fillId="0" borderId="53" xfId="0" applyFont="1" applyBorder="1" applyAlignment="1">
      <alignment horizontal="left" vertical="center"/>
    </xf>
    <xf numFmtId="0" fontId="14" fillId="0" borderId="53" xfId="0" applyFont="1" applyBorder="1" applyAlignment="1">
      <alignment horizontal="left" vertical="center"/>
    </xf>
    <xf numFmtId="0" fontId="23" fillId="0" borderId="8" xfId="0" applyFont="1" applyBorder="1" applyAlignment="1">
      <alignment horizontal="center" vertical="center" wrapText="1"/>
    </xf>
    <xf numFmtId="0" fontId="17" fillId="0" borderId="0" xfId="0" applyFont="1" applyAlignment="1">
      <alignment vertical="center" wrapText="1"/>
    </xf>
    <xf numFmtId="0" fontId="17" fillId="0" borderId="7" xfId="0" applyFont="1" applyBorder="1" applyAlignment="1">
      <alignment vertical="center"/>
    </xf>
    <xf numFmtId="0" fontId="17" fillId="0" borderId="7" xfId="0" applyFont="1" applyBorder="1" applyAlignment="1">
      <alignment vertical="center" wrapText="1"/>
    </xf>
    <xf numFmtId="0" fontId="17" fillId="0" borderId="57" xfId="7" applyFont="1" applyBorder="1" applyAlignment="1" applyProtection="1">
      <alignment horizontal="left" vertical="center" shrinkToFit="1"/>
      <protection locked="0"/>
    </xf>
    <xf numFmtId="0" fontId="17" fillId="0" borderId="57" xfId="7" applyFont="1" applyBorder="1" applyAlignment="1" applyProtection="1">
      <alignment horizontal="left" vertical="center" wrapText="1" shrinkToFit="1"/>
      <protection locked="0"/>
    </xf>
    <xf numFmtId="0" fontId="17" fillId="0" borderId="48" xfId="0" applyFont="1" applyBorder="1" applyAlignment="1">
      <alignment horizontal="center" vertical="center" wrapText="1"/>
    </xf>
    <xf numFmtId="0" fontId="17" fillId="0" borderId="8" xfId="0" applyFont="1" applyBorder="1" applyAlignment="1">
      <alignment horizontal="center" vertical="center" wrapText="1"/>
    </xf>
    <xf numFmtId="0" fontId="14" fillId="0" borderId="7" xfId="0" applyFont="1" applyBorder="1" applyAlignment="1">
      <alignment horizontal="center"/>
    </xf>
    <xf numFmtId="9" fontId="21" fillId="0" borderId="20" xfId="1" applyFont="1" applyBorder="1" applyAlignment="1">
      <alignment horizontal="center" vertical="center"/>
    </xf>
    <xf numFmtId="0" fontId="33" fillId="0" borderId="7" xfId="0" applyFont="1" applyBorder="1" applyAlignment="1">
      <alignment horizontal="center" vertical="center" wrapText="1"/>
    </xf>
    <xf numFmtId="0" fontId="7" fillId="0" borderId="7" xfId="3" applyBorder="1" applyAlignment="1">
      <alignment vertical="center" wrapText="1"/>
    </xf>
    <xf numFmtId="0" fontId="18" fillId="0" borderId="0" xfId="0" applyFont="1" applyAlignment="1">
      <alignment vertical="center"/>
    </xf>
    <xf numFmtId="0" fontId="31" fillId="0" borderId="0" xfId="0" applyFont="1" applyAlignment="1">
      <alignment vertical="center"/>
    </xf>
    <xf numFmtId="0" fontId="17" fillId="7" borderId="55" xfId="0" applyFont="1" applyFill="1" applyBorder="1" applyAlignment="1">
      <alignment vertical="center" wrapText="1"/>
    </xf>
    <xf numFmtId="0" fontId="18" fillId="0" borderId="0" xfId="0" applyFont="1" applyAlignment="1">
      <alignment vertical="center" wrapText="1"/>
    </xf>
    <xf numFmtId="0" fontId="17" fillId="7" borderId="55" xfId="0" applyFont="1" applyFill="1" applyBorder="1" applyAlignment="1">
      <alignment horizontal="left" vertical="center" wrapText="1"/>
    </xf>
    <xf numFmtId="0" fontId="17" fillId="7" borderId="53" xfId="0" applyFont="1" applyFill="1" applyBorder="1" applyAlignment="1">
      <alignment vertical="center" wrapText="1"/>
    </xf>
    <xf numFmtId="0" fontId="14" fillId="3" borderId="0" xfId="0" applyFont="1" applyFill="1" applyAlignment="1">
      <alignment vertical="center"/>
    </xf>
    <xf numFmtId="0" fontId="14" fillId="0" borderId="62" xfId="0" applyFont="1" applyBorder="1" applyAlignment="1">
      <alignment horizontal="left" vertical="center" wrapText="1"/>
    </xf>
    <xf numFmtId="0" fontId="42" fillId="0" borderId="53" xfId="4" applyFont="1" applyBorder="1" applyAlignment="1">
      <alignment vertical="center"/>
    </xf>
    <xf numFmtId="0" fontId="42" fillId="0" borderId="53" xfId="4" applyFont="1" applyBorder="1" applyAlignment="1">
      <alignment vertical="center" wrapText="1"/>
    </xf>
    <xf numFmtId="0" fontId="15" fillId="0" borderId="53" xfId="4" applyFont="1" applyBorder="1" applyAlignment="1">
      <alignment vertical="center" wrapText="1"/>
    </xf>
    <xf numFmtId="0" fontId="23" fillId="0" borderId="53" xfId="4" applyFont="1" applyBorder="1" applyAlignment="1">
      <alignment vertical="center" wrapText="1"/>
    </xf>
    <xf numFmtId="0" fontId="14" fillId="0" borderId="78" xfId="0" applyFont="1" applyBorder="1" applyAlignment="1">
      <alignment horizontal="center" vertical="center" wrapText="1"/>
    </xf>
    <xf numFmtId="0" fontId="14" fillId="0" borderId="53" xfId="0" applyFont="1" applyBorder="1" applyAlignment="1">
      <alignment horizontal="left" vertical="center" wrapText="1"/>
    </xf>
    <xf numFmtId="0" fontId="20" fillId="5" borderId="2" xfId="0" applyFont="1" applyFill="1" applyBorder="1" applyAlignment="1">
      <alignment horizontal="center" vertical="center" wrapText="1"/>
    </xf>
    <xf numFmtId="0" fontId="20" fillId="5" borderId="0" xfId="0" applyFont="1" applyFill="1" applyAlignment="1">
      <alignment horizontal="center" vertical="center" wrapText="1"/>
    </xf>
    <xf numFmtId="0" fontId="20" fillId="8" borderId="53" xfId="0" applyFont="1" applyFill="1" applyBorder="1" applyAlignment="1">
      <alignment horizontal="center" vertical="center" wrapText="1"/>
    </xf>
    <xf numFmtId="0" fontId="20" fillId="8" borderId="53" xfId="0" applyFont="1" applyFill="1" applyBorder="1" applyAlignment="1">
      <alignment horizontal="center" vertical="center"/>
    </xf>
    <xf numFmtId="0" fontId="20" fillId="5" borderId="7" xfId="0" applyFont="1" applyFill="1" applyBorder="1" applyAlignment="1">
      <alignment horizontal="center" vertical="center"/>
    </xf>
    <xf numFmtId="0" fontId="20" fillId="5" borderId="7" xfId="8" applyNumberFormat="1" applyFont="1" applyFill="1" applyBorder="1" applyAlignment="1" applyProtection="1">
      <alignment horizontal="center" vertical="center" wrapText="1"/>
    </xf>
    <xf numFmtId="0" fontId="17" fillId="0" borderId="53" xfId="7" applyFont="1" applyBorder="1" applyAlignment="1" applyProtection="1">
      <alignment horizontal="left" vertical="center" shrinkToFit="1"/>
      <protection locked="0"/>
    </xf>
    <xf numFmtId="0" fontId="23" fillId="0" borderId="53" xfId="7" applyFont="1" applyBorder="1" applyAlignment="1" applyProtection="1">
      <alignment horizontal="left" vertical="center" shrinkToFit="1"/>
      <protection locked="0"/>
    </xf>
    <xf numFmtId="0" fontId="23" fillId="0" borderId="53" xfId="7" applyFont="1" applyBorder="1" applyAlignment="1" applyProtection="1">
      <alignment horizontal="left" vertical="center" wrapText="1" shrinkToFit="1"/>
      <protection locked="0"/>
    </xf>
    <xf numFmtId="0" fontId="17" fillId="0" borderId="53" xfId="7" applyFont="1" applyBorder="1" applyAlignment="1" applyProtection="1">
      <alignment horizontal="left" vertical="center" wrapText="1" shrinkToFit="1"/>
      <protection locked="0"/>
    </xf>
    <xf numFmtId="0" fontId="20" fillId="8" borderId="7" xfId="0" applyFont="1" applyFill="1" applyBorder="1" applyAlignment="1">
      <alignment horizontal="center" vertical="center" wrapText="1"/>
    </xf>
    <xf numFmtId="0" fontId="20" fillId="0" borderId="0" xfId="4" applyFont="1" applyAlignment="1">
      <alignment vertical="center" wrapText="1"/>
    </xf>
    <xf numFmtId="0" fontId="20" fillId="0" borderId="0" xfId="4" applyFont="1" applyAlignment="1">
      <alignment horizontal="center" vertical="center" wrapText="1"/>
    </xf>
    <xf numFmtId="0" fontId="20" fillId="0" borderId="0" xfId="4" applyFont="1" applyAlignment="1">
      <alignment horizontal="left" vertical="center"/>
    </xf>
    <xf numFmtId="0" fontId="23" fillId="0" borderId="53" xfId="0" applyFont="1" applyBorder="1" applyAlignment="1">
      <alignment horizontal="left" vertical="center" wrapText="1"/>
    </xf>
    <xf numFmtId="0" fontId="17" fillId="7" borderId="62" xfId="0" applyFont="1" applyFill="1" applyBorder="1" applyAlignment="1">
      <alignment wrapText="1"/>
    </xf>
    <xf numFmtId="0" fontId="23" fillId="0" borderId="79" xfId="4" applyFont="1" applyBorder="1" applyAlignment="1">
      <alignment vertical="center" wrapText="1"/>
    </xf>
    <xf numFmtId="0" fontId="23" fillId="0" borderId="53" xfId="4" applyFont="1" applyBorder="1" applyAlignment="1">
      <alignment horizontal="left" vertical="center" wrapText="1"/>
    </xf>
    <xf numFmtId="0" fontId="23" fillId="0" borderId="53" xfId="0" applyFont="1" applyBorder="1" applyAlignment="1">
      <alignment horizontal="center" vertical="center" wrapText="1"/>
    </xf>
    <xf numFmtId="0" fontId="13" fillId="0" borderId="0" xfId="0" applyFont="1" applyAlignment="1">
      <alignment horizontal="center" vertical="center" wrapText="1"/>
    </xf>
    <xf numFmtId="0" fontId="15" fillId="0" borderId="0" xfId="0" applyFont="1" applyAlignment="1">
      <alignment horizontal="center" vertical="center" wrapText="1"/>
    </xf>
    <xf numFmtId="0" fontId="18" fillId="0" borderId="0" xfId="0" applyFont="1" applyAlignment="1">
      <alignment horizontal="center" vertical="center" wrapText="1"/>
    </xf>
    <xf numFmtId="0" fontId="17" fillId="0" borderId="0" xfId="0" applyFont="1" applyAlignment="1">
      <alignment horizontal="center" vertical="center" wrapText="1"/>
    </xf>
    <xf numFmtId="0" fontId="13" fillId="0" borderId="0" xfId="0" applyFont="1" applyAlignment="1">
      <alignment horizontal="left" vertical="center" wrapText="1"/>
    </xf>
    <xf numFmtId="0" fontId="15" fillId="0" borderId="0" xfId="0" applyFont="1" applyAlignment="1">
      <alignment horizontal="left" vertical="center" wrapText="1"/>
    </xf>
    <xf numFmtId="0" fontId="14" fillId="0" borderId="55" xfId="0" applyFont="1" applyBorder="1" applyAlignment="1">
      <alignment horizontal="left" vertical="center" wrapText="1"/>
    </xf>
    <xf numFmtId="0" fontId="14" fillId="0" borderId="59" xfId="0" applyFont="1" applyBorder="1" applyAlignment="1">
      <alignment horizontal="left" vertical="center" wrapText="1"/>
    </xf>
    <xf numFmtId="0" fontId="24" fillId="0" borderId="61" xfId="0" applyFont="1" applyBorder="1" applyAlignment="1">
      <alignment horizontal="left" vertical="center" wrapText="1"/>
    </xf>
    <xf numFmtId="0" fontId="14" fillId="3" borderId="0" xfId="0" applyFont="1" applyFill="1" applyAlignment="1">
      <alignment horizontal="left" vertical="center" wrapText="1"/>
    </xf>
    <xf numFmtId="0" fontId="14" fillId="0" borderId="26" xfId="0" applyFont="1" applyBorder="1" applyAlignment="1">
      <alignment horizontal="center"/>
    </xf>
    <xf numFmtId="0" fontId="14" fillId="0" borderId="71" xfId="0" applyFont="1" applyBorder="1" applyAlignment="1">
      <alignment horizontal="center"/>
    </xf>
    <xf numFmtId="0" fontId="14" fillId="0" borderId="8" xfId="0" applyFont="1" applyBorder="1" applyAlignment="1">
      <alignment horizontal="center"/>
    </xf>
    <xf numFmtId="0" fontId="14" fillId="0" borderId="10" xfId="0" applyFont="1" applyBorder="1" applyAlignment="1">
      <alignment horizontal="center"/>
    </xf>
    <xf numFmtId="0" fontId="14" fillId="0" borderId="11" xfId="0" applyFont="1" applyBorder="1" applyAlignment="1">
      <alignment horizontal="center"/>
    </xf>
    <xf numFmtId="0" fontId="20" fillId="5" borderId="7" xfId="0" applyFont="1" applyFill="1" applyBorder="1" applyAlignment="1">
      <alignment horizontal="center" vertical="center" wrapText="1"/>
    </xf>
    <xf numFmtId="0" fontId="14" fillId="0" borderId="79" xfId="0" applyFont="1" applyBorder="1" applyAlignment="1">
      <alignment vertical="center" wrapText="1"/>
    </xf>
    <xf numFmtId="0" fontId="23" fillId="0" borderId="57" xfId="7" applyFont="1" applyBorder="1" applyAlignment="1" applyProtection="1">
      <alignment horizontal="left" vertical="center" shrinkToFit="1"/>
      <protection locked="0"/>
    </xf>
    <xf numFmtId="0" fontId="23" fillId="0" borderId="57" xfId="7" applyFont="1" applyBorder="1" applyAlignment="1" applyProtection="1">
      <alignment horizontal="left" vertical="center" wrapText="1" shrinkToFit="1"/>
      <protection locked="0"/>
    </xf>
    <xf numFmtId="0" fontId="14" fillId="3" borderId="62" xfId="0" applyFont="1" applyFill="1" applyBorder="1" applyAlignment="1">
      <alignment horizontal="left" vertical="center" wrapText="1"/>
    </xf>
    <xf numFmtId="0" fontId="14" fillId="3" borderId="53" xfId="0" applyFont="1" applyFill="1" applyBorder="1" applyAlignment="1">
      <alignment vertical="center" wrapText="1"/>
    </xf>
    <xf numFmtId="0" fontId="20" fillId="8" borderId="21" xfId="0" applyFont="1" applyFill="1" applyBorder="1" applyAlignment="1">
      <alignment horizontal="center" vertical="center" wrapText="1"/>
    </xf>
    <xf numFmtId="0" fontId="20" fillId="8" borderId="27" xfId="0" applyFont="1" applyFill="1" applyBorder="1" applyAlignment="1">
      <alignment horizontal="center" vertical="center" wrapText="1"/>
    </xf>
    <xf numFmtId="0" fontId="14" fillId="3" borderId="53" xfId="0" applyFont="1" applyFill="1" applyBorder="1" applyAlignment="1">
      <alignment horizontal="left" vertical="center" wrapText="1"/>
    </xf>
    <xf numFmtId="0" fontId="20" fillId="5" borderId="1" xfId="0" applyFont="1" applyFill="1" applyBorder="1" applyAlignment="1">
      <alignment horizontal="left" vertical="center" wrapText="1"/>
    </xf>
    <xf numFmtId="0" fontId="20" fillId="8" borderId="12" xfId="0" applyFont="1" applyFill="1" applyBorder="1" applyAlignment="1">
      <alignment horizontal="center" vertical="center" wrapText="1"/>
    </xf>
    <xf numFmtId="0" fontId="24" fillId="8" borderId="31" xfId="0" applyFont="1" applyFill="1" applyBorder="1" applyAlignment="1">
      <alignment horizontal="left" vertical="center" wrapText="1"/>
    </xf>
    <xf numFmtId="0" fontId="20" fillId="8" borderId="13" xfId="0" applyFont="1" applyFill="1" applyBorder="1" applyAlignment="1">
      <alignment horizontal="left" vertical="center" wrapText="1"/>
    </xf>
    <xf numFmtId="0" fontId="20" fillId="8" borderId="13" xfId="0" applyFont="1" applyFill="1" applyBorder="1" applyAlignment="1">
      <alignment horizontal="center" vertical="center" wrapText="1"/>
    </xf>
    <xf numFmtId="0" fontId="20" fillId="8" borderId="14" xfId="0" applyFont="1" applyFill="1" applyBorder="1" applyAlignment="1">
      <alignment horizontal="left" vertical="center" wrapText="1"/>
    </xf>
    <xf numFmtId="0" fontId="20" fillId="8" borderId="63" xfId="0" applyFont="1" applyFill="1" applyBorder="1" applyAlignment="1">
      <alignment horizontal="center" vertical="center" wrapText="1"/>
    </xf>
    <xf numFmtId="0" fontId="20" fillId="8" borderId="25" xfId="0" applyFont="1" applyFill="1" applyBorder="1" applyAlignment="1">
      <alignment horizontal="center" vertical="center" wrapText="1"/>
    </xf>
    <xf numFmtId="0" fontId="20" fillId="8" borderId="58" xfId="0" applyFont="1" applyFill="1" applyBorder="1" applyAlignment="1">
      <alignment horizontal="center" vertical="center" wrapText="1"/>
    </xf>
    <xf numFmtId="0" fontId="17" fillId="0" borderId="20" xfId="0" applyFont="1" applyBorder="1" applyAlignment="1">
      <alignment horizontal="center" vertical="center" wrapText="1"/>
    </xf>
    <xf numFmtId="0" fontId="23" fillId="0" borderId="7" xfId="7" applyFont="1" applyBorder="1" applyAlignment="1" applyProtection="1">
      <alignment horizontal="left" vertical="center" wrapText="1" shrinkToFit="1"/>
      <protection locked="0"/>
    </xf>
    <xf numFmtId="0" fontId="17" fillId="7" borderId="7" xfId="0" applyFont="1" applyFill="1" applyBorder="1" applyAlignment="1">
      <alignment horizontal="left" vertical="center" wrapText="1"/>
    </xf>
    <xf numFmtId="0" fontId="20" fillId="8" borderId="33" xfId="0" applyFont="1" applyFill="1" applyBorder="1" applyAlignment="1">
      <alignment horizontal="center" vertical="center" wrapText="1"/>
    </xf>
    <xf numFmtId="0" fontId="20" fillId="8" borderId="33" xfId="0" applyFont="1" applyFill="1" applyBorder="1" applyAlignment="1">
      <alignment horizontal="left" vertical="center" wrapText="1"/>
    </xf>
    <xf numFmtId="0" fontId="20" fillId="8" borderId="25" xfId="0" applyFont="1" applyFill="1" applyBorder="1" applyAlignment="1">
      <alignment horizontal="left" vertical="center" wrapText="1"/>
    </xf>
    <xf numFmtId="0" fontId="20" fillId="8" borderId="58" xfId="0" applyFont="1" applyFill="1" applyBorder="1" applyAlignment="1">
      <alignment horizontal="left" vertical="center" wrapText="1"/>
    </xf>
    <xf numFmtId="0" fontId="23" fillId="0" borderId="27" xfId="7" applyFont="1" applyBorder="1" applyAlignment="1" applyProtection="1">
      <alignment horizontal="left" vertical="center" wrapText="1" shrinkToFit="1"/>
      <protection locked="0"/>
    </xf>
    <xf numFmtId="0" fontId="24" fillId="8" borderId="33" xfId="0" applyFont="1" applyFill="1" applyBorder="1" applyAlignment="1">
      <alignment horizontal="left" vertical="center" wrapText="1"/>
    </xf>
    <xf numFmtId="0" fontId="17" fillId="7" borderId="7" xfId="0" applyFont="1" applyFill="1" applyBorder="1" applyAlignment="1">
      <alignment horizontal="left" vertical="center"/>
    </xf>
    <xf numFmtId="0" fontId="17" fillId="0" borderId="51" xfId="0" applyFont="1" applyBorder="1" applyAlignment="1">
      <alignment horizontal="center" vertical="center" wrapText="1"/>
    </xf>
    <xf numFmtId="0" fontId="23" fillId="0" borderId="10" xfId="7" applyFont="1" applyBorder="1" applyAlignment="1" applyProtection="1">
      <alignment horizontal="left" vertical="center" wrapText="1" shrinkToFit="1"/>
      <protection locked="0"/>
    </xf>
    <xf numFmtId="0" fontId="17" fillId="7" borderId="10" xfId="0" applyFont="1" applyFill="1" applyBorder="1" applyAlignment="1">
      <alignment horizontal="left" vertical="center" wrapText="1"/>
    </xf>
    <xf numFmtId="0" fontId="17" fillId="7" borderId="0" xfId="0" applyFont="1" applyFill="1" applyAlignment="1">
      <alignment horizontal="left" vertical="center" wrapText="1"/>
    </xf>
    <xf numFmtId="0" fontId="20" fillId="0" borderId="0" xfId="4" applyFont="1" applyAlignment="1">
      <alignment horizontal="left" vertical="center" wrapText="1"/>
    </xf>
    <xf numFmtId="0" fontId="17" fillId="7" borderId="26" xfId="0" applyFont="1" applyFill="1" applyBorder="1" applyAlignment="1">
      <alignment vertical="center" wrapText="1"/>
    </xf>
    <xf numFmtId="0" fontId="17" fillId="7" borderId="7" xfId="0" applyFont="1" applyFill="1" applyBorder="1" applyAlignment="1">
      <alignment vertical="center" wrapText="1"/>
    </xf>
    <xf numFmtId="0" fontId="14" fillId="0" borderId="54" xfId="0" applyFont="1" applyBorder="1" applyAlignment="1">
      <alignment horizontal="left" vertical="center" wrapText="1"/>
    </xf>
    <xf numFmtId="9" fontId="29" fillId="5" borderId="1" xfId="0" applyNumberFormat="1" applyFont="1" applyFill="1" applyBorder="1" applyAlignment="1">
      <alignment horizontal="center" vertical="center" wrapText="1"/>
    </xf>
    <xf numFmtId="9" fontId="29" fillId="5" borderId="2" xfId="0" applyNumberFormat="1" applyFont="1" applyFill="1" applyBorder="1" applyAlignment="1">
      <alignment horizontal="center" vertical="center" wrapText="1"/>
    </xf>
    <xf numFmtId="9" fontId="29" fillId="5" borderId="3" xfId="0" applyNumberFormat="1" applyFont="1" applyFill="1" applyBorder="1" applyAlignment="1">
      <alignment horizontal="center" vertical="center" wrapText="1"/>
    </xf>
    <xf numFmtId="0" fontId="19" fillId="0" borderId="12" xfId="0" applyFont="1" applyBorder="1" applyAlignment="1">
      <alignment horizontal="center" vertical="center"/>
    </xf>
    <xf numFmtId="0" fontId="19" fillId="0" borderId="13" xfId="0" applyFont="1" applyBorder="1" applyAlignment="1">
      <alignment horizontal="center" vertical="center"/>
    </xf>
    <xf numFmtId="0" fontId="19" fillId="0" borderId="14" xfId="0" applyFont="1" applyBorder="1" applyAlignment="1">
      <alignment horizontal="center" vertical="center"/>
    </xf>
    <xf numFmtId="0" fontId="30" fillId="2" borderId="13" xfId="0" applyFont="1" applyFill="1" applyBorder="1" applyAlignment="1">
      <alignment horizontal="center" vertical="center" wrapText="1"/>
    </xf>
    <xf numFmtId="0" fontId="30" fillId="2" borderId="66" xfId="0" applyFont="1" applyFill="1" applyBorder="1" applyAlignment="1">
      <alignment horizontal="center" vertical="center" wrapText="1"/>
    </xf>
    <xf numFmtId="0" fontId="21" fillId="0" borderId="18" xfId="0" applyFont="1" applyBorder="1" applyAlignment="1">
      <alignment horizontal="center" vertical="center"/>
    </xf>
    <xf numFmtId="0" fontId="21" fillId="0" borderId="20" xfId="0" applyFont="1" applyBorder="1" applyAlignment="1">
      <alignment horizontal="center" vertical="center"/>
    </xf>
    <xf numFmtId="9" fontId="21" fillId="0" borderId="18" xfId="1" applyFont="1" applyBorder="1" applyAlignment="1">
      <alignment horizontal="center"/>
    </xf>
    <xf numFmtId="9" fontId="21" fillId="0" borderId="48" xfId="1" applyFont="1" applyBorder="1" applyAlignment="1">
      <alignment horizontal="center"/>
    </xf>
    <xf numFmtId="9" fontId="21" fillId="0" borderId="67" xfId="1" applyFont="1" applyBorder="1" applyAlignment="1">
      <alignment horizontal="center"/>
    </xf>
    <xf numFmtId="9" fontId="21" fillId="0" borderId="70" xfId="1" applyFont="1" applyBorder="1" applyAlignment="1">
      <alignment horizontal="center"/>
    </xf>
    <xf numFmtId="9" fontId="29" fillId="5" borderId="12" xfId="0" applyNumberFormat="1" applyFont="1" applyFill="1" applyBorder="1" applyAlignment="1">
      <alignment horizontal="center" vertical="center" wrapText="1"/>
    </xf>
    <xf numFmtId="9" fontId="29" fillId="5" borderId="13" xfId="0" applyNumberFormat="1" applyFont="1" applyFill="1" applyBorder="1" applyAlignment="1">
      <alignment horizontal="center" vertical="center" wrapText="1"/>
    </xf>
    <xf numFmtId="9" fontId="30" fillId="2" borderId="12" xfId="0" applyNumberFormat="1" applyFont="1" applyFill="1" applyBorder="1" applyAlignment="1">
      <alignment horizontal="center" vertical="center" wrapText="1"/>
    </xf>
    <xf numFmtId="9" fontId="30" fillId="2" borderId="14" xfId="0" applyNumberFormat="1" applyFont="1" applyFill="1" applyBorder="1" applyAlignment="1">
      <alignment horizontal="center" vertical="center" wrapText="1"/>
    </xf>
    <xf numFmtId="0" fontId="21" fillId="0" borderId="36" xfId="0" applyFont="1" applyBorder="1" applyAlignment="1">
      <alignment horizontal="center" vertical="center"/>
    </xf>
    <xf numFmtId="0" fontId="21" fillId="0" borderId="65" xfId="0" applyFont="1" applyBorder="1" applyAlignment="1">
      <alignment horizontal="center" vertical="center"/>
    </xf>
    <xf numFmtId="0" fontId="21" fillId="0" borderId="35" xfId="0" applyFont="1" applyBorder="1" applyAlignment="1">
      <alignment horizontal="center" vertical="center"/>
    </xf>
    <xf numFmtId="0" fontId="21" fillId="0" borderId="67" xfId="0" applyFont="1" applyBorder="1" applyAlignment="1">
      <alignment horizontal="center" vertical="center"/>
    </xf>
    <xf numFmtId="0" fontId="21" fillId="0" borderId="21" xfId="0" applyFont="1" applyBorder="1" applyAlignment="1">
      <alignment horizontal="center" vertical="center"/>
    </xf>
    <xf numFmtId="9" fontId="21" fillId="0" borderId="18" xfId="1" applyFont="1" applyBorder="1" applyAlignment="1">
      <alignment horizontal="center" vertical="center"/>
    </xf>
    <xf numFmtId="9" fontId="21" fillId="0" borderId="48" xfId="1" applyFont="1" applyBorder="1" applyAlignment="1">
      <alignment horizontal="center" vertical="center"/>
    </xf>
    <xf numFmtId="0" fontId="13" fillId="0" borderId="26" xfId="0" applyFont="1" applyBorder="1" applyAlignment="1">
      <alignment horizontal="center" vertical="center"/>
    </xf>
    <xf numFmtId="0" fontId="13" fillId="0" borderId="7" xfId="0" applyFont="1" applyBorder="1" applyAlignment="1">
      <alignment horizontal="center" vertical="center"/>
    </xf>
    <xf numFmtId="0" fontId="48" fillId="5" borderId="2" xfId="0" applyFont="1" applyFill="1" applyBorder="1" applyAlignment="1">
      <alignment horizontal="center" vertical="center" wrapText="1"/>
    </xf>
    <xf numFmtId="0" fontId="48" fillId="5" borderId="3" xfId="0" applyFont="1" applyFill="1" applyBorder="1" applyAlignment="1">
      <alignment horizontal="center" vertical="center" wrapText="1"/>
    </xf>
    <xf numFmtId="0" fontId="48" fillId="5" borderId="0" xfId="0" applyFont="1" applyFill="1" applyAlignment="1">
      <alignment horizontal="center" vertical="center" wrapText="1"/>
    </xf>
    <xf numFmtId="0" fontId="48" fillId="5" borderId="5" xfId="0" applyFont="1" applyFill="1" applyBorder="1" applyAlignment="1">
      <alignment horizontal="center" vertical="center" wrapText="1"/>
    </xf>
    <xf numFmtId="0" fontId="12" fillId="5" borderId="6" xfId="0" applyFont="1" applyFill="1" applyBorder="1" applyAlignment="1">
      <alignment horizontal="center" vertical="center"/>
    </xf>
    <xf numFmtId="0" fontId="12" fillId="5" borderId="20" xfId="0" applyFont="1" applyFill="1" applyBorder="1" applyAlignment="1">
      <alignment horizontal="center" vertical="center"/>
    </xf>
    <xf numFmtId="0" fontId="12" fillId="5" borderId="7" xfId="0" applyFont="1" applyFill="1" applyBorder="1" applyAlignment="1">
      <alignment horizontal="center" vertical="center"/>
    </xf>
    <xf numFmtId="0" fontId="13" fillId="0" borderId="8" xfId="0" applyFont="1" applyBorder="1" applyAlignment="1">
      <alignment horizontal="center" vertical="center"/>
    </xf>
    <xf numFmtId="14" fontId="14" fillId="0" borderId="7" xfId="0" applyNumberFormat="1"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1" xfId="0" applyFont="1" applyBorder="1" applyAlignment="1">
      <alignment horizontal="center"/>
    </xf>
    <xf numFmtId="0" fontId="14" fillId="0" borderId="3" xfId="0" applyFont="1" applyBorder="1" applyAlignment="1">
      <alignment horizontal="center"/>
    </xf>
    <xf numFmtId="0" fontId="14" fillId="0" borderId="4" xfId="0" applyFont="1" applyBorder="1" applyAlignment="1">
      <alignment horizontal="center"/>
    </xf>
    <xf numFmtId="0" fontId="14" fillId="0" borderId="5" xfId="0" applyFont="1" applyBorder="1" applyAlignment="1">
      <alignment horizontal="center"/>
    </xf>
    <xf numFmtId="0" fontId="14" fillId="0" borderId="45" xfId="0" applyFont="1" applyBorder="1" applyAlignment="1">
      <alignment horizontal="center"/>
    </xf>
    <xf numFmtId="0" fontId="14" fillId="0" borderId="46" xfId="0" applyFont="1" applyBorder="1" applyAlignment="1">
      <alignment horizontal="center"/>
    </xf>
    <xf numFmtId="0" fontId="14" fillId="0" borderId="2" xfId="0" applyFont="1" applyBorder="1" applyAlignment="1">
      <alignment horizontal="center"/>
    </xf>
    <xf numFmtId="0" fontId="14" fillId="0" borderId="0" xfId="0" applyFont="1" applyAlignment="1">
      <alignment horizontal="center"/>
    </xf>
    <xf numFmtId="0" fontId="14" fillId="0" borderId="24" xfId="0" applyFont="1" applyBorder="1" applyAlignment="1">
      <alignment horizontal="center"/>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30" fillId="2" borderId="69" xfId="0" applyFont="1" applyFill="1" applyBorder="1" applyAlignment="1">
      <alignment horizontal="center" vertical="center" wrapText="1"/>
    </xf>
    <xf numFmtId="0" fontId="30" fillId="2" borderId="14" xfId="0" applyFont="1" applyFill="1" applyBorder="1" applyAlignment="1">
      <alignment horizontal="center" vertical="center" wrapText="1"/>
    </xf>
    <xf numFmtId="9" fontId="21" fillId="0" borderId="36" xfId="1" applyFont="1" applyBorder="1" applyAlignment="1">
      <alignment horizontal="center"/>
    </xf>
    <xf numFmtId="9" fontId="21" fillId="0" borderId="46" xfId="1" applyFont="1" applyBorder="1" applyAlignment="1">
      <alignment horizontal="center"/>
    </xf>
    <xf numFmtId="0" fontId="12" fillId="5" borderId="9" xfId="0" applyFont="1" applyFill="1" applyBorder="1" applyAlignment="1">
      <alignment horizontal="center" vertical="center"/>
    </xf>
    <xf numFmtId="0" fontId="12" fillId="5" borderId="51" xfId="0" applyFont="1" applyFill="1" applyBorder="1" applyAlignment="1">
      <alignment horizontal="center" vertical="center"/>
    </xf>
    <xf numFmtId="0" fontId="12" fillId="5" borderId="10" xfId="0" applyFont="1" applyFill="1" applyBorder="1" applyAlignment="1">
      <alignment horizontal="center" vertical="center"/>
    </xf>
    <xf numFmtId="0" fontId="19" fillId="0" borderId="12" xfId="0" applyFont="1" applyBorder="1" applyAlignment="1">
      <alignment horizontal="center"/>
    </xf>
    <xf numFmtId="0" fontId="19" fillId="0" borderId="13" xfId="0" applyFont="1" applyBorder="1" applyAlignment="1">
      <alignment horizontal="center"/>
    </xf>
    <xf numFmtId="0" fontId="19" fillId="0" borderId="14" xfId="0" applyFont="1" applyBorder="1" applyAlignment="1">
      <alignment horizontal="center"/>
    </xf>
    <xf numFmtId="0" fontId="20" fillId="0" borderId="0" xfId="0" applyFont="1" applyAlignment="1">
      <alignment horizontal="center" vertical="center"/>
    </xf>
    <xf numFmtId="9" fontId="12" fillId="5" borderId="72" xfId="0" applyNumberFormat="1" applyFont="1" applyFill="1" applyBorder="1" applyAlignment="1">
      <alignment horizontal="center" vertical="center" wrapText="1"/>
    </xf>
    <xf numFmtId="9" fontId="12" fillId="5" borderId="42" xfId="0" applyNumberFormat="1" applyFont="1" applyFill="1" applyBorder="1" applyAlignment="1">
      <alignment horizontal="center" vertical="center" wrapText="1"/>
    </xf>
    <xf numFmtId="9" fontId="12" fillId="5" borderId="73" xfId="0" applyNumberFormat="1" applyFont="1" applyFill="1" applyBorder="1" applyAlignment="1">
      <alignment horizontal="center" vertical="center" wrapText="1"/>
    </xf>
    <xf numFmtId="0" fontId="22" fillId="2" borderId="38" xfId="0" applyFont="1" applyFill="1" applyBorder="1" applyAlignment="1">
      <alignment horizontal="center" vertical="center" wrapText="1"/>
    </xf>
    <xf numFmtId="0" fontId="22" fillId="2" borderId="39" xfId="0" applyFont="1" applyFill="1" applyBorder="1" applyAlignment="1">
      <alignment horizontal="center" vertical="center" wrapText="1"/>
    </xf>
    <xf numFmtId="0" fontId="12" fillId="5" borderId="68" xfId="0" applyFont="1" applyFill="1" applyBorder="1" applyAlignment="1">
      <alignment horizontal="center" vertical="center"/>
    </xf>
    <xf numFmtId="0" fontId="12" fillId="5" borderId="22" xfId="0" applyFont="1" applyFill="1" applyBorder="1" applyAlignment="1">
      <alignment horizontal="center" vertical="center"/>
    </xf>
    <xf numFmtId="0" fontId="14" fillId="0" borderId="26" xfId="0" applyFont="1" applyBorder="1" applyAlignment="1">
      <alignment horizontal="center" vertical="center"/>
    </xf>
    <xf numFmtId="0" fontId="26" fillId="4" borderId="12" xfId="0" applyFont="1" applyFill="1" applyBorder="1" applyAlignment="1">
      <alignment horizontal="center" vertical="center"/>
    </xf>
    <xf numFmtId="0" fontId="26" fillId="4" borderId="13" xfId="0" applyFont="1" applyFill="1" applyBorder="1" applyAlignment="1">
      <alignment horizontal="center" vertical="center"/>
    </xf>
    <xf numFmtId="0" fontId="26" fillId="4" borderId="66" xfId="0" applyFont="1" applyFill="1" applyBorder="1" applyAlignment="1">
      <alignment horizontal="center" vertical="center"/>
    </xf>
    <xf numFmtId="0" fontId="12" fillId="5" borderId="2" xfId="0" applyFont="1" applyFill="1" applyBorder="1" applyAlignment="1">
      <alignment horizontal="center" vertical="center" wrapText="1"/>
    </xf>
    <xf numFmtId="0" fontId="12" fillId="5" borderId="3" xfId="0" applyFont="1" applyFill="1" applyBorder="1" applyAlignment="1">
      <alignment horizontal="center" vertical="center" wrapText="1"/>
    </xf>
    <xf numFmtId="0" fontId="12" fillId="5" borderId="0" xfId="0" applyFont="1" applyFill="1" applyAlignment="1">
      <alignment horizontal="center" vertical="center" wrapText="1"/>
    </xf>
    <xf numFmtId="0" fontId="12" fillId="5" borderId="5" xfId="0" applyFont="1" applyFill="1" applyBorder="1" applyAlignment="1">
      <alignment horizontal="center" vertical="center" wrapText="1"/>
    </xf>
    <xf numFmtId="0" fontId="12" fillId="5" borderId="24" xfId="0" applyFont="1" applyFill="1" applyBorder="1" applyAlignment="1">
      <alignment horizontal="center" vertical="center" wrapText="1"/>
    </xf>
    <xf numFmtId="0" fontId="12" fillId="5" borderId="46" xfId="0" applyFont="1" applyFill="1" applyBorder="1" applyAlignment="1">
      <alignment horizontal="center" vertical="center" wrapText="1"/>
    </xf>
    <xf numFmtId="0" fontId="20" fillId="5" borderId="12" xfId="2" applyFont="1" applyFill="1" applyBorder="1" applyAlignment="1">
      <alignment horizontal="center" vertical="center" wrapText="1"/>
    </xf>
    <xf numFmtId="0" fontId="20" fillId="5" borderId="13" xfId="2" applyFont="1" applyFill="1" applyBorder="1" applyAlignment="1">
      <alignment horizontal="center" vertical="center" wrapText="1"/>
    </xf>
    <xf numFmtId="0" fontId="20" fillId="5" borderId="14" xfId="2" applyFont="1" applyFill="1" applyBorder="1" applyAlignment="1">
      <alignment horizontal="center" vertical="center" wrapText="1"/>
    </xf>
    <xf numFmtId="0" fontId="15" fillId="0" borderId="50" xfId="0" applyFont="1" applyBorder="1" applyAlignment="1">
      <alignment horizontal="center" vertical="center"/>
    </xf>
    <xf numFmtId="0" fontId="15" fillId="0" borderId="23" xfId="0" applyFont="1" applyBorder="1" applyAlignment="1">
      <alignment horizontal="center" vertical="center"/>
    </xf>
    <xf numFmtId="0" fontId="15" fillId="0" borderId="49" xfId="0" applyFont="1" applyBorder="1" applyAlignment="1">
      <alignment horizontal="center" vertical="center"/>
    </xf>
    <xf numFmtId="0" fontId="15" fillId="0" borderId="18"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48" xfId="0" applyFont="1" applyBorder="1" applyAlignment="1">
      <alignment horizontal="center" vertical="center" wrapText="1"/>
    </xf>
    <xf numFmtId="0" fontId="12" fillId="5" borderId="52" xfId="0" applyFont="1" applyFill="1" applyBorder="1" applyAlignment="1">
      <alignment horizontal="center" vertical="center"/>
    </xf>
    <xf numFmtId="0" fontId="14" fillId="0" borderId="0" xfId="0" applyFont="1" applyAlignment="1">
      <alignment horizontal="left" vertical="top" wrapText="1"/>
    </xf>
    <xf numFmtId="14" fontId="14" fillId="0" borderId="18" xfId="0" applyNumberFormat="1" applyFont="1" applyBorder="1" applyAlignment="1">
      <alignment horizontal="center" vertical="center"/>
    </xf>
    <xf numFmtId="14" fontId="14" fillId="0" borderId="19" xfId="0" applyNumberFormat="1" applyFont="1" applyBorder="1" applyAlignment="1">
      <alignment horizontal="center" vertical="center"/>
    </xf>
    <xf numFmtId="14" fontId="14" fillId="0" borderId="48" xfId="0" applyNumberFormat="1" applyFont="1" applyBorder="1" applyAlignment="1">
      <alignment horizontal="center" vertical="center"/>
    </xf>
    <xf numFmtId="0" fontId="33" fillId="0" borderId="18" xfId="0" applyFont="1" applyBorder="1" applyAlignment="1">
      <alignment horizontal="center" vertical="center"/>
    </xf>
    <xf numFmtId="0" fontId="33" fillId="0" borderId="19" xfId="0" applyFont="1" applyBorder="1" applyAlignment="1">
      <alignment horizontal="center" vertical="center"/>
    </xf>
    <xf numFmtId="0" fontId="33" fillId="0" borderId="48" xfId="0" applyFont="1" applyBorder="1" applyAlignment="1">
      <alignment horizontal="center" vertical="center"/>
    </xf>
    <xf numFmtId="0" fontId="15" fillId="0" borderId="7" xfId="0" applyFont="1" applyBorder="1" applyAlignment="1">
      <alignment horizontal="center" vertical="center" wrapText="1"/>
    </xf>
    <xf numFmtId="0" fontId="15" fillId="0" borderId="7" xfId="0" applyFont="1" applyBorder="1" applyAlignment="1">
      <alignment horizontal="center" vertical="center"/>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4" xfId="0" applyFont="1" applyBorder="1" applyAlignment="1">
      <alignment horizontal="center" vertical="center"/>
    </xf>
    <xf numFmtId="0" fontId="14" fillId="0" borderId="0" xfId="0" applyFont="1" applyAlignment="1">
      <alignment horizontal="center" vertical="center"/>
    </xf>
    <xf numFmtId="0" fontId="14" fillId="0" borderId="45" xfId="0" applyFont="1" applyBorder="1" applyAlignment="1">
      <alignment horizontal="center" vertical="center"/>
    </xf>
    <xf numFmtId="0" fontId="14" fillId="0" borderId="24" xfId="0" applyFont="1" applyBorder="1" applyAlignment="1">
      <alignment horizontal="center" vertical="center"/>
    </xf>
    <xf numFmtId="0" fontId="14" fillId="0" borderId="3" xfId="0" applyFont="1" applyBorder="1" applyAlignment="1">
      <alignment horizontal="center" vertical="center"/>
    </xf>
    <xf numFmtId="0" fontId="14" fillId="0" borderId="5" xfId="0" applyFont="1" applyBorder="1" applyAlignment="1">
      <alignment horizontal="center" vertical="center"/>
    </xf>
    <xf numFmtId="0" fontId="14" fillId="0" borderId="18"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7" xfId="0" applyFont="1" applyBorder="1" applyAlignment="1">
      <alignment horizontal="left" vertical="center" wrapText="1"/>
    </xf>
    <xf numFmtId="0" fontId="24" fillId="6" borderId="7" xfId="0" applyFont="1" applyFill="1" applyBorder="1" applyAlignment="1">
      <alignment horizontal="left" vertical="center"/>
    </xf>
    <xf numFmtId="0" fontId="24" fillId="6" borderId="7" xfId="0" applyFont="1" applyFill="1" applyBorder="1" applyAlignment="1">
      <alignment horizontal="center" vertical="center" wrapText="1"/>
    </xf>
    <xf numFmtId="0" fontId="14" fillId="0" borderId="7" xfId="0" applyFont="1" applyBorder="1" applyAlignment="1">
      <alignment horizontal="left" vertical="center"/>
    </xf>
    <xf numFmtId="0" fontId="14" fillId="3" borderId="7" xfId="0" applyFont="1" applyFill="1" applyBorder="1" applyAlignment="1">
      <alignment horizontal="left" vertical="center" wrapText="1"/>
    </xf>
    <xf numFmtId="0" fontId="20" fillId="5" borderId="36" xfId="0" applyFont="1" applyFill="1" applyBorder="1" applyAlignment="1">
      <alignment horizontal="center" vertical="center"/>
    </xf>
    <xf numFmtId="0" fontId="20" fillId="5" borderId="24" xfId="0" applyFont="1" applyFill="1" applyBorder="1" applyAlignment="1">
      <alignment horizontal="center" vertical="center"/>
    </xf>
    <xf numFmtId="0" fontId="24" fillId="6" borderId="18" xfId="0" applyFont="1" applyFill="1" applyBorder="1" applyAlignment="1">
      <alignment horizontal="center" vertical="center" wrapText="1"/>
    </xf>
    <xf numFmtId="0" fontId="24" fillId="6" borderId="19" xfId="0" applyFont="1" applyFill="1" applyBorder="1" applyAlignment="1">
      <alignment horizontal="center" vertical="center" wrapText="1"/>
    </xf>
    <xf numFmtId="0" fontId="24" fillId="6" borderId="20" xfId="0" applyFont="1" applyFill="1" applyBorder="1" applyAlignment="1">
      <alignment horizontal="center" vertical="center" wrapText="1"/>
    </xf>
    <xf numFmtId="0" fontId="20" fillId="5" borderId="15" xfId="0" applyFont="1" applyFill="1" applyBorder="1" applyAlignment="1">
      <alignment horizontal="center" vertical="center"/>
    </xf>
    <xf numFmtId="0" fontId="20" fillId="5" borderId="6" xfId="0" applyFont="1" applyFill="1" applyBorder="1" applyAlignment="1">
      <alignment horizontal="center" vertical="center"/>
    </xf>
    <xf numFmtId="0" fontId="20" fillId="5" borderId="16" xfId="0" applyFont="1" applyFill="1" applyBorder="1" applyAlignment="1">
      <alignment horizontal="center" vertical="center"/>
    </xf>
    <xf numFmtId="0" fontId="20" fillId="5" borderId="16"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20" fillId="5" borderId="17" xfId="0" applyFont="1" applyFill="1" applyBorder="1" applyAlignment="1">
      <alignment horizontal="center" vertical="center"/>
    </xf>
    <xf numFmtId="0" fontId="20" fillId="5" borderId="8" xfId="0" applyFont="1" applyFill="1" applyBorder="1" applyAlignment="1">
      <alignment horizontal="center" vertical="center"/>
    </xf>
    <xf numFmtId="0" fontId="24" fillId="6" borderId="7" xfId="0" applyFont="1" applyFill="1" applyBorder="1" applyAlignment="1">
      <alignment horizontal="center" vertical="center"/>
    </xf>
    <xf numFmtId="0" fontId="32" fillId="0" borderId="7" xfId="3" applyFont="1" applyBorder="1" applyAlignment="1">
      <alignment horizontal="center" vertical="center" wrapText="1"/>
    </xf>
    <xf numFmtId="0" fontId="7" fillId="0" borderId="7" xfId="3" applyBorder="1" applyAlignment="1">
      <alignment horizontal="center" vertical="center"/>
    </xf>
    <xf numFmtId="0" fontId="28" fillId="0" borderId="18" xfId="0" applyFont="1" applyBorder="1" applyAlignment="1">
      <alignment horizontal="center" vertical="center"/>
    </xf>
    <xf numFmtId="0" fontId="28" fillId="0" borderId="19" xfId="0" applyFont="1" applyBorder="1" applyAlignment="1">
      <alignment horizontal="center" vertical="center"/>
    </xf>
    <xf numFmtId="0" fontId="28" fillId="0" borderId="48" xfId="0" applyFont="1" applyBorder="1" applyAlignment="1">
      <alignment horizontal="center" vertical="center"/>
    </xf>
    <xf numFmtId="0" fontId="14" fillId="0" borderId="1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34" xfId="0" applyFont="1" applyBorder="1" applyAlignment="1">
      <alignment horizontal="center" vertical="center" wrapText="1"/>
    </xf>
    <xf numFmtId="0" fontId="14" fillId="0" borderId="35" xfId="0" applyFont="1" applyBorder="1" applyAlignment="1">
      <alignment horizontal="center" vertical="center" wrapText="1"/>
    </xf>
    <xf numFmtId="0" fontId="14" fillId="0" borderId="37" xfId="0" applyFont="1" applyBorder="1" applyAlignment="1">
      <alignment horizontal="center" vertical="center" wrapText="1"/>
    </xf>
    <xf numFmtId="0" fontId="14" fillId="0" borderId="42"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40" xfId="0" applyFont="1" applyBorder="1" applyAlignment="1">
      <alignment horizontal="center" vertical="center" wrapText="1"/>
    </xf>
    <xf numFmtId="0" fontId="14" fillId="0" borderId="26" xfId="0" applyFont="1" applyBorder="1" applyAlignment="1">
      <alignment horizontal="center" vertical="center" wrapText="1"/>
    </xf>
    <xf numFmtId="0" fontId="39" fillId="0" borderId="41" xfId="0" applyFont="1" applyBorder="1" applyAlignment="1">
      <alignment horizontal="center" vertical="center" wrapText="1"/>
    </xf>
    <xf numFmtId="0" fontId="39" fillId="0" borderId="43" xfId="0" applyFont="1" applyBorder="1" applyAlignment="1">
      <alignment horizontal="center" vertical="center" wrapText="1"/>
    </xf>
    <xf numFmtId="18" fontId="14" fillId="0" borderId="42" xfId="0" applyNumberFormat="1" applyFont="1" applyBorder="1" applyAlignment="1">
      <alignment horizontal="center" vertical="center" wrapText="1"/>
    </xf>
    <xf numFmtId="18" fontId="14" fillId="0" borderId="26" xfId="0" applyNumberFormat="1" applyFont="1" applyBorder="1" applyAlignment="1">
      <alignment horizontal="center" vertical="center" wrapText="1"/>
    </xf>
    <xf numFmtId="0" fontId="39" fillId="0" borderId="35" xfId="0" applyFont="1" applyBorder="1" applyAlignment="1">
      <alignment horizontal="center" vertical="center" wrapText="1"/>
    </xf>
    <xf numFmtId="0" fontId="14" fillId="0" borderId="41" xfId="0" applyFont="1" applyBorder="1" applyAlignment="1">
      <alignment horizontal="center" vertical="center" wrapText="1"/>
    </xf>
    <xf numFmtId="0" fontId="39" fillId="0" borderId="34" xfId="0" applyFont="1" applyBorder="1" applyAlignment="1">
      <alignment horizontal="center" vertical="center" wrapText="1"/>
    </xf>
    <xf numFmtId="18" fontId="14" fillId="0" borderId="40" xfId="0" applyNumberFormat="1" applyFont="1" applyBorder="1" applyAlignment="1">
      <alignment horizontal="center" vertical="center" wrapText="1"/>
    </xf>
    <xf numFmtId="0" fontId="12" fillId="0" borderId="32" xfId="0" applyFont="1" applyBorder="1" applyAlignment="1">
      <alignment horizontal="center" vertical="center" wrapText="1"/>
    </xf>
    <xf numFmtId="0" fontId="12" fillId="0" borderId="44" xfId="0" applyFont="1" applyBorder="1" applyAlignment="1">
      <alignment horizontal="center" vertical="center" wrapText="1"/>
    </xf>
    <xf numFmtId="0" fontId="12" fillId="0" borderId="29"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0" xfId="0" applyFont="1" applyAlignment="1">
      <alignment horizontal="center" vertical="center" wrapText="1"/>
    </xf>
    <xf numFmtId="0" fontId="20" fillId="5" borderId="6" xfId="0" applyFont="1" applyFill="1" applyBorder="1" applyAlignment="1">
      <alignment horizontal="left" vertical="center" textRotation="90" wrapText="1"/>
    </xf>
    <xf numFmtId="0" fontId="20" fillId="5" borderId="9" xfId="0" applyFont="1" applyFill="1" applyBorder="1" applyAlignment="1">
      <alignment horizontal="left" vertical="center" textRotation="90" wrapText="1"/>
    </xf>
    <xf numFmtId="0" fontId="46" fillId="5" borderId="2" xfId="0" applyFont="1" applyFill="1" applyBorder="1" applyAlignment="1">
      <alignment horizontal="center" vertical="center" wrapText="1"/>
    </xf>
    <xf numFmtId="0" fontId="46" fillId="5" borderId="0" xfId="0" applyFont="1" applyFill="1" applyAlignment="1">
      <alignment horizontal="center" vertical="center" wrapText="1"/>
    </xf>
    <xf numFmtId="0" fontId="13" fillId="0" borderId="74" xfId="0" applyFont="1" applyBorder="1" applyAlignment="1">
      <alignment horizontal="center" vertical="center" wrapText="1"/>
    </xf>
    <xf numFmtId="0" fontId="13" fillId="0" borderId="75" xfId="0" applyFont="1" applyBorder="1" applyAlignment="1">
      <alignment horizontal="center" vertical="center" wrapText="1"/>
    </xf>
    <xf numFmtId="14" fontId="14" fillId="0" borderId="19" xfId="0" applyNumberFormat="1" applyFont="1" applyBorder="1" applyAlignment="1">
      <alignment horizontal="center" vertical="center" wrapText="1"/>
    </xf>
    <xf numFmtId="14" fontId="14" fillId="0" borderId="48" xfId="0" applyNumberFormat="1" applyFont="1" applyBorder="1" applyAlignment="1">
      <alignment horizontal="center" vertical="center" wrapText="1"/>
    </xf>
    <xf numFmtId="0" fontId="15" fillId="0" borderId="23" xfId="0" applyFont="1" applyBorder="1" applyAlignment="1">
      <alignment horizontal="center" vertical="center" wrapText="1"/>
    </xf>
    <xf numFmtId="0" fontId="15" fillId="0" borderId="49" xfId="0" applyFont="1" applyBorder="1" applyAlignment="1">
      <alignment horizontal="center" vertical="center" wrapText="1"/>
    </xf>
    <xf numFmtId="0" fontId="20" fillId="5" borderId="6" xfId="0" applyFont="1" applyFill="1" applyBorder="1" applyAlignment="1">
      <alignment horizontal="center" vertical="center" textRotation="90" wrapText="1"/>
    </xf>
    <xf numFmtId="0" fontId="12" fillId="5" borderId="7" xfId="0" applyFont="1" applyFill="1" applyBorder="1" applyAlignment="1">
      <alignment horizontal="center" vertical="center" wrapText="1"/>
    </xf>
    <xf numFmtId="0" fontId="14" fillId="0" borderId="3"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28" xfId="0" applyFont="1" applyBorder="1" applyAlignment="1">
      <alignment horizontal="center" vertical="center" wrapText="1"/>
    </xf>
    <xf numFmtId="0" fontId="47" fillId="5" borderId="2" xfId="0" applyFont="1" applyFill="1" applyBorder="1" applyAlignment="1">
      <alignment horizontal="center" vertical="center"/>
    </xf>
    <xf numFmtId="0" fontId="47" fillId="5" borderId="0" xfId="0" applyFont="1" applyFill="1" applyAlignment="1">
      <alignment horizontal="center" vertical="center"/>
    </xf>
    <xf numFmtId="0" fontId="47" fillId="5" borderId="24" xfId="0" applyFont="1" applyFill="1" applyBorder="1" applyAlignment="1">
      <alignment horizontal="center" vertical="center"/>
    </xf>
    <xf numFmtId="0" fontId="31" fillId="0" borderId="0" xfId="6" applyNumberFormat="1" applyFont="1" applyFill="1" applyBorder="1" applyAlignment="1" applyProtection="1">
      <alignment horizontal="left"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5" fillId="0" borderId="18" xfId="0" applyFont="1" applyBorder="1" applyAlignment="1">
      <alignment horizontal="center" vertical="center"/>
    </xf>
    <xf numFmtId="0" fontId="15" fillId="0" borderId="19" xfId="0" applyFont="1" applyBorder="1" applyAlignment="1">
      <alignment horizontal="center" vertical="center"/>
    </xf>
    <xf numFmtId="0" fontId="31" fillId="0" borderId="25" xfId="6" applyNumberFormat="1" applyFont="1" applyFill="1" applyBorder="1" applyAlignment="1" applyProtection="1">
      <alignment horizontal="left" vertical="center"/>
    </xf>
    <xf numFmtId="0" fontId="31" fillId="0" borderId="26" xfId="6" applyNumberFormat="1" applyFont="1" applyFill="1" applyBorder="1" applyAlignment="1" applyProtection="1">
      <alignment horizontal="left" vertical="center"/>
    </xf>
    <xf numFmtId="0" fontId="12" fillId="5" borderId="18" xfId="0" applyFont="1" applyFill="1" applyBorder="1" applyAlignment="1">
      <alignment horizontal="center" vertical="center"/>
    </xf>
    <xf numFmtId="14" fontId="14" fillId="0" borderId="52" xfId="0" applyNumberFormat="1" applyFont="1" applyBorder="1" applyAlignment="1">
      <alignment horizontal="center" vertical="center"/>
    </xf>
    <xf numFmtId="0" fontId="15" fillId="0" borderId="52" xfId="0" applyFont="1" applyBorder="1" applyAlignment="1">
      <alignment horizontal="center" vertical="center" wrapText="1"/>
    </xf>
    <xf numFmtId="0" fontId="12" fillId="5" borderId="50" xfId="0" applyFont="1" applyFill="1" applyBorder="1" applyAlignment="1">
      <alignment horizontal="center" vertical="center"/>
    </xf>
    <xf numFmtId="0" fontId="15" fillId="0" borderId="22" xfId="0" applyFont="1" applyBorder="1" applyAlignment="1">
      <alignment horizontal="center" vertical="center"/>
    </xf>
    <xf numFmtId="0" fontId="14" fillId="0" borderId="32" xfId="0" applyFont="1" applyBorder="1" applyAlignment="1">
      <alignment horizontal="center"/>
    </xf>
    <xf numFmtId="0" fontId="14" fillId="0" borderId="44" xfId="0" applyFont="1" applyBorder="1" applyAlignment="1">
      <alignment horizontal="center"/>
    </xf>
    <xf numFmtId="0" fontId="14" fillId="0" borderId="29" xfId="0" applyFont="1" applyBorder="1" applyAlignment="1">
      <alignment horizontal="center"/>
    </xf>
    <xf numFmtId="0" fontId="13" fillId="0" borderId="76" xfId="0" applyFont="1" applyBorder="1" applyAlignment="1">
      <alignment horizontal="center" vertical="center"/>
    </xf>
    <xf numFmtId="0" fontId="13" fillId="0" borderId="74" xfId="0" applyFont="1" applyBorder="1" applyAlignment="1">
      <alignment horizontal="center" vertical="center"/>
    </xf>
    <xf numFmtId="0" fontId="13" fillId="0" borderId="75" xfId="0" applyFont="1" applyBorder="1" applyAlignment="1">
      <alignment horizontal="center" vertical="center"/>
    </xf>
    <xf numFmtId="0" fontId="12" fillId="5" borderId="63" xfId="0" applyFont="1" applyFill="1" applyBorder="1" applyAlignment="1">
      <alignment horizontal="center" vertical="center" wrapText="1"/>
    </xf>
    <xf numFmtId="0" fontId="14" fillId="0" borderId="7" xfId="0" applyFont="1" applyBorder="1" applyAlignment="1">
      <alignment horizontal="center" wrapText="1"/>
    </xf>
    <xf numFmtId="0" fontId="35" fillId="0" borderId="50" xfId="0" applyFont="1" applyBorder="1" applyAlignment="1">
      <alignment horizontal="center" vertical="center" wrapText="1"/>
    </xf>
    <xf numFmtId="0" fontId="35" fillId="0" borderId="23" xfId="0" applyFont="1" applyBorder="1" applyAlignment="1">
      <alignment horizontal="center" vertical="center" wrapText="1"/>
    </xf>
    <xf numFmtId="14" fontId="35" fillId="0" borderId="18" xfId="0" applyNumberFormat="1" applyFont="1" applyBorder="1" applyAlignment="1">
      <alignment horizontal="center" vertical="center" wrapText="1"/>
    </xf>
    <xf numFmtId="14" fontId="35" fillId="0" borderId="19" xfId="0" applyNumberFormat="1" applyFont="1" applyBorder="1" applyAlignment="1">
      <alignment horizontal="center" vertical="center" wrapText="1"/>
    </xf>
    <xf numFmtId="0" fontId="35" fillId="0" borderId="18" xfId="0" applyFont="1" applyBorder="1" applyAlignment="1">
      <alignment horizontal="center" vertical="center" wrapText="1"/>
    </xf>
    <xf numFmtId="0" fontId="35" fillId="0" borderId="19" xfId="0" applyFont="1" applyBorder="1" applyAlignment="1">
      <alignment horizontal="center" vertical="center" wrapText="1"/>
    </xf>
    <xf numFmtId="0" fontId="14" fillId="0" borderId="1" xfId="0" applyFont="1" applyBorder="1" applyAlignment="1">
      <alignment horizontal="center" wrapText="1"/>
    </xf>
    <xf numFmtId="0" fontId="14" fillId="0" borderId="3" xfId="0" applyFont="1" applyBorder="1" applyAlignment="1">
      <alignment horizontal="center" wrapText="1"/>
    </xf>
    <xf numFmtId="0" fontId="14" fillId="0" borderId="4" xfId="0" applyFont="1" applyBorder="1" applyAlignment="1">
      <alignment horizontal="center" wrapText="1"/>
    </xf>
    <xf numFmtId="0" fontId="14" fillId="0" borderId="5" xfId="0" applyFont="1" applyBorder="1" applyAlignment="1">
      <alignment horizontal="center" wrapText="1"/>
    </xf>
    <xf numFmtId="0" fontId="14" fillId="0" borderId="45" xfId="0" applyFont="1" applyBorder="1" applyAlignment="1">
      <alignment horizontal="center" wrapText="1"/>
    </xf>
    <xf numFmtId="0" fontId="14" fillId="0" borderId="46" xfId="0" applyFont="1" applyBorder="1" applyAlignment="1">
      <alignment horizontal="center" wrapText="1"/>
    </xf>
    <xf numFmtId="0" fontId="13" fillId="0" borderId="18" xfId="0" applyFont="1" applyBorder="1" applyAlignment="1">
      <alignment horizontal="center" vertical="center" wrapText="1"/>
    </xf>
    <xf numFmtId="0" fontId="13" fillId="0" borderId="19" xfId="0" applyFont="1" applyBorder="1" applyAlignment="1">
      <alignment horizontal="center" vertical="center" wrapText="1"/>
    </xf>
    <xf numFmtId="0" fontId="12" fillId="5" borderId="77" xfId="0" applyFont="1" applyFill="1" applyBorder="1" applyAlignment="1">
      <alignment horizontal="center" vertical="center" wrapText="1"/>
    </xf>
    <xf numFmtId="0" fontId="12" fillId="5" borderId="21" xfId="0" applyFont="1" applyFill="1" applyBorder="1" applyAlignment="1">
      <alignment horizontal="center" vertical="center" wrapText="1"/>
    </xf>
    <xf numFmtId="0" fontId="35" fillId="0" borderId="23" xfId="0" applyFont="1" applyBorder="1" applyAlignment="1">
      <alignment horizontal="center" vertical="center"/>
    </xf>
    <xf numFmtId="0" fontId="35" fillId="0" borderId="49" xfId="0" applyFont="1" applyBorder="1" applyAlignment="1">
      <alignment horizontal="center" vertical="center"/>
    </xf>
    <xf numFmtId="0" fontId="20" fillId="0" borderId="3"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46" xfId="0" applyFont="1" applyBorder="1" applyAlignment="1">
      <alignment horizontal="center" vertical="center" wrapText="1"/>
    </xf>
    <xf numFmtId="0" fontId="49" fillId="5" borderId="2" xfId="0" applyFont="1" applyFill="1" applyBorder="1" applyAlignment="1">
      <alignment horizontal="center" vertical="center" wrapText="1"/>
    </xf>
    <xf numFmtId="0" fontId="49" fillId="5" borderId="0" xfId="0" applyFont="1" applyFill="1" applyAlignment="1">
      <alignment horizontal="center" vertical="center" wrapText="1"/>
    </xf>
    <xf numFmtId="0" fontId="24" fillId="0" borderId="74" xfId="0" applyFont="1" applyBorder="1" applyAlignment="1">
      <alignment horizontal="center" vertical="center"/>
    </xf>
    <xf numFmtId="0" fontId="24" fillId="0" borderId="75" xfId="0" applyFont="1" applyBorder="1" applyAlignment="1">
      <alignment horizontal="center" vertical="center"/>
    </xf>
    <xf numFmtId="14" fontId="35" fillId="0" borderId="19" xfId="0" applyNumberFormat="1" applyFont="1" applyBorder="1" applyAlignment="1">
      <alignment horizontal="center" vertical="center"/>
    </xf>
    <xf numFmtId="14" fontId="35" fillId="0" borderId="48" xfId="0" applyNumberFormat="1" applyFont="1" applyBorder="1" applyAlignment="1">
      <alignment horizontal="center" vertical="center"/>
    </xf>
    <xf numFmtId="0" fontId="35" fillId="0" borderId="48" xfId="0" applyFont="1" applyBorder="1" applyAlignment="1">
      <alignment horizontal="center" vertical="center" wrapText="1"/>
    </xf>
    <xf numFmtId="0" fontId="14" fillId="0" borderId="7" xfId="0" applyFont="1" applyBorder="1" applyAlignment="1">
      <alignment horizontal="center"/>
    </xf>
    <xf numFmtId="0" fontId="20" fillId="5" borderId="7" xfId="0" applyFont="1" applyFill="1" applyBorder="1" applyAlignment="1">
      <alignment horizontal="center" vertical="center"/>
    </xf>
    <xf numFmtId="0" fontId="0" fillId="0" borderId="1" xfId="0" applyBorder="1" applyAlignment="1">
      <alignment horizontal="center"/>
    </xf>
    <xf numFmtId="0" fontId="0" fillId="0" borderId="2" xfId="0" applyBorder="1" applyAlignment="1">
      <alignment horizontal="center"/>
    </xf>
    <xf numFmtId="0" fontId="0" fillId="0" borderId="4" xfId="0" applyBorder="1" applyAlignment="1">
      <alignment horizontal="center"/>
    </xf>
    <xf numFmtId="0" fontId="0" fillId="0" borderId="0" xfId="0" applyAlignment="1">
      <alignment horizontal="center"/>
    </xf>
    <xf numFmtId="0" fontId="0" fillId="0" borderId="45" xfId="0" applyBorder="1" applyAlignment="1">
      <alignment horizontal="center"/>
    </xf>
    <xf numFmtId="0" fontId="0" fillId="0" borderId="24" xfId="0" applyBorder="1" applyAlignment="1">
      <alignment horizontal="center"/>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6" xfId="0" applyFont="1" applyBorder="1" applyAlignment="1">
      <alignment horizontal="center" vertical="center" wrapText="1"/>
    </xf>
    <xf numFmtId="0" fontId="24" fillId="0" borderId="18" xfId="0" applyFont="1" applyBorder="1" applyAlignment="1">
      <alignment horizontal="center" vertical="center"/>
    </xf>
    <xf numFmtId="0" fontId="24" fillId="0" borderId="19" xfId="0" applyFont="1" applyBorder="1" applyAlignment="1">
      <alignment horizontal="center" vertical="center"/>
    </xf>
    <xf numFmtId="0" fontId="24" fillId="0" borderId="48" xfId="0" applyFont="1" applyBorder="1" applyAlignment="1">
      <alignment horizontal="center" vertical="center"/>
    </xf>
  </cellXfs>
  <cellStyles count="9">
    <cellStyle name="Énfasis5" xfId="6" builtinId="45"/>
    <cellStyle name="Entrada" xfId="8" builtinId="20"/>
    <cellStyle name="Excel Built-in Normal" xfId="7" xr:uid="{11D60F24-9A15-4992-81C0-498F5AADD05C}"/>
    <cellStyle name="Hipervínculo" xfId="3" builtinId="8"/>
    <cellStyle name="Normal" xfId="0" builtinId="0"/>
    <cellStyle name="Normal 2" xfId="5" xr:uid="{00000000-0005-0000-0000-000002000000}"/>
    <cellStyle name="Normal 2 2" xfId="4" xr:uid="{00000000-0005-0000-0000-000003000000}"/>
    <cellStyle name="Normal 3" xfId="2" xr:uid="{00000000-0005-0000-0000-000004000000}"/>
    <cellStyle name="Porcentaje" xfId="1" builtinId="5"/>
  </cellStyles>
  <dxfs count="10">
    <dxf>
      <font>
        <strike val="0"/>
        <outline val="0"/>
        <shadow val="0"/>
        <u val="none"/>
        <vertAlign val="baseline"/>
        <name val="Work Sans"/>
        <scheme val="minor"/>
      </font>
      <fill>
        <patternFill patternType="solid">
          <fgColor indexed="64"/>
          <bgColor theme="0"/>
        </patternFill>
      </fill>
      <alignment horizontal="justify" vertical="center" textRotation="0" wrapText="1" indent="0" justifyLastLine="0" shrinkToFit="0" readingOrder="0"/>
      <border diagonalUp="0" diagonalDown="0">
        <left style="medium">
          <color indexed="64"/>
        </left>
        <right/>
        <top style="medium">
          <color indexed="64"/>
        </top>
        <bottom style="medium">
          <color indexed="64"/>
        </bottom>
      </border>
    </dxf>
    <dxf>
      <font>
        <strike val="0"/>
        <outline val="0"/>
        <shadow val="0"/>
        <u val="none"/>
        <vertAlign val="baseline"/>
        <name val="Work Sans"/>
        <scheme val="minor"/>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border>
    </dxf>
    <dxf>
      <font>
        <strike val="0"/>
        <outline val="0"/>
        <shadow val="0"/>
        <u val="none"/>
        <vertAlign val="baseline"/>
        <name val="Work Sans"/>
        <scheme val="minor"/>
      </font>
      <fill>
        <patternFill patternType="solid">
          <fgColor indexed="64"/>
          <bgColor theme="0"/>
        </patternFill>
      </fill>
      <alignment horizontal="center" vertical="center" textRotation="0" wrapText="1" indent="0" justifyLastLine="0" shrinkToFit="0" readingOrder="0"/>
      <border diagonalUp="0" diagonalDown="0">
        <left/>
        <right style="medium">
          <color indexed="64"/>
        </right>
        <top style="medium">
          <color indexed="64"/>
        </top>
        <bottom style="medium">
          <color indexed="64"/>
        </bottom>
      </border>
    </dxf>
    <dxf>
      <border outline="0">
        <top style="medium">
          <color indexed="64"/>
        </top>
      </border>
    </dxf>
    <dxf>
      <border outline="0">
        <left style="medium">
          <color indexed="64"/>
        </left>
        <right style="medium">
          <color indexed="64"/>
        </right>
        <top style="medium">
          <color indexed="64"/>
        </top>
        <bottom style="medium">
          <color indexed="64"/>
        </bottom>
      </border>
    </dxf>
    <dxf>
      <font>
        <strike val="0"/>
        <outline val="0"/>
        <shadow val="0"/>
        <u val="none"/>
        <vertAlign val="baseline"/>
        <name val="Work Sans"/>
        <scheme val="minor"/>
      </font>
      <fill>
        <patternFill patternType="solid">
          <fgColor indexed="64"/>
          <bgColor theme="0"/>
        </patternFill>
      </fill>
      <alignment vertical="center" textRotation="0" wrapText="1" indent="0" justifyLastLine="0" shrinkToFit="0" readingOrder="0"/>
    </dxf>
    <dxf>
      <border outline="0">
        <bottom style="medium">
          <color indexed="64"/>
        </bottom>
      </border>
    </dxf>
    <dxf>
      <font>
        <b val="0"/>
        <i val="0"/>
        <strike val="0"/>
        <condense val="0"/>
        <extend val="0"/>
        <outline val="0"/>
        <shadow val="0"/>
        <u val="none"/>
        <vertAlign val="baseline"/>
        <sz val="10"/>
        <color auto="1"/>
        <name val="Work Sans"/>
        <scheme val="minor"/>
      </font>
      <fill>
        <patternFill patternType="solid">
          <fgColor indexed="64"/>
          <bgColor theme="7" tint="0.39997558519241921"/>
        </patternFill>
      </fill>
      <alignment horizontal="center" vertical="center" textRotation="0" wrapText="0" indent="0" justifyLastLine="0" shrinkToFit="0" readingOrder="0"/>
      <border diagonalUp="0" diagonalDown="0">
        <left style="medium">
          <color indexed="64"/>
        </left>
        <right style="medium">
          <color indexed="64"/>
        </right>
        <top/>
        <bottom/>
      </border>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1963ADF8-02FD-4301-BDBE-D6C72A0479D1}">
      <tableStyleElement type="wholeTable" dxfId="9"/>
      <tableStyleElement type="headerRow" dxfId="8"/>
    </tableStyle>
  </tableStyles>
  <colors>
    <mruColors>
      <color rgb="FF9A00D0"/>
      <color rgb="FFA40C0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ES"/>
              <a:t>BRECHA ANEXO A ISO 27001:2022</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CO"/>
        </a:p>
      </c:txPr>
    </c:title>
    <c:autoTitleDeleted val="0"/>
    <c:plotArea>
      <c:layout>
        <c:manualLayout>
          <c:layoutTarget val="inner"/>
          <c:xMode val="edge"/>
          <c:yMode val="edge"/>
          <c:x val="0.31412572587029902"/>
          <c:y val="0.18953981875861023"/>
          <c:w val="0.34482385326571241"/>
          <c:h val="0.65782206999405968"/>
        </c:manualLayout>
      </c:layout>
      <c:radarChart>
        <c:radarStyle val="marker"/>
        <c:varyColors val="0"/>
        <c:ser>
          <c:idx val="2"/>
          <c:order val="0"/>
          <c:tx>
            <c:strRef>
              <c:f>PORTADA!$G$18</c:f>
              <c:strCache>
                <c:ptCount val="1"/>
                <c:pt idx="0">
                  <c:v>Calificación Actual</c:v>
                </c:pt>
              </c:strCache>
            </c:strRef>
          </c:tx>
          <c:spPr>
            <a:ln w="31750" cap="rnd">
              <a:solidFill>
                <a:schemeClr val="accent6"/>
              </a:solidFill>
              <a:round/>
            </a:ln>
            <a:effectLst/>
          </c:spPr>
          <c:marker>
            <c:symbol val="circle"/>
            <c:size val="6"/>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w="12700">
                <a:solidFill>
                  <a:schemeClr val="lt2"/>
                </a:solidFill>
                <a:round/>
              </a:ln>
              <a:effectLst/>
            </c:spPr>
          </c:marker>
          <c:cat>
            <c:strRef>
              <c:f>PORTADA!$D$19:$F$22</c:f>
              <c:strCache>
                <c:ptCount val="4"/>
                <c:pt idx="0">
                  <c:v>CONTROLES ORGANIZACIONALES</c:v>
                </c:pt>
                <c:pt idx="1">
                  <c:v>CONTROLES DE PERSONAS</c:v>
                </c:pt>
                <c:pt idx="2">
                  <c:v>CONTROLES FÍSICOS</c:v>
                </c:pt>
                <c:pt idx="3">
                  <c:v>CONTROLES TECNOLÓGICOS</c:v>
                </c:pt>
              </c:strCache>
            </c:strRef>
          </c:cat>
          <c:val>
            <c:numRef>
              <c:f>PORTADA!$G$19:$G$22</c:f>
              <c:numCache>
                <c:formatCode>General</c:formatCode>
                <c:ptCount val="4"/>
                <c:pt idx="0">
                  <c:v>29</c:v>
                </c:pt>
                <c:pt idx="1">
                  <c:v>100</c:v>
                </c:pt>
                <c:pt idx="2">
                  <c:v>50</c:v>
                </c:pt>
                <c:pt idx="3">
                  <c:v>14</c:v>
                </c:pt>
              </c:numCache>
            </c:numRef>
          </c:val>
          <c:extLst>
            <c:ext xmlns:c16="http://schemas.microsoft.com/office/drawing/2014/chart" uri="{C3380CC4-5D6E-409C-BE32-E72D297353CC}">
              <c16:uniqueId val="{00000000-9ADE-478A-998E-FB6E7BA96DAB}"/>
            </c:ext>
          </c:extLst>
        </c:ser>
        <c:ser>
          <c:idx val="3"/>
          <c:order val="1"/>
          <c:tx>
            <c:strRef>
              <c:f>PORTADA!$H$18</c:f>
              <c:strCache>
                <c:ptCount val="1"/>
                <c:pt idx="0">
                  <c:v>Calificación Objetivo</c:v>
                </c:pt>
              </c:strCache>
            </c:strRef>
          </c:tx>
          <c:spPr>
            <a:ln w="31750" cap="rnd">
              <a:solidFill>
                <a:schemeClr val="accent2">
                  <a:lumMod val="60000"/>
                </a:schemeClr>
              </a:solidFill>
              <a:round/>
            </a:ln>
            <a:effectLst/>
          </c:spPr>
          <c:marker>
            <c:symbol val="circle"/>
            <c:size val="6"/>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w="12700">
                <a:solidFill>
                  <a:schemeClr val="lt2"/>
                </a:solidFill>
                <a:round/>
              </a:ln>
              <a:effectLst/>
            </c:spPr>
          </c:marker>
          <c:cat>
            <c:strRef>
              <c:f>PORTADA!$D$19:$F$22</c:f>
              <c:strCache>
                <c:ptCount val="4"/>
                <c:pt idx="0">
                  <c:v>CONTROLES ORGANIZACIONALES</c:v>
                </c:pt>
                <c:pt idx="1">
                  <c:v>CONTROLES DE PERSONAS</c:v>
                </c:pt>
                <c:pt idx="2">
                  <c:v>CONTROLES FÍSICOS</c:v>
                </c:pt>
                <c:pt idx="3">
                  <c:v>CONTROLES TECNOLÓGICOS</c:v>
                </c:pt>
              </c:strCache>
            </c:strRef>
          </c:cat>
          <c:val>
            <c:numRef>
              <c:f>PORTADA!$H$19:$H$22</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1-9ADE-478A-998E-FB6E7BA96DAB}"/>
            </c:ext>
          </c:extLst>
        </c:ser>
        <c:dLbls>
          <c:showLegendKey val="0"/>
          <c:showVal val="0"/>
          <c:showCatName val="0"/>
          <c:showSerName val="0"/>
          <c:showPercent val="0"/>
          <c:showBubbleSize val="0"/>
        </c:dLbls>
        <c:axId val="236666880"/>
        <c:axId val="236669232"/>
      </c:radarChart>
      <c:catAx>
        <c:axId val="236666880"/>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236669232"/>
        <c:crosses val="autoZero"/>
        <c:auto val="1"/>
        <c:lblAlgn val="ctr"/>
        <c:lblOffset val="100"/>
        <c:noMultiLvlLbl val="0"/>
      </c:catAx>
      <c:valAx>
        <c:axId val="236669232"/>
        <c:scaling>
          <c:orientation val="minMax"/>
          <c:max val="100"/>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236666880"/>
        <c:crosses val="autoZero"/>
        <c:crossBetween val="between"/>
        <c:majorUnit val="20"/>
        <c:min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ES"/>
              <a:t>AVANCE DE CLAUSULAS</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cked"/>
        <c:varyColors val="0"/>
        <c:ser>
          <c:idx val="0"/>
          <c:order val="0"/>
          <c:tx>
            <c:strRef>
              <c:f>PORTADA!$D$30</c:f>
              <c:strCache>
                <c:ptCount val="1"/>
                <c:pt idx="0">
                  <c:v>Contexto de la organización</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PORTADA!$F$29:$H$29</c:f>
              <c:strCache>
                <c:ptCount val="2"/>
                <c:pt idx="0">
                  <c:v>% de Avance Actual</c:v>
                </c:pt>
                <c:pt idx="1">
                  <c:v>% Avance Esperado</c:v>
                </c:pt>
              </c:strCache>
            </c:strRef>
          </c:cat>
          <c:val>
            <c:numRef>
              <c:f>PORTADA!$F$30:$H$30</c:f>
              <c:numCache>
                <c:formatCode>0%</c:formatCode>
                <c:ptCount val="3"/>
                <c:pt idx="0">
                  <c:v>0</c:v>
                </c:pt>
                <c:pt idx="1">
                  <c:v>0.14000000000000001</c:v>
                </c:pt>
              </c:numCache>
            </c:numRef>
          </c:val>
          <c:extLst>
            <c:ext xmlns:c16="http://schemas.microsoft.com/office/drawing/2014/chart" uri="{C3380CC4-5D6E-409C-BE32-E72D297353CC}">
              <c16:uniqueId val="{00000000-A838-4AAA-A523-3F3BE74F9BD4}"/>
            </c:ext>
          </c:extLst>
        </c:ser>
        <c:ser>
          <c:idx val="1"/>
          <c:order val="1"/>
          <c:tx>
            <c:strRef>
              <c:f>PORTADA!$D$31</c:f>
              <c:strCache>
                <c:ptCount val="1"/>
                <c:pt idx="0">
                  <c:v>Liderazgo</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PORTADA!$F$29:$H$29</c:f>
              <c:strCache>
                <c:ptCount val="2"/>
                <c:pt idx="0">
                  <c:v>% de Avance Actual</c:v>
                </c:pt>
                <c:pt idx="1">
                  <c:v>% Avance Esperado</c:v>
                </c:pt>
              </c:strCache>
            </c:strRef>
          </c:cat>
          <c:val>
            <c:numRef>
              <c:f>PORTADA!$F$31:$H$31</c:f>
              <c:numCache>
                <c:formatCode>0%</c:formatCode>
                <c:ptCount val="3"/>
                <c:pt idx="0">
                  <c:v>4.6218487394957986E-2</c:v>
                </c:pt>
                <c:pt idx="1">
                  <c:v>0.14000000000000001</c:v>
                </c:pt>
              </c:numCache>
            </c:numRef>
          </c:val>
          <c:extLst>
            <c:ext xmlns:c16="http://schemas.microsoft.com/office/drawing/2014/chart" uri="{C3380CC4-5D6E-409C-BE32-E72D297353CC}">
              <c16:uniqueId val="{00000001-A838-4AAA-A523-3F3BE74F9BD4}"/>
            </c:ext>
          </c:extLst>
        </c:ser>
        <c:ser>
          <c:idx val="2"/>
          <c:order val="2"/>
          <c:tx>
            <c:strRef>
              <c:f>PORTADA!$D$32</c:f>
              <c:strCache>
                <c:ptCount val="1"/>
                <c:pt idx="0">
                  <c:v>Planificación</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PORTADA!$F$29:$H$29</c:f>
              <c:strCache>
                <c:ptCount val="2"/>
                <c:pt idx="0">
                  <c:v>% de Avance Actual</c:v>
                </c:pt>
                <c:pt idx="1">
                  <c:v>% Avance Esperado</c:v>
                </c:pt>
              </c:strCache>
            </c:strRef>
          </c:cat>
          <c:val>
            <c:numRef>
              <c:f>PORTADA!$F$32:$H$32</c:f>
              <c:numCache>
                <c:formatCode>0%</c:formatCode>
                <c:ptCount val="3"/>
                <c:pt idx="0">
                  <c:v>5.6022408963585436E-2</c:v>
                </c:pt>
                <c:pt idx="1">
                  <c:v>0.14000000000000001</c:v>
                </c:pt>
              </c:numCache>
            </c:numRef>
          </c:val>
          <c:extLst>
            <c:ext xmlns:c16="http://schemas.microsoft.com/office/drawing/2014/chart" uri="{C3380CC4-5D6E-409C-BE32-E72D297353CC}">
              <c16:uniqueId val="{00000002-A838-4AAA-A523-3F3BE74F9BD4}"/>
            </c:ext>
          </c:extLst>
        </c:ser>
        <c:ser>
          <c:idx val="3"/>
          <c:order val="3"/>
          <c:tx>
            <c:strRef>
              <c:f>PORTADA!$D$33</c:f>
              <c:strCache>
                <c:ptCount val="1"/>
                <c:pt idx="0">
                  <c:v>Soporte</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PORTADA!$F$29:$H$29</c:f>
              <c:strCache>
                <c:ptCount val="2"/>
                <c:pt idx="0">
                  <c:v>% de Avance Actual</c:v>
                </c:pt>
                <c:pt idx="1">
                  <c:v>% Avance Esperado</c:v>
                </c:pt>
              </c:strCache>
            </c:strRef>
          </c:cat>
          <c:val>
            <c:numRef>
              <c:f>PORTADA!$F$33:$H$33</c:f>
              <c:numCache>
                <c:formatCode>0%</c:formatCode>
                <c:ptCount val="3"/>
                <c:pt idx="0">
                  <c:v>9.5238095238095233E-2</c:v>
                </c:pt>
                <c:pt idx="1">
                  <c:v>0.14000000000000001</c:v>
                </c:pt>
              </c:numCache>
            </c:numRef>
          </c:val>
          <c:extLst>
            <c:ext xmlns:c16="http://schemas.microsoft.com/office/drawing/2014/chart" uri="{C3380CC4-5D6E-409C-BE32-E72D297353CC}">
              <c16:uniqueId val="{00000003-A838-4AAA-A523-3F3BE74F9BD4}"/>
            </c:ext>
          </c:extLst>
        </c:ser>
        <c:ser>
          <c:idx val="4"/>
          <c:order val="4"/>
          <c:tx>
            <c:strRef>
              <c:f>PORTADA!$D$34</c:f>
              <c:strCache>
                <c:ptCount val="1"/>
                <c:pt idx="0">
                  <c:v>Operación</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PORTADA!$F$29:$H$29</c:f>
              <c:strCache>
                <c:ptCount val="2"/>
                <c:pt idx="0">
                  <c:v>% de Avance Actual</c:v>
                </c:pt>
                <c:pt idx="1">
                  <c:v>% Avance Esperado</c:v>
                </c:pt>
              </c:strCache>
            </c:strRef>
          </c:cat>
          <c:val>
            <c:numRef>
              <c:f>PORTADA!$F$34:$H$34</c:f>
              <c:numCache>
                <c:formatCode>0%</c:formatCode>
                <c:ptCount val="3"/>
                <c:pt idx="0">
                  <c:v>0.128</c:v>
                </c:pt>
                <c:pt idx="1">
                  <c:v>0.16</c:v>
                </c:pt>
              </c:numCache>
            </c:numRef>
          </c:val>
          <c:extLst>
            <c:ext xmlns:c16="http://schemas.microsoft.com/office/drawing/2014/chart" uri="{C3380CC4-5D6E-409C-BE32-E72D297353CC}">
              <c16:uniqueId val="{00000000-9242-4E5F-A786-103582D56DBC}"/>
            </c:ext>
          </c:extLst>
        </c:ser>
        <c:ser>
          <c:idx val="5"/>
          <c:order val="5"/>
          <c:tx>
            <c:strRef>
              <c:f>PORTADA!$D$35</c:f>
              <c:strCache>
                <c:ptCount val="1"/>
                <c:pt idx="0">
                  <c:v>Evaluación del desempeño</c:v>
                </c:pt>
              </c:strCache>
            </c:strRef>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PORTADA!$F$29:$H$29</c:f>
              <c:strCache>
                <c:ptCount val="2"/>
                <c:pt idx="0">
                  <c:v>% de Avance Actual</c:v>
                </c:pt>
                <c:pt idx="1">
                  <c:v>% Avance Esperado</c:v>
                </c:pt>
              </c:strCache>
            </c:strRef>
          </c:cat>
          <c:val>
            <c:numRef>
              <c:f>PORTADA!$F$35:$H$35</c:f>
              <c:numCache>
                <c:formatCode>0%</c:formatCode>
                <c:ptCount val="3"/>
                <c:pt idx="0">
                  <c:v>7.42296918767507E-2</c:v>
                </c:pt>
                <c:pt idx="1">
                  <c:v>0.14000000000000001</c:v>
                </c:pt>
              </c:numCache>
            </c:numRef>
          </c:val>
          <c:extLst>
            <c:ext xmlns:c16="http://schemas.microsoft.com/office/drawing/2014/chart" uri="{C3380CC4-5D6E-409C-BE32-E72D297353CC}">
              <c16:uniqueId val="{00000001-9242-4E5F-A786-103582D56DBC}"/>
            </c:ext>
          </c:extLst>
        </c:ser>
        <c:ser>
          <c:idx val="6"/>
          <c:order val="6"/>
          <c:tx>
            <c:strRef>
              <c:f>PORTADA!$D$36</c:f>
              <c:strCache>
                <c:ptCount val="1"/>
                <c:pt idx="0">
                  <c:v>Mejora</c:v>
                </c:pt>
              </c:strCache>
            </c:strRef>
          </c:tx>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PORTADA!$F$29:$H$29</c:f>
              <c:strCache>
                <c:ptCount val="2"/>
                <c:pt idx="0">
                  <c:v>% de Avance Actual</c:v>
                </c:pt>
                <c:pt idx="1">
                  <c:v>% Avance Esperado</c:v>
                </c:pt>
              </c:strCache>
            </c:strRef>
          </c:cat>
          <c:val>
            <c:numRef>
              <c:f>PORTADA!$F$36:$H$36</c:f>
              <c:numCache>
                <c:formatCode>0%</c:formatCode>
                <c:ptCount val="3"/>
                <c:pt idx="0">
                  <c:v>4.2016806722689079E-2</c:v>
                </c:pt>
                <c:pt idx="1">
                  <c:v>0.14000000000000001</c:v>
                </c:pt>
              </c:numCache>
            </c:numRef>
          </c:val>
          <c:extLst>
            <c:ext xmlns:c16="http://schemas.microsoft.com/office/drawing/2014/chart" uri="{C3380CC4-5D6E-409C-BE32-E72D297353CC}">
              <c16:uniqueId val="{00000002-9242-4E5F-A786-103582D56DBC}"/>
            </c:ext>
          </c:extLst>
        </c:ser>
        <c:dLbls>
          <c:showLegendKey val="0"/>
          <c:showVal val="1"/>
          <c:showCatName val="0"/>
          <c:showSerName val="0"/>
          <c:showPercent val="0"/>
          <c:showBubbleSize val="0"/>
        </c:dLbls>
        <c:gapWidth val="150"/>
        <c:shape val="box"/>
        <c:axId val="236667664"/>
        <c:axId val="236668056"/>
        <c:axId val="0"/>
        <c:extLst>
          <c:ext xmlns:c15="http://schemas.microsoft.com/office/drawing/2012/chart" uri="{02D57815-91ED-43cb-92C2-25804820EDAC}">
            <c15:filteredBarSeries>
              <c15:ser>
                <c:idx val="7"/>
                <c:order val="7"/>
                <c:tx>
                  <c:strRef>
                    <c:extLst>
                      <c:ext uri="{02D57815-91ED-43cb-92C2-25804820EDAC}">
                        <c15:formulaRef>
                          <c15:sqref>PORTADA!$D$36</c15:sqref>
                        </c15:formulaRef>
                      </c:ext>
                    </c:extLst>
                    <c:strCache>
                      <c:ptCount val="1"/>
                      <c:pt idx="0">
                        <c:v>Mejora</c:v>
                      </c:pt>
                    </c:strCache>
                  </c:strRef>
                </c:tx>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s-CO"/>
                    </a:p>
                  </c:txPr>
                  <c:showLegendKey val="0"/>
                  <c:showVal val="1"/>
                  <c:showCatName val="0"/>
                  <c:showSerName val="0"/>
                  <c:showPercent val="0"/>
                  <c:showBubbleSize val="0"/>
                  <c:showLeaderLines val="0"/>
                  <c:extLst>
                    <c:ext uri="{CE6537A1-D6FC-4f65-9D91-7224C49458BB}">
                      <c15:showLeaderLines val="1"/>
                      <c15:leaderLines>
                        <c:spPr>
                          <a:ln w="9525">
                            <a:solidFill>
                              <a:schemeClr val="lt1">
                                <a:lumMod val="95000"/>
                                <a:alpha val="54000"/>
                              </a:schemeClr>
                            </a:solidFill>
                          </a:ln>
                          <a:effectLst/>
                        </c:spPr>
                      </c15:leaderLines>
                    </c:ext>
                  </c:extLst>
                </c:dLbls>
                <c:cat>
                  <c:strRef>
                    <c:extLst>
                      <c:ext uri="{02D57815-91ED-43cb-92C2-25804820EDAC}">
                        <c15:formulaRef>
                          <c15:sqref>PORTADA!$F$29:$H$29</c15:sqref>
                        </c15:formulaRef>
                      </c:ext>
                    </c:extLst>
                    <c:strCache>
                      <c:ptCount val="2"/>
                      <c:pt idx="0">
                        <c:v>% de Avance Actual</c:v>
                      </c:pt>
                      <c:pt idx="1">
                        <c:v>% Avance Esperado</c:v>
                      </c:pt>
                    </c:strCache>
                  </c:strRef>
                </c:cat>
                <c:val>
                  <c:numRef>
                    <c:extLst>
                      <c:ext uri="{02D57815-91ED-43cb-92C2-25804820EDAC}">
                        <c15:formulaRef>
                          <c15:sqref>PORTADA!$F$36:$H$36</c15:sqref>
                        </c15:formulaRef>
                      </c:ext>
                    </c:extLst>
                    <c:numCache>
                      <c:formatCode>0%</c:formatCode>
                      <c:ptCount val="3"/>
                      <c:pt idx="0">
                        <c:v>4.2016806722689079E-2</c:v>
                      </c:pt>
                      <c:pt idx="1">
                        <c:v>0.14000000000000001</c:v>
                      </c:pt>
                    </c:numCache>
                  </c:numRef>
                </c:val>
                <c:extLst>
                  <c:ext xmlns:c16="http://schemas.microsoft.com/office/drawing/2014/chart" uri="{C3380CC4-5D6E-409C-BE32-E72D297353CC}">
                    <c16:uniqueId val="{00000003-9242-4E5F-A786-103582D56DBC}"/>
                  </c:ext>
                </c:extLst>
              </c15:ser>
            </c15:filteredBarSeries>
          </c:ext>
        </c:extLst>
      </c:bar3DChart>
      <c:catAx>
        <c:axId val="23666766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236668056"/>
        <c:crossesAt val="0"/>
        <c:auto val="1"/>
        <c:lblAlgn val="ctr"/>
        <c:lblOffset val="100"/>
        <c:noMultiLvlLbl val="0"/>
      </c:catAx>
      <c:valAx>
        <c:axId val="236668056"/>
        <c:scaling>
          <c:orientation val="minMax"/>
          <c:max val="1"/>
          <c:min val="0"/>
        </c:scaling>
        <c:delete val="0"/>
        <c:axPos val="l"/>
        <c:majorGridlines>
          <c:spPr>
            <a:ln w="9525" cap="flat" cmpd="sng" algn="ctr">
              <a:solidFill>
                <a:schemeClr val="dk1">
                  <a:lumMod val="50000"/>
                  <a:lumOff val="5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236667664"/>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BRECHA NIST</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CO"/>
        </a:p>
      </c:txPr>
    </c:title>
    <c:autoTitleDeleted val="0"/>
    <c:plotArea>
      <c:layout>
        <c:manualLayout>
          <c:layoutTarget val="inner"/>
          <c:xMode val="edge"/>
          <c:yMode val="edge"/>
          <c:x val="0.31412572587029902"/>
          <c:y val="0.18953981875861023"/>
          <c:w val="0.34482385326571241"/>
          <c:h val="0.65782206999405968"/>
        </c:manualLayout>
      </c:layout>
      <c:radarChart>
        <c:radarStyle val="marker"/>
        <c:varyColors val="0"/>
        <c:ser>
          <c:idx val="2"/>
          <c:order val="0"/>
          <c:tx>
            <c:strRef>
              <c:f>PORTADA!$C$52</c:f>
              <c:strCache>
                <c:ptCount val="1"/>
                <c:pt idx="0">
                  <c:v>CALIFICACIÓN ENTIDAD</c:v>
                </c:pt>
              </c:strCache>
            </c:strRef>
          </c:tx>
          <c:spPr>
            <a:ln w="31750" cap="rnd">
              <a:solidFill>
                <a:schemeClr val="accent6"/>
              </a:solidFill>
              <a:round/>
            </a:ln>
            <a:effectLst/>
          </c:spPr>
          <c:marker>
            <c:symbol val="circle"/>
            <c:size val="6"/>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w="12700">
                <a:solidFill>
                  <a:schemeClr val="lt2"/>
                </a:solidFill>
                <a:round/>
              </a:ln>
              <a:effectLst/>
            </c:spPr>
          </c:marker>
          <c:cat>
            <c:strRef>
              <c:f>PORTADA!$B$53:$B$58</c:f>
              <c:strCache>
                <c:ptCount val="6"/>
                <c:pt idx="0">
                  <c:v>GOVERNAR</c:v>
                </c:pt>
                <c:pt idx="1">
                  <c:v>IDENTIFICAR</c:v>
                </c:pt>
                <c:pt idx="2">
                  <c:v>PROTEGER</c:v>
                </c:pt>
                <c:pt idx="3">
                  <c:v>DETECTAR</c:v>
                </c:pt>
                <c:pt idx="4">
                  <c:v>RESPONDER</c:v>
                </c:pt>
                <c:pt idx="5">
                  <c:v>RECUPERAR</c:v>
                </c:pt>
              </c:strCache>
            </c:strRef>
          </c:cat>
          <c:val>
            <c:numRef>
              <c:f>PORTADA!$C$53:$C$58</c:f>
              <c:numCache>
                <c:formatCode>General</c:formatCode>
                <c:ptCount val="6"/>
                <c:pt idx="0">
                  <c:v>43</c:v>
                </c:pt>
                <c:pt idx="1">
                  <c:v>52</c:v>
                </c:pt>
                <c:pt idx="2">
                  <c:v>34</c:v>
                </c:pt>
                <c:pt idx="3">
                  <c:v>30</c:v>
                </c:pt>
                <c:pt idx="4">
                  <c:v>40</c:v>
                </c:pt>
                <c:pt idx="5">
                  <c:v>40</c:v>
                </c:pt>
              </c:numCache>
            </c:numRef>
          </c:val>
          <c:extLst>
            <c:ext xmlns:c16="http://schemas.microsoft.com/office/drawing/2014/chart" uri="{C3380CC4-5D6E-409C-BE32-E72D297353CC}">
              <c16:uniqueId val="{00000000-6E28-4AEA-B499-D3F2484F0EC0}"/>
            </c:ext>
          </c:extLst>
        </c:ser>
        <c:ser>
          <c:idx val="3"/>
          <c:order val="1"/>
          <c:tx>
            <c:strRef>
              <c:f>PORTADA!$D$52</c:f>
              <c:strCache>
                <c:ptCount val="1"/>
                <c:pt idx="0">
                  <c:v>NIVEL IDEAL CSF</c:v>
                </c:pt>
              </c:strCache>
            </c:strRef>
          </c:tx>
          <c:spPr>
            <a:ln w="31750" cap="rnd">
              <a:solidFill>
                <a:schemeClr val="accent2">
                  <a:lumMod val="60000"/>
                </a:schemeClr>
              </a:solidFill>
              <a:round/>
            </a:ln>
            <a:effectLst/>
          </c:spPr>
          <c:marker>
            <c:symbol val="circle"/>
            <c:size val="6"/>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w="12700">
                <a:solidFill>
                  <a:schemeClr val="lt2"/>
                </a:solidFill>
                <a:round/>
              </a:ln>
              <a:effectLst/>
            </c:spPr>
          </c:marker>
          <c:cat>
            <c:strRef>
              <c:f>PORTADA!$B$53:$B$58</c:f>
              <c:strCache>
                <c:ptCount val="6"/>
                <c:pt idx="0">
                  <c:v>GOVERNAR</c:v>
                </c:pt>
                <c:pt idx="1">
                  <c:v>IDENTIFICAR</c:v>
                </c:pt>
                <c:pt idx="2">
                  <c:v>PROTEGER</c:v>
                </c:pt>
                <c:pt idx="3">
                  <c:v>DETECTAR</c:v>
                </c:pt>
                <c:pt idx="4">
                  <c:v>RESPONDER</c:v>
                </c:pt>
                <c:pt idx="5">
                  <c:v>RECUPERAR</c:v>
                </c:pt>
              </c:strCache>
            </c:strRef>
          </c:cat>
          <c:val>
            <c:numRef>
              <c:f>PORTADA!$D$53:$D$58</c:f>
              <c:numCache>
                <c:formatCode>General</c:formatCode>
                <c:ptCount val="6"/>
                <c:pt idx="0">
                  <c:v>100</c:v>
                </c:pt>
                <c:pt idx="1">
                  <c:v>100</c:v>
                </c:pt>
                <c:pt idx="2">
                  <c:v>100</c:v>
                </c:pt>
                <c:pt idx="3">
                  <c:v>100</c:v>
                </c:pt>
                <c:pt idx="4">
                  <c:v>100</c:v>
                </c:pt>
                <c:pt idx="5">
                  <c:v>100</c:v>
                </c:pt>
              </c:numCache>
            </c:numRef>
          </c:val>
          <c:extLst>
            <c:ext xmlns:c16="http://schemas.microsoft.com/office/drawing/2014/chart" uri="{C3380CC4-5D6E-409C-BE32-E72D297353CC}">
              <c16:uniqueId val="{00000001-6E28-4AEA-B499-D3F2484F0EC0}"/>
            </c:ext>
          </c:extLst>
        </c:ser>
        <c:dLbls>
          <c:showLegendKey val="0"/>
          <c:showVal val="0"/>
          <c:showCatName val="0"/>
          <c:showSerName val="0"/>
          <c:showPercent val="0"/>
          <c:showBubbleSize val="0"/>
        </c:dLbls>
        <c:axId val="236666880"/>
        <c:axId val="236669232"/>
      </c:radarChart>
      <c:catAx>
        <c:axId val="236666880"/>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236669232"/>
        <c:crosses val="autoZero"/>
        <c:auto val="1"/>
        <c:lblAlgn val="ctr"/>
        <c:lblOffset val="100"/>
        <c:noMultiLvlLbl val="0"/>
      </c:catAx>
      <c:valAx>
        <c:axId val="236669232"/>
        <c:scaling>
          <c:orientation val="minMax"/>
          <c:max val="100"/>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236666880"/>
        <c:crosses val="autoZero"/>
        <c:crossBetween val="between"/>
        <c:majorUnit val="20"/>
        <c:min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9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50000"/>
            <a:lumOff val="50000"/>
          </a:schemeClr>
        </a:solidFill>
        <a:round/>
      </a:ln>
    </cs:spPr>
  </cs:gridlineMajor>
  <cs:gridlineMinor>
    <cs:lnRef idx="0"/>
    <cs:fillRef idx="0"/>
    <cs:effectRef idx="0"/>
    <cs:fontRef idx="minor">
      <a:schemeClr val="tx1"/>
    </cs:fontRef>
    <cs:spPr>
      <a:ln>
        <a:solidFill>
          <a:schemeClr val="dk1">
            <a:lumMod val="60000"/>
            <a:lumOff val="40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2.png"/><Relationship Id="rId4" Type="http://schemas.openxmlformats.org/officeDocument/2006/relationships/chart" Target="../charts/chart3.xml"/></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429614</xdr:colOff>
      <xdr:row>16</xdr:row>
      <xdr:rowOff>26458</xdr:rowOff>
    </xdr:from>
    <xdr:to>
      <xdr:col>15</xdr:col>
      <xdr:colOff>883639</xdr:colOff>
      <xdr:row>23</xdr:row>
      <xdr:rowOff>14604</xdr:rowOff>
    </xdr:to>
    <xdr:graphicFrame macro="">
      <xdr:nvGraphicFramePr>
        <xdr:cNvPr id="2" name="Gráfico 1">
          <a:extLst>
            <a:ext uri="{FF2B5EF4-FFF2-40B4-BE49-F238E27FC236}">
              <a16:creationId xmlns:a16="http://schemas.microsoft.com/office/drawing/2014/main" id="{73B7B759-4F7B-4899-8E76-01B3926E45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142875</xdr:colOff>
      <xdr:row>26</xdr:row>
      <xdr:rowOff>134711</xdr:rowOff>
    </xdr:from>
    <xdr:to>
      <xdr:col>14</xdr:col>
      <xdr:colOff>1025979</xdr:colOff>
      <xdr:row>42</xdr:row>
      <xdr:rowOff>51708</xdr:rowOff>
    </xdr:to>
    <xdr:graphicFrame macro="">
      <xdr:nvGraphicFramePr>
        <xdr:cNvPr id="3" name="Gráfico 2">
          <a:extLst>
            <a:ext uri="{FF2B5EF4-FFF2-40B4-BE49-F238E27FC236}">
              <a16:creationId xmlns:a16="http://schemas.microsoft.com/office/drawing/2014/main" id="{2F8A6C7B-34A5-443D-A15F-8E73E7EE56C8}"/>
            </a:ext>
            <a:ext uri="{147F2762-F138-4A5C-976F-8EAC2B608ADB}">
              <a16:predDERef xmlns:a16="http://schemas.microsoft.com/office/drawing/2014/main" pred="{73B7B759-4F7B-4899-8E76-01B3926E45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950768</xdr:colOff>
      <xdr:row>2</xdr:row>
      <xdr:rowOff>166625</xdr:rowOff>
    </xdr:from>
    <xdr:to>
      <xdr:col>2</xdr:col>
      <xdr:colOff>1558912</xdr:colOff>
      <xdr:row>5</xdr:row>
      <xdr:rowOff>146833</xdr:rowOff>
    </xdr:to>
    <xdr:pic>
      <xdr:nvPicPr>
        <xdr:cNvPr id="4" name="Imagen 10">
          <a:extLst>
            <a:ext uri="{FF2B5EF4-FFF2-40B4-BE49-F238E27FC236}">
              <a16:creationId xmlns:a16="http://schemas.microsoft.com/office/drawing/2014/main" id="{17FCDB86-C3A8-3FBD-F752-5C9770E7C9DE}"/>
            </a:ext>
            <a:ext uri="{147F2762-F138-4A5C-976F-8EAC2B608ADB}">
              <a16:predDERef xmlns:a16="http://schemas.microsoft.com/office/drawing/2014/main" pred="{364BAA66-579C-0B5A-3D5E-FFF927A72271}"/>
            </a:ext>
          </a:extLst>
        </xdr:cNvPr>
        <xdr:cNvPicPr>
          <a:picLocks noChangeAspect="1"/>
        </xdr:cNvPicPr>
      </xdr:nvPicPr>
      <xdr:blipFill>
        <a:blip xmlns:r="http://schemas.openxmlformats.org/officeDocument/2006/relationships" r:embed="rId3"/>
        <a:stretch>
          <a:fillRect/>
        </a:stretch>
      </xdr:blipFill>
      <xdr:spPr>
        <a:xfrm>
          <a:off x="1717716" y="550099"/>
          <a:ext cx="2055572" cy="694583"/>
        </a:xfrm>
        <a:prstGeom prst="rect">
          <a:avLst/>
        </a:prstGeom>
      </xdr:spPr>
    </xdr:pic>
    <xdr:clientData/>
  </xdr:twoCellAnchor>
  <xdr:twoCellAnchor>
    <xdr:from>
      <xdr:col>5</xdr:col>
      <xdr:colOff>0</xdr:colOff>
      <xdr:row>47</xdr:row>
      <xdr:rowOff>86589</xdr:rowOff>
    </xdr:from>
    <xdr:to>
      <xdr:col>9</xdr:col>
      <xdr:colOff>317953</xdr:colOff>
      <xdr:row>61</xdr:row>
      <xdr:rowOff>111844</xdr:rowOff>
    </xdr:to>
    <xdr:graphicFrame macro="">
      <xdr:nvGraphicFramePr>
        <xdr:cNvPr id="6" name="Gráfico 5">
          <a:extLst>
            <a:ext uri="{FF2B5EF4-FFF2-40B4-BE49-F238E27FC236}">
              <a16:creationId xmlns:a16="http://schemas.microsoft.com/office/drawing/2014/main" id="{09C8E0EB-3CC2-4072-AEFD-0C072D9799D6}"/>
            </a:ext>
            <a:ext uri="{147F2762-F138-4A5C-976F-8EAC2B608ADB}">
              <a16:predDERef xmlns:a16="http://schemas.microsoft.com/office/drawing/2014/main" pred="{17FCDB86-C3A8-3FBD-F752-5C9770E7C9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14</xdr:col>
      <xdr:colOff>507176</xdr:colOff>
      <xdr:row>1</xdr:row>
      <xdr:rowOff>98962</xdr:rowOff>
    </xdr:from>
    <xdr:to>
      <xdr:col>15</xdr:col>
      <xdr:colOff>640773</xdr:colOff>
      <xdr:row>8</xdr:row>
      <xdr:rowOff>95175</xdr:rowOff>
    </xdr:to>
    <xdr:pic>
      <xdr:nvPicPr>
        <xdr:cNvPr id="5" name="Imagen 4">
          <a:extLst>
            <a:ext uri="{FF2B5EF4-FFF2-40B4-BE49-F238E27FC236}">
              <a16:creationId xmlns:a16="http://schemas.microsoft.com/office/drawing/2014/main" id="{4BEBACA9-6CCD-43D3-802B-01647038C55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5586364" y="333994"/>
          <a:ext cx="1333500" cy="164144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104775</xdr:colOff>
      <xdr:row>1</xdr:row>
      <xdr:rowOff>123825</xdr:rowOff>
    </xdr:from>
    <xdr:to>
      <xdr:col>2</xdr:col>
      <xdr:colOff>2047807</xdr:colOff>
      <xdr:row>5</xdr:row>
      <xdr:rowOff>76200</xdr:rowOff>
    </xdr:to>
    <xdr:pic>
      <xdr:nvPicPr>
        <xdr:cNvPr id="2" name="Imagen 10">
          <a:extLst>
            <a:ext uri="{FF2B5EF4-FFF2-40B4-BE49-F238E27FC236}">
              <a16:creationId xmlns:a16="http://schemas.microsoft.com/office/drawing/2014/main" id="{EFE6492D-19E0-4B0A-B616-1B3DA205550E}"/>
            </a:ext>
            <a:ext uri="{147F2762-F138-4A5C-976F-8EAC2B608ADB}">
              <a16:predDERef xmlns:a16="http://schemas.microsoft.com/office/drawing/2014/main" pred="{1D03DF61-9ACD-4BCB-89A4-3F06D2F67155}"/>
            </a:ext>
          </a:extLst>
        </xdr:cNvPr>
        <xdr:cNvPicPr>
          <a:picLocks noChangeAspect="1"/>
        </xdr:cNvPicPr>
      </xdr:nvPicPr>
      <xdr:blipFill>
        <a:blip xmlns:r="http://schemas.openxmlformats.org/officeDocument/2006/relationships" r:embed="rId1"/>
        <a:stretch>
          <a:fillRect/>
        </a:stretch>
      </xdr:blipFill>
      <xdr:spPr>
        <a:xfrm>
          <a:off x="2152650" y="314325"/>
          <a:ext cx="1943032" cy="676275"/>
        </a:xfrm>
        <a:prstGeom prst="rect">
          <a:avLst/>
        </a:prstGeom>
      </xdr:spPr>
    </xdr:pic>
    <xdr:clientData/>
  </xdr:twoCellAnchor>
  <xdr:twoCellAnchor editAs="oneCell">
    <xdr:from>
      <xdr:col>8</xdr:col>
      <xdr:colOff>28575</xdr:colOff>
      <xdr:row>0</xdr:row>
      <xdr:rowOff>0</xdr:rowOff>
    </xdr:from>
    <xdr:to>
      <xdr:col>8</xdr:col>
      <xdr:colOff>1238250</xdr:colOff>
      <xdr:row>7</xdr:row>
      <xdr:rowOff>125214</xdr:rowOff>
    </xdr:to>
    <xdr:pic>
      <xdr:nvPicPr>
        <xdr:cNvPr id="3" name="Imagen 2">
          <a:extLst>
            <a:ext uri="{FF2B5EF4-FFF2-40B4-BE49-F238E27FC236}">
              <a16:creationId xmlns:a16="http://schemas.microsoft.com/office/drawing/2014/main" id="{98710569-3BA1-42B2-B8AD-A8D2BE8CA04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420975" y="0"/>
          <a:ext cx="1209675" cy="14587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228600</xdr:colOff>
      <xdr:row>1</xdr:row>
      <xdr:rowOff>142875</xdr:rowOff>
    </xdr:from>
    <xdr:to>
      <xdr:col>2</xdr:col>
      <xdr:colOff>1012770</xdr:colOff>
      <xdr:row>5</xdr:row>
      <xdr:rowOff>95250</xdr:rowOff>
    </xdr:to>
    <xdr:pic>
      <xdr:nvPicPr>
        <xdr:cNvPr id="3" name="Imagen 2">
          <a:extLst>
            <a:ext uri="{FF2B5EF4-FFF2-40B4-BE49-F238E27FC236}">
              <a16:creationId xmlns:a16="http://schemas.microsoft.com/office/drawing/2014/main" id="{1F5AB602-3A0B-4080-8B08-02ECF01BC324}"/>
            </a:ext>
            <a:ext uri="{147F2762-F138-4A5C-976F-8EAC2B608ADB}">
              <a16:predDERef xmlns:a16="http://schemas.microsoft.com/office/drawing/2014/main" pred="{B4F6EC10-31CF-44BA-A8DB-4BC807EB66B2}"/>
            </a:ext>
          </a:extLst>
        </xdr:cNvPr>
        <xdr:cNvPicPr>
          <a:picLocks noChangeAspect="1"/>
        </xdr:cNvPicPr>
      </xdr:nvPicPr>
      <xdr:blipFill>
        <a:blip xmlns:r="http://schemas.openxmlformats.org/officeDocument/2006/relationships" r:embed="rId1"/>
        <a:stretch>
          <a:fillRect/>
        </a:stretch>
      </xdr:blipFill>
      <xdr:spPr>
        <a:xfrm>
          <a:off x="990600" y="333375"/>
          <a:ext cx="2050995" cy="714375"/>
        </a:xfrm>
        <a:prstGeom prst="rect">
          <a:avLst/>
        </a:prstGeom>
      </xdr:spPr>
    </xdr:pic>
    <xdr:clientData/>
  </xdr:twoCellAnchor>
  <xdr:twoCellAnchor editAs="oneCell">
    <xdr:from>
      <xdr:col>5</xdr:col>
      <xdr:colOff>581025</xdr:colOff>
      <xdr:row>0</xdr:row>
      <xdr:rowOff>0</xdr:rowOff>
    </xdr:from>
    <xdr:to>
      <xdr:col>6</xdr:col>
      <xdr:colOff>1028700</xdr:colOff>
      <xdr:row>7</xdr:row>
      <xdr:rowOff>155521</xdr:rowOff>
    </xdr:to>
    <xdr:pic>
      <xdr:nvPicPr>
        <xdr:cNvPr id="4" name="Imagen 3">
          <a:extLst>
            <a:ext uri="{FF2B5EF4-FFF2-40B4-BE49-F238E27FC236}">
              <a16:creationId xmlns:a16="http://schemas.microsoft.com/office/drawing/2014/main" id="{81636FDA-1A75-48E1-B666-C5E078A7055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363075" y="0"/>
          <a:ext cx="1209675" cy="14890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197644</xdr:colOff>
      <xdr:row>2</xdr:row>
      <xdr:rowOff>61913</xdr:rowOff>
    </xdr:from>
    <xdr:to>
      <xdr:col>2</xdr:col>
      <xdr:colOff>1150144</xdr:colOff>
      <xdr:row>4</xdr:row>
      <xdr:rowOff>185738</xdr:rowOff>
    </xdr:to>
    <xdr:pic>
      <xdr:nvPicPr>
        <xdr:cNvPr id="3" name="Imagen 2">
          <a:extLst>
            <a:ext uri="{FF2B5EF4-FFF2-40B4-BE49-F238E27FC236}">
              <a16:creationId xmlns:a16="http://schemas.microsoft.com/office/drawing/2014/main" id="{D33B1048-D536-4670-A846-166CF0F63FAC}"/>
            </a:ext>
            <a:ext uri="{147F2762-F138-4A5C-976F-8EAC2B608ADB}">
              <a16:predDERef xmlns:a16="http://schemas.microsoft.com/office/drawing/2014/main" pred="{E823287F-A32B-467B-BF54-B03071502B7C}"/>
            </a:ext>
          </a:extLst>
        </xdr:cNvPr>
        <xdr:cNvPicPr>
          <a:picLocks noChangeAspect="1"/>
        </xdr:cNvPicPr>
      </xdr:nvPicPr>
      <xdr:blipFill>
        <a:blip xmlns:r="http://schemas.openxmlformats.org/officeDocument/2006/relationships" r:embed="rId1"/>
        <a:stretch>
          <a:fillRect/>
        </a:stretch>
      </xdr:blipFill>
      <xdr:spPr>
        <a:xfrm>
          <a:off x="959644" y="442913"/>
          <a:ext cx="1714500" cy="600075"/>
        </a:xfrm>
        <a:prstGeom prst="rect">
          <a:avLst/>
        </a:prstGeom>
      </xdr:spPr>
    </xdr:pic>
    <xdr:clientData/>
  </xdr:twoCellAnchor>
  <xdr:twoCellAnchor editAs="oneCell">
    <xdr:from>
      <xdr:col>15</xdr:col>
      <xdr:colOff>1952626</xdr:colOff>
      <xdr:row>0</xdr:row>
      <xdr:rowOff>130968</xdr:rowOff>
    </xdr:from>
    <xdr:to>
      <xdr:col>15</xdr:col>
      <xdr:colOff>3162301</xdr:colOff>
      <xdr:row>6</xdr:row>
      <xdr:rowOff>191239</xdr:rowOff>
    </xdr:to>
    <xdr:pic>
      <xdr:nvPicPr>
        <xdr:cNvPr id="2" name="Imagen 1">
          <a:extLst>
            <a:ext uri="{FF2B5EF4-FFF2-40B4-BE49-F238E27FC236}">
              <a16:creationId xmlns:a16="http://schemas.microsoft.com/office/drawing/2014/main" id="{0A4E7232-F7E7-4FB7-84EC-0BBD04721FB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919157" y="130968"/>
          <a:ext cx="1209675" cy="14890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104775</xdr:colOff>
      <xdr:row>2</xdr:row>
      <xdr:rowOff>47625</xdr:rowOff>
    </xdr:from>
    <xdr:to>
      <xdr:col>1</xdr:col>
      <xdr:colOff>1762125</xdr:colOff>
      <xdr:row>5</xdr:row>
      <xdr:rowOff>57150</xdr:rowOff>
    </xdr:to>
    <xdr:pic>
      <xdr:nvPicPr>
        <xdr:cNvPr id="5" name="Imagen 4">
          <a:extLst>
            <a:ext uri="{FF2B5EF4-FFF2-40B4-BE49-F238E27FC236}">
              <a16:creationId xmlns:a16="http://schemas.microsoft.com/office/drawing/2014/main" id="{25F4F0E5-AACE-4DCD-9B0B-7C29F23501FC}"/>
            </a:ext>
            <a:ext uri="{147F2762-F138-4A5C-976F-8EAC2B608ADB}">
              <a16:predDERef xmlns:a16="http://schemas.microsoft.com/office/drawing/2014/main" pred="{83C6D780-A3B9-4274-80CC-DF029A40A7ED}"/>
            </a:ext>
          </a:extLst>
        </xdr:cNvPr>
        <xdr:cNvPicPr>
          <a:picLocks noChangeAspect="1"/>
        </xdr:cNvPicPr>
      </xdr:nvPicPr>
      <xdr:blipFill>
        <a:blip xmlns:r="http://schemas.openxmlformats.org/officeDocument/2006/relationships" r:embed="rId1"/>
        <a:stretch>
          <a:fillRect/>
        </a:stretch>
      </xdr:blipFill>
      <xdr:spPr>
        <a:xfrm>
          <a:off x="866775" y="428625"/>
          <a:ext cx="1657350" cy="581025"/>
        </a:xfrm>
        <a:prstGeom prst="rect">
          <a:avLst/>
        </a:prstGeom>
      </xdr:spPr>
    </xdr:pic>
    <xdr:clientData/>
  </xdr:twoCellAnchor>
  <xdr:twoCellAnchor editAs="oneCell">
    <xdr:from>
      <xdr:col>6</xdr:col>
      <xdr:colOff>1202531</xdr:colOff>
      <xdr:row>0</xdr:row>
      <xdr:rowOff>0</xdr:rowOff>
    </xdr:from>
    <xdr:to>
      <xdr:col>6</xdr:col>
      <xdr:colOff>2412206</xdr:colOff>
      <xdr:row>7</xdr:row>
      <xdr:rowOff>155521</xdr:rowOff>
    </xdr:to>
    <xdr:pic>
      <xdr:nvPicPr>
        <xdr:cNvPr id="3" name="Imagen 2">
          <a:extLst>
            <a:ext uri="{FF2B5EF4-FFF2-40B4-BE49-F238E27FC236}">
              <a16:creationId xmlns:a16="http://schemas.microsoft.com/office/drawing/2014/main" id="{10E1E8B7-7937-488F-9912-9C27FECE586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120437" y="0"/>
          <a:ext cx="1209675" cy="148902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447675</xdr:colOff>
      <xdr:row>1</xdr:row>
      <xdr:rowOff>166688</xdr:rowOff>
    </xdr:from>
    <xdr:to>
      <xdr:col>2</xdr:col>
      <xdr:colOff>1551158</xdr:colOff>
      <xdr:row>6</xdr:row>
      <xdr:rowOff>23812</xdr:rowOff>
    </xdr:to>
    <xdr:pic>
      <xdr:nvPicPr>
        <xdr:cNvPr id="4" name="Imagen 10">
          <a:extLst>
            <a:ext uri="{FF2B5EF4-FFF2-40B4-BE49-F238E27FC236}">
              <a16:creationId xmlns:a16="http://schemas.microsoft.com/office/drawing/2014/main" id="{D5BAF8DD-79C5-4D42-9685-F1E50BE4F659}"/>
            </a:ext>
            <a:ext uri="{147F2762-F138-4A5C-976F-8EAC2B608ADB}">
              <a16:predDERef xmlns:a16="http://schemas.microsoft.com/office/drawing/2014/main" pred="{1D03DF61-9ACD-4BCB-89A4-3F06D2F67155}"/>
            </a:ext>
          </a:extLst>
        </xdr:cNvPr>
        <xdr:cNvPicPr>
          <a:picLocks noChangeAspect="1"/>
        </xdr:cNvPicPr>
      </xdr:nvPicPr>
      <xdr:blipFill>
        <a:blip xmlns:r="http://schemas.openxmlformats.org/officeDocument/2006/relationships" r:embed="rId1"/>
        <a:stretch>
          <a:fillRect/>
        </a:stretch>
      </xdr:blipFill>
      <xdr:spPr>
        <a:xfrm>
          <a:off x="900113" y="404813"/>
          <a:ext cx="2992247" cy="1047749"/>
        </a:xfrm>
        <a:prstGeom prst="rect">
          <a:avLst/>
        </a:prstGeom>
      </xdr:spPr>
    </xdr:pic>
    <xdr:clientData/>
  </xdr:twoCellAnchor>
  <xdr:twoCellAnchor editAs="oneCell">
    <xdr:from>
      <xdr:col>8</xdr:col>
      <xdr:colOff>916781</xdr:colOff>
      <xdr:row>0</xdr:row>
      <xdr:rowOff>0</xdr:rowOff>
    </xdr:from>
    <xdr:to>
      <xdr:col>8</xdr:col>
      <xdr:colOff>2126456</xdr:colOff>
      <xdr:row>6</xdr:row>
      <xdr:rowOff>60271</xdr:rowOff>
    </xdr:to>
    <xdr:pic>
      <xdr:nvPicPr>
        <xdr:cNvPr id="3" name="Imagen 2">
          <a:extLst>
            <a:ext uri="{FF2B5EF4-FFF2-40B4-BE49-F238E27FC236}">
              <a16:creationId xmlns:a16="http://schemas.microsoft.com/office/drawing/2014/main" id="{C5F3B71E-0E6D-4901-9B78-C4EC53C4EE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335750" y="0"/>
          <a:ext cx="1209675" cy="148902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185304</xdr:colOff>
      <xdr:row>2</xdr:row>
      <xdr:rowOff>206953</xdr:rowOff>
    </xdr:from>
    <xdr:to>
      <xdr:col>3</xdr:col>
      <xdr:colOff>1621373</xdr:colOff>
      <xdr:row>5</xdr:row>
      <xdr:rowOff>242456</xdr:rowOff>
    </xdr:to>
    <xdr:pic>
      <xdr:nvPicPr>
        <xdr:cNvPr id="9" name="Imagen 10">
          <a:extLst>
            <a:ext uri="{FF2B5EF4-FFF2-40B4-BE49-F238E27FC236}">
              <a16:creationId xmlns:a16="http://schemas.microsoft.com/office/drawing/2014/main" id="{79257AA2-ED3E-48DB-87B3-4864B7CB82AE}"/>
            </a:ext>
            <a:ext uri="{147F2762-F138-4A5C-976F-8EAC2B608ADB}">
              <a16:predDERef xmlns:a16="http://schemas.microsoft.com/office/drawing/2014/main" pred="{162A8769-1C01-49BE-AFB1-B389C25187ED}"/>
            </a:ext>
          </a:extLst>
        </xdr:cNvPr>
        <xdr:cNvPicPr>
          <a:picLocks noChangeAspect="1"/>
        </xdr:cNvPicPr>
      </xdr:nvPicPr>
      <xdr:blipFill>
        <a:blip xmlns:r="http://schemas.openxmlformats.org/officeDocument/2006/relationships" r:embed="rId1"/>
        <a:stretch>
          <a:fillRect/>
        </a:stretch>
      </xdr:blipFill>
      <xdr:spPr>
        <a:xfrm>
          <a:off x="1847849" y="795771"/>
          <a:ext cx="2631024" cy="918730"/>
        </a:xfrm>
        <a:prstGeom prst="rect">
          <a:avLst/>
        </a:prstGeom>
      </xdr:spPr>
    </xdr:pic>
    <xdr:clientData/>
  </xdr:twoCellAnchor>
  <xdr:twoCellAnchor editAs="oneCell">
    <xdr:from>
      <xdr:col>10</xdr:col>
      <xdr:colOff>1412875</xdr:colOff>
      <xdr:row>0</xdr:row>
      <xdr:rowOff>0</xdr:rowOff>
    </xdr:from>
    <xdr:to>
      <xdr:col>11</xdr:col>
      <xdr:colOff>701677</xdr:colOff>
      <xdr:row>5</xdr:row>
      <xdr:rowOff>16976</xdr:rowOff>
    </xdr:to>
    <xdr:pic>
      <xdr:nvPicPr>
        <xdr:cNvPr id="2" name="Imagen 1">
          <a:extLst>
            <a:ext uri="{FF2B5EF4-FFF2-40B4-BE49-F238E27FC236}">
              <a16:creationId xmlns:a16="http://schemas.microsoft.com/office/drawing/2014/main" id="{237C52D8-D2B5-4917-96E9-D9C09D6053E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621875" y="0"/>
          <a:ext cx="1209675" cy="148902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561975</xdr:colOff>
      <xdr:row>1</xdr:row>
      <xdr:rowOff>171450</xdr:rowOff>
    </xdr:from>
    <xdr:to>
      <xdr:col>3</xdr:col>
      <xdr:colOff>1412820</xdr:colOff>
      <xdr:row>5</xdr:row>
      <xdr:rowOff>123825</xdr:rowOff>
    </xdr:to>
    <xdr:pic>
      <xdr:nvPicPr>
        <xdr:cNvPr id="3" name="Imagen 10">
          <a:extLst>
            <a:ext uri="{FF2B5EF4-FFF2-40B4-BE49-F238E27FC236}">
              <a16:creationId xmlns:a16="http://schemas.microsoft.com/office/drawing/2014/main" id="{8DEC1859-2EB3-45BF-A840-0C0DF4A2C446}"/>
            </a:ext>
            <a:ext uri="{147F2762-F138-4A5C-976F-8EAC2B608ADB}">
              <a16:predDERef xmlns:a16="http://schemas.microsoft.com/office/drawing/2014/main" pred="{1B46793E-AB5F-4140-9702-9C4B33A54CA0}"/>
            </a:ext>
          </a:extLst>
        </xdr:cNvPr>
        <xdr:cNvPicPr>
          <a:picLocks noChangeAspect="1"/>
        </xdr:cNvPicPr>
      </xdr:nvPicPr>
      <xdr:blipFill>
        <a:blip xmlns:r="http://schemas.openxmlformats.org/officeDocument/2006/relationships" r:embed="rId1"/>
        <a:stretch>
          <a:fillRect/>
        </a:stretch>
      </xdr:blipFill>
      <xdr:spPr>
        <a:xfrm>
          <a:off x="1009650" y="361950"/>
          <a:ext cx="2050995" cy="714375"/>
        </a:xfrm>
        <a:prstGeom prst="rect">
          <a:avLst/>
        </a:prstGeom>
      </xdr:spPr>
    </xdr:pic>
    <xdr:clientData/>
  </xdr:twoCellAnchor>
  <xdr:twoCellAnchor editAs="oneCell">
    <xdr:from>
      <xdr:col>16</xdr:col>
      <xdr:colOff>201706</xdr:colOff>
      <xdr:row>0</xdr:row>
      <xdr:rowOff>0</xdr:rowOff>
    </xdr:from>
    <xdr:to>
      <xdr:col>16</xdr:col>
      <xdr:colOff>1411381</xdr:colOff>
      <xdr:row>7</xdr:row>
      <xdr:rowOff>155521</xdr:rowOff>
    </xdr:to>
    <xdr:pic>
      <xdr:nvPicPr>
        <xdr:cNvPr id="4" name="Imagen 3">
          <a:extLst>
            <a:ext uri="{FF2B5EF4-FFF2-40B4-BE49-F238E27FC236}">
              <a16:creationId xmlns:a16="http://schemas.microsoft.com/office/drawing/2014/main" id="{1C750D2B-F062-4EEE-B2F5-A4911A7E61A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058530" y="0"/>
          <a:ext cx="1209675" cy="148902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383722</xdr:colOff>
      <xdr:row>1</xdr:row>
      <xdr:rowOff>59872</xdr:rowOff>
    </xdr:from>
    <xdr:to>
      <xdr:col>3</xdr:col>
      <xdr:colOff>1326697</xdr:colOff>
      <xdr:row>4</xdr:row>
      <xdr:rowOff>238125</xdr:rowOff>
    </xdr:to>
    <xdr:pic>
      <xdr:nvPicPr>
        <xdr:cNvPr id="3" name="Imagen 10">
          <a:extLst>
            <a:ext uri="{FF2B5EF4-FFF2-40B4-BE49-F238E27FC236}">
              <a16:creationId xmlns:a16="http://schemas.microsoft.com/office/drawing/2014/main" id="{07F7F5BA-9F83-4152-AAC9-0847BD41F8FD}"/>
            </a:ext>
            <a:ext uri="{147F2762-F138-4A5C-976F-8EAC2B608ADB}">
              <a16:predDERef xmlns:a16="http://schemas.microsoft.com/office/drawing/2014/main" pred="{7A33B3CA-F2ED-4871-A7B5-7FFD3356B3A0}"/>
            </a:ext>
          </a:extLst>
        </xdr:cNvPr>
        <xdr:cNvPicPr>
          <a:picLocks noChangeAspect="1"/>
        </xdr:cNvPicPr>
      </xdr:nvPicPr>
      <xdr:blipFill>
        <a:blip xmlns:r="http://schemas.openxmlformats.org/officeDocument/2006/relationships" r:embed="rId1"/>
        <a:stretch>
          <a:fillRect/>
        </a:stretch>
      </xdr:blipFill>
      <xdr:spPr>
        <a:xfrm>
          <a:off x="832758" y="250372"/>
          <a:ext cx="3079296" cy="1076325"/>
        </a:xfrm>
        <a:prstGeom prst="rect">
          <a:avLst/>
        </a:prstGeom>
      </xdr:spPr>
    </xdr:pic>
    <xdr:clientData/>
  </xdr:twoCellAnchor>
  <xdr:twoCellAnchor editAs="oneCell">
    <xdr:from>
      <xdr:col>16</xdr:col>
      <xdr:colOff>394608</xdr:colOff>
      <xdr:row>0</xdr:row>
      <xdr:rowOff>163286</xdr:rowOff>
    </xdr:from>
    <xdr:to>
      <xdr:col>17</xdr:col>
      <xdr:colOff>1006929</xdr:colOff>
      <xdr:row>8</xdr:row>
      <xdr:rowOff>113343</xdr:rowOff>
    </xdr:to>
    <xdr:pic>
      <xdr:nvPicPr>
        <xdr:cNvPr id="4" name="Imagen 3">
          <a:extLst>
            <a:ext uri="{FF2B5EF4-FFF2-40B4-BE49-F238E27FC236}">
              <a16:creationId xmlns:a16="http://schemas.microsoft.com/office/drawing/2014/main" id="{27E3F095-6E30-4ADF-9890-D7946E9FBE1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635108" y="163286"/>
          <a:ext cx="1904999" cy="234491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285750</xdr:colOff>
      <xdr:row>2</xdr:row>
      <xdr:rowOff>66676</xdr:rowOff>
    </xdr:from>
    <xdr:to>
      <xdr:col>3</xdr:col>
      <xdr:colOff>1562100</xdr:colOff>
      <xdr:row>5</xdr:row>
      <xdr:rowOff>198665</xdr:rowOff>
    </xdr:to>
    <xdr:pic>
      <xdr:nvPicPr>
        <xdr:cNvPr id="3" name="Imagen 10">
          <a:extLst>
            <a:ext uri="{FF2B5EF4-FFF2-40B4-BE49-F238E27FC236}">
              <a16:creationId xmlns:a16="http://schemas.microsoft.com/office/drawing/2014/main" id="{C09FE27E-1F61-409B-9315-3E091E1D1FF5}"/>
            </a:ext>
            <a:ext uri="{147F2762-F138-4A5C-976F-8EAC2B608ADB}">
              <a16:predDERef xmlns:a16="http://schemas.microsoft.com/office/drawing/2014/main" pred="{C843AACF-0281-4ADB-A5C4-51EEA66AD886}"/>
            </a:ext>
          </a:extLst>
        </xdr:cNvPr>
        <xdr:cNvPicPr>
          <a:picLocks noChangeAspect="1"/>
        </xdr:cNvPicPr>
      </xdr:nvPicPr>
      <xdr:blipFill>
        <a:blip xmlns:r="http://schemas.openxmlformats.org/officeDocument/2006/relationships" r:embed="rId1"/>
        <a:stretch>
          <a:fillRect/>
        </a:stretch>
      </xdr:blipFill>
      <xdr:spPr>
        <a:xfrm>
          <a:off x="1578429" y="556533"/>
          <a:ext cx="2473778" cy="866775"/>
        </a:xfrm>
        <a:prstGeom prst="rect">
          <a:avLst/>
        </a:prstGeom>
      </xdr:spPr>
    </xdr:pic>
    <xdr:clientData/>
  </xdr:twoCellAnchor>
  <xdr:twoCellAnchor editAs="oneCell">
    <xdr:from>
      <xdr:col>10</xdr:col>
      <xdr:colOff>184006</xdr:colOff>
      <xdr:row>0</xdr:row>
      <xdr:rowOff>0</xdr:rowOff>
    </xdr:from>
    <xdr:to>
      <xdr:col>10</xdr:col>
      <xdr:colOff>1393681</xdr:colOff>
      <xdr:row>5</xdr:row>
      <xdr:rowOff>234071</xdr:rowOff>
    </xdr:to>
    <xdr:pic>
      <xdr:nvPicPr>
        <xdr:cNvPr id="4" name="Imagen 3">
          <a:extLst>
            <a:ext uri="{FF2B5EF4-FFF2-40B4-BE49-F238E27FC236}">
              <a16:creationId xmlns:a16="http://schemas.microsoft.com/office/drawing/2014/main" id="{BFAF5EDC-00C9-4BB8-B891-205FD8453DF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002500" y="0"/>
          <a:ext cx="1209675" cy="1489021"/>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3" displayName="Tabla13" ref="C15:E22" totalsRowShown="0" headerRowDxfId="7" dataDxfId="5" headerRowBorderDxfId="6" tableBorderDxfId="4" totalsRowBorderDxfId="3">
  <autoFilter ref="C15:E22" xr:uid="{00000000-0009-0000-0100-000001000000}"/>
  <tableColumns count="3">
    <tableColumn id="1" xr3:uid="{00000000-0010-0000-0000-000001000000}" name="Descripción" dataDxfId="2"/>
    <tableColumn id="2" xr3:uid="{00000000-0010-0000-0000-000002000000}" name="Calificación" dataDxfId="1"/>
    <tableColumn id="3" xr3:uid="{00000000-0010-0000-0000-000003000000}" name="Criterio" dataDxfId="0"/>
  </tableColumns>
  <tableStyleInfo name="TableStyleMedium16"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intranet.agenciaitrc.gov.co/mision-vision-y-proposito-estrategico/" TargetMode="External"/><Relationship Id="rId7" Type="http://schemas.openxmlformats.org/officeDocument/2006/relationships/hyperlink" Target="http://direccionamientoitrc.agenciaitrc.gov.co/deitrc/doc/searchers?soa=3&amp;mdl=doc&amp;_sveVrs=1004820250627&amp;&amp;mis=doc-E-8" TargetMode="External"/><Relationship Id="rId2" Type="http://schemas.openxmlformats.org/officeDocument/2006/relationships/hyperlink" Target="https://intranet.agenciaitrc.gov.co/mision-vision-y-proposito-estrategico/" TargetMode="External"/><Relationship Id="rId1" Type="http://schemas.openxmlformats.org/officeDocument/2006/relationships/hyperlink" Target="https://intranet.agenciaitrc.gov.co/wp-content/uploads/2024/08/ORGANIGRAMA-AGENCIA-ITRC-01.pdf" TargetMode="External"/><Relationship Id="rId6" Type="http://schemas.openxmlformats.org/officeDocument/2006/relationships/hyperlink" Target="http://direccionamientoitrc.agenciaitrc.gov.co/deitrc/doc/searchers?soa=3&amp;mdl=doc&amp;_sveVrs=1004820250627&amp;&amp;mis=doc-E-8" TargetMode="External"/><Relationship Id="rId11" Type="http://schemas.openxmlformats.org/officeDocument/2006/relationships/comments" Target="../comments1.xml"/><Relationship Id="rId5" Type="http://schemas.openxmlformats.org/officeDocument/2006/relationships/hyperlink" Target="https://intranet.agenciaitrc.gov.co/wp-content/uploads/2024/08/ORGANIGRAMA-AGENCIA-ITRC-01.pdf" TargetMode="External"/><Relationship Id="rId10" Type="http://schemas.openxmlformats.org/officeDocument/2006/relationships/vmlDrawing" Target="../drawings/vmlDrawing1.vml"/><Relationship Id="rId4" Type="http://schemas.openxmlformats.org/officeDocument/2006/relationships/hyperlink" Target="https://intranet.agenciaitrc.gov.co/mision-vision-y-proposito-estrategico/" TargetMode="External"/><Relationship Id="rId9"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F6AA9-3CEA-4EFC-B399-E4367E2156DC}">
  <dimension ref="B1:B5"/>
  <sheetViews>
    <sheetView workbookViewId="0">
      <selection activeCell="G8" sqref="G8"/>
    </sheetView>
  </sheetViews>
  <sheetFormatPr baseColWidth="10" defaultColWidth="11.42578125" defaultRowHeight="15" x14ac:dyDescent="0.25"/>
  <cols>
    <col min="2" max="2" width="81.28515625" style="12" customWidth="1"/>
  </cols>
  <sheetData>
    <row r="1" spans="2:2" ht="23.25" x14ac:dyDescent="0.25">
      <c r="B1" s="43" t="s">
        <v>0</v>
      </c>
    </row>
    <row r="2" spans="2:2" ht="56.25" x14ac:dyDescent="0.25">
      <c r="B2" s="22" t="s">
        <v>1</v>
      </c>
    </row>
    <row r="3" spans="2:2" ht="56.25" x14ac:dyDescent="0.25">
      <c r="B3" s="22" t="s">
        <v>2</v>
      </c>
    </row>
    <row r="4" spans="2:2" ht="57.6" customHeight="1" x14ac:dyDescent="0.4">
      <c r="B4" s="44" t="s">
        <v>3</v>
      </c>
    </row>
    <row r="5" spans="2:2" ht="128.44999999999999" customHeight="1" x14ac:dyDescent="0.4">
      <c r="B5" s="44" t="s">
        <v>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334CF-963C-4EEF-8BC4-DFED1DEB698C}">
  <dimension ref="B1:T81"/>
  <sheetViews>
    <sheetView showGridLines="0" topLeftCell="A24" zoomScale="70" zoomScaleNormal="70" workbookViewId="0">
      <selection activeCell="E19" sqref="E19"/>
    </sheetView>
  </sheetViews>
  <sheetFormatPr baseColWidth="10" defaultColWidth="11.42578125" defaultRowHeight="18.75" x14ac:dyDescent="0.4"/>
  <cols>
    <col min="1" max="1" width="6.7109375" style="45" customWidth="1"/>
    <col min="2" max="2" width="12.7109375" style="45" customWidth="1"/>
    <col min="3" max="3" width="18" style="45" customWidth="1"/>
    <col min="4" max="4" width="29.42578125" style="45" customWidth="1"/>
    <col min="5" max="5" width="49.28515625" style="84" customWidth="1"/>
    <col min="6" max="6" width="71.85546875" style="97" customWidth="1"/>
    <col min="7" max="7" width="27.7109375" style="84" customWidth="1"/>
    <col min="8" max="8" width="77.140625" style="45" customWidth="1"/>
    <col min="9" max="9" width="32.140625" style="45" customWidth="1"/>
    <col min="10" max="10" width="73.5703125" style="45" customWidth="1"/>
    <col min="11" max="11" width="22.85546875" style="45" customWidth="1"/>
    <col min="12" max="12" width="24" style="45" customWidth="1"/>
    <col min="13" max="13" width="20.28515625" style="45" customWidth="1"/>
    <col min="14" max="14" width="23.42578125" style="45" customWidth="1"/>
    <col min="15" max="15" width="22.85546875" style="116" customWidth="1"/>
    <col min="16" max="16" width="11.42578125" style="45" customWidth="1"/>
    <col min="17" max="17" width="11.5703125" style="82" customWidth="1"/>
    <col min="18" max="16384" width="11.42578125" style="45"/>
  </cols>
  <sheetData>
    <row r="1" spans="2:17" x14ac:dyDescent="0.4">
      <c r="B1" s="521"/>
      <c r="C1" s="521"/>
      <c r="D1" s="521"/>
      <c r="E1" s="514" t="s">
        <v>632</v>
      </c>
      <c r="F1" s="514"/>
      <c r="G1" s="514"/>
      <c r="H1" s="514"/>
      <c r="I1" s="514"/>
      <c r="J1" s="227"/>
      <c r="K1" s="511"/>
      <c r="Q1" s="45"/>
    </row>
    <row r="2" spans="2:17" x14ac:dyDescent="0.4">
      <c r="B2" s="521"/>
      <c r="C2" s="521"/>
      <c r="D2" s="521"/>
      <c r="E2" s="515"/>
      <c r="F2" s="515"/>
      <c r="G2" s="515"/>
      <c r="H2" s="515"/>
      <c r="I2" s="515"/>
      <c r="J2" s="228"/>
      <c r="K2" s="512"/>
      <c r="Q2" s="45"/>
    </row>
    <row r="3" spans="2:17" x14ac:dyDescent="0.4">
      <c r="B3" s="521"/>
      <c r="C3" s="521"/>
      <c r="D3" s="521"/>
      <c r="E3" s="515"/>
      <c r="F3" s="515"/>
      <c r="G3" s="515"/>
      <c r="H3" s="515"/>
      <c r="I3" s="515"/>
      <c r="J3" s="228"/>
      <c r="K3" s="512"/>
      <c r="Q3" s="45"/>
    </row>
    <row r="4" spans="2:17" x14ac:dyDescent="0.4">
      <c r="B4" s="521"/>
      <c r="C4" s="521"/>
      <c r="D4" s="521"/>
      <c r="E4" s="515"/>
      <c r="F4" s="515"/>
      <c r="G4" s="515"/>
      <c r="H4" s="515"/>
      <c r="I4" s="515"/>
      <c r="J4" s="228"/>
      <c r="K4" s="512"/>
      <c r="Q4" s="45"/>
    </row>
    <row r="5" spans="2:17" x14ac:dyDescent="0.4">
      <c r="B5" s="521"/>
      <c r="C5" s="521"/>
      <c r="D5" s="521"/>
      <c r="E5" s="515"/>
      <c r="F5" s="515"/>
      <c r="G5" s="515"/>
      <c r="H5" s="515"/>
      <c r="I5" s="515"/>
      <c r="J5" s="228"/>
      <c r="K5" s="512"/>
      <c r="Q5" s="45"/>
    </row>
    <row r="6" spans="2:17" x14ac:dyDescent="0.4">
      <c r="B6" s="521"/>
      <c r="C6" s="521"/>
      <c r="D6" s="521"/>
      <c r="E6" s="515"/>
      <c r="F6" s="515"/>
      <c r="G6" s="515"/>
      <c r="H6" s="515"/>
      <c r="I6" s="515"/>
      <c r="J6" s="228"/>
      <c r="K6" s="512"/>
      <c r="Q6" s="45"/>
    </row>
    <row r="7" spans="2:17" x14ac:dyDescent="0.4">
      <c r="B7" s="521"/>
      <c r="C7" s="521"/>
      <c r="D7" s="521"/>
      <c r="E7" s="515"/>
      <c r="F7" s="515"/>
      <c r="G7" s="515"/>
      <c r="H7" s="515"/>
      <c r="I7" s="515"/>
      <c r="J7" s="228"/>
      <c r="K7" s="512"/>
      <c r="Q7" s="45"/>
    </row>
    <row r="8" spans="2:17" x14ac:dyDescent="0.4">
      <c r="B8" s="521"/>
      <c r="C8" s="521"/>
      <c r="D8" s="521"/>
      <c r="E8" s="515"/>
      <c r="F8" s="515"/>
      <c r="G8" s="515"/>
      <c r="H8" s="515"/>
      <c r="I8" s="515"/>
      <c r="J8" s="228"/>
      <c r="K8" s="513"/>
      <c r="Q8" s="45"/>
    </row>
    <row r="9" spans="2:17" x14ac:dyDescent="0.4">
      <c r="B9" s="522" t="s">
        <v>6</v>
      </c>
      <c r="C9" s="522"/>
      <c r="D9" s="522"/>
      <c r="E9" s="516" t="str">
        <f>PORTADA!E10</f>
        <v>UNIDAD ADMINISTRATIVA ESPECIAL AGENCIA DEL INSPECTOR GENERAL DE TRIBUTOS RENTAS Y CONTRIBUCIONES PARAFISCALES</v>
      </c>
      <c r="F9" s="516"/>
      <c r="G9" s="516"/>
      <c r="H9" s="516"/>
      <c r="I9" s="516"/>
      <c r="J9" s="517"/>
      <c r="K9" s="114"/>
      <c r="L9" s="114"/>
      <c r="Q9" s="45"/>
    </row>
    <row r="10" spans="2:17" ht="19.5" x14ac:dyDescent="0.4">
      <c r="B10" s="522" t="s">
        <v>7</v>
      </c>
      <c r="C10" s="522"/>
      <c r="D10" s="522"/>
      <c r="E10" s="518">
        <f>PORTADA!E11</f>
        <v>45860</v>
      </c>
      <c r="F10" s="518"/>
      <c r="G10" s="518"/>
      <c r="H10" s="518"/>
      <c r="I10" s="518"/>
      <c r="J10" s="519"/>
      <c r="K10" s="84"/>
      <c r="L10" s="84"/>
      <c r="Q10" s="45"/>
    </row>
    <row r="11" spans="2:17" ht="19.5" x14ac:dyDescent="0.4">
      <c r="B11" s="522" t="s">
        <v>8</v>
      </c>
      <c r="C11" s="522"/>
      <c r="D11" s="522"/>
      <c r="E11" s="498" t="str">
        <f>PORTADA!E12</f>
        <v>Anyela Julieth Molina Rubiano</v>
      </c>
      <c r="F11" s="498"/>
      <c r="G11" s="498"/>
      <c r="H11" s="498"/>
      <c r="I11" s="498"/>
      <c r="J11" s="520"/>
      <c r="K11" s="97"/>
      <c r="L11" s="97"/>
      <c r="Q11" s="45"/>
    </row>
    <row r="12" spans="2:17" ht="20.25" thickBot="1" x14ac:dyDescent="0.45">
      <c r="B12" s="522" t="s">
        <v>9</v>
      </c>
      <c r="C12" s="522"/>
      <c r="D12" s="522"/>
      <c r="E12" s="509" t="str">
        <f>PORTADA!E13</f>
        <v>Anyela Julieth Molina Rubiano</v>
      </c>
      <c r="F12" s="509"/>
      <c r="G12" s="509"/>
      <c r="H12" s="509"/>
      <c r="I12" s="509"/>
      <c r="J12" s="510"/>
      <c r="K12" s="84"/>
      <c r="L12" s="84"/>
      <c r="Q12" s="45"/>
    </row>
    <row r="13" spans="2:17" x14ac:dyDescent="0.4">
      <c r="C13" s="46"/>
      <c r="D13" s="46"/>
      <c r="I13" s="82"/>
      <c r="J13" s="82"/>
    </row>
    <row r="14" spans="2:17" x14ac:dyDescent="0.4">
      <c r="C14" s="46"/>
      <c r="D14" s="46"/>
      <c r="I14" s="82"/>
      <c r="J14" s="82"/>
    </row>
    <row r="15" spans="2:17" ht="56.25" x14ac:dyDescent="0.4">
      <c r="B15" s="229" t="s">
        <v>324</v>
      </c>
      <c r="C15" s="229" t="s">
        <v>325</v>
      </c>
      <c r="D15" s="229" t="s">
        <v>326</v>
      </c>
      <c r="E15" s="229" t="s">
        <v>243</v>
      </c>
      <c r="F15" s="229" t="s">
        <v>327</v>
      </c>
      <c r="G15" s="229" t="s">
        <v>245</v>
      </c>
      <c r="H15" s="229" t="s">
        <v>246</v>
      </c>
      <c r="I15" s="229" t="s">
        <v>262</v>
      </c>
      <c r="J15" s="230" t="s">
        <v>248</v>
      </c>
      <c r="K15" s="231" t="s">
        <v>328</v>
      </c>
      <c r="L15" s="232" t="s">
        <v>329</v>
      </c>
      <c r="M15" s="232" t="s">
        <v>330</v>
      </c>
      <c r="N15" s="232" t="s">
        <v>331</v>
      </c>
      <c r="O15" s="232" t="s">
        <v>332</v>
      </c>
    </row>
    <row r="16" spans="2:17" ht="409.5" x14ac:dyDescent="0.4">
      <c r="B16" s="200" t="s">
        <v>633</v>
      </c>
      <c r="C16" s="199" t="s">
        <v>634</v>
      </c>
      <c r="D16" s="99" t="s">
        <v>635</v>
      </c>
      <c r="E16" s="233" t="s">
        <v>636</v>
      </c>
      <c r="F16" s="166" t="s">
        <v>637</v>
      </c>
      <c r="G16" s="99" t="s">
        <v>62</v>
      </c>
      <c r="H16" s="99" t="s">
        <v>976</v>
      </c>
      <c r="I16" s="37">
        <v>0</v>
      </c>
      <c r="J16" s="226" t="s">
        <v>977</v>
      </c>
      <c r="K16" s="39" t="s">
        <v>338</v>
      </c>
      <c r="L16" s="20" t="s">
        <v>339</v>
      </c>
      <c r="M16" s="39" t="s">
        <v>351</v>
      </c>
      <c r="N16" s="39" t="s">
        <v>383</v>
      </c>
      <c r="O16" s="20" t="s">
        <v>392</v>
      </c>
    </row>
    <row r="17" spans="2:20" ht="409.5" x14ac:dyDescent="0.4">
      <c r="B17" s="200" t="s">
        <v>638</v>
      </c>
      <c r="C17" s="199" t="s">
        <v>639</v>
      </c>
      <c r="D17" s="99" t="s">
        <v>635</v>
      </c>
      <c r="E17" s="234" t="s">
        <v>640</v>
      </c>
      <c r="F17" s="166" t="s">
        <v>641</v>
      </c>
      <c r="G17" s="131" t="s">
        <v>62</v>
      </c>
      <c r="H17" s="99" t="s">
        <v>978</v>
      </c>
      <c r="I17" s="37">
        <v>0</v>
      </c>
      <c r="J17" s="241" t="s">
        <v>979</v>
      </c>
      <c r="K17" s="39" t="s">
        <v>338</v>
      </c>
      <c r="L17" s="20" t="s">
        <v>339</v>
      </c>
      <c r="M17" s="39" t="s">
        <v>351</v>
      </c>
      <c r="N17" s="39" t="s">
        <v>411</v>
      </c>
      <c r="O17" s="20" t="s">
        <v>392</v>
      </c>
      <c r="P17" s="100"/>
      <c r="R17" s="100"/>
      <c r="S17" s="100"/>
      <c r="T17" s="100"/>
    </row>
    <row r="18" spans="2:20" ht="409.5" x14ac:dyDescent="0.4">
      <c r="B18" s="200" t="s">
        <v>642</v>
      </c>
      <c r="C18" s="199" t="s">
        <v>643</v>
      </c>
      <c r="D18" s="99" t="s">
        <v>635</v>
      </c>
      <c r="E18" s="234" t="s">
        <v>644</v>
      </c>
      <c r="F18" s="242" t="s">
        <v>645</v>
      </c>
      <c r="G18" s="167" t="s">
        <v>64</v>
      </c>
      <c r="H18" s="98" t="s">
        <v>981</v>
      </c>
      <c r="I18" s="37">
        <v>20</v>
      </c>
      <c r="J18" s="226" t="s">
        <v>980</v>
      </c>
      <c r="K18" s="39" t="s">
        <v>338</v>
      </c>
      <c r="L18" s="20" t="s">
        <v>339</v>
      </c>
      <c r="M18" s="39" t="s">
        <v>351</v>
      </c>
      <c r="N18" s="39" t="s">
        <v>411</v>
      </c>
      <c r="O18" s="20" t="s">
        <v>646</v>
      </c>
    </row>
    <row r="19" spans="2:20" ht="409.5" x14ac:dyDescent="0.4">
      <c r="B19" s="200" t="s">
        <v>647</v>
      </c>
      <c r="C19" s="199" t="s">
        <v>648</v>
      </c>
      <c r="D19" s="99" t="s">
        <v>635</v>
      </c>
      <c r="E19" s="234" t="s">
        <v>649</v>
      </c>
      <c r="F19" s="242" t="s">
        <v>650</v>
      </c>
      <c r="G19" s="167" t="s">
        <v>62</v>
      </c>
      <c r="H19" s="98" t="s">
        <v>982</v>
      </c>
      <c r="I19" s="37">
        <v>0</v>
      </c>
      <c r="J19" s="37" t="s">
        <v>59</v>
      </c>
      <c r="K19" s="39" t="s">
        <v>338</v>
      </c>
      <c r="L19" s="20" t="s">
        <v>339</v>
      </c>
      <c r="M19" s="39" t="s">
        <v>351</v>
      </c>
      <c r="N19" s="39" t="s">
        <v>411</v>
      </c>
      <c r="O19" s="20" t="s">
        <v>646</v>
      </c>
    </row>
    <row r="20" spans="2:20" ht="409.5" x14ac:dyDescent="0.4">
      <c r="B20" s="200" t="s">
        <v>651</v>
      </c>
      <c r="C20" s="199" t="s">
        <v>652</v>
      </c>
      <c r="D20" s="99" t="s">
        <v>635</v>
      </c>
      <c r="E20" s="234" t="s">
        <v>653</v>
      </c>
      <c r="F20" s="166" t="s">
        <v>654</v>
      </c>
      <c r="G20" s="243" t="s">
        <v>64</v>
      </c>
      <c r="H20" s="224" t="s">
        <v>983</v>
      </c>
      <c r="I20" s="37">
        <v>20</v>
      </c>
      <c r="J20" s="244" t="s">
        <v>984</v>
      </c>
      <c r="K20" s="39" t="s">
        <v>338</v>
      </c>
      <c r="L20" s="20" t="s">
        <v>339</v>
      </c>
      <c r="M20" s="39" t="s">
        <v>351</v>
      </c>
      <c r="N20" s="39" t="s">
        <v>411</v>
      </c>
      <c r="O20" s="20" t="s">
        <v>646</v>
      </c>
    </row>
    <row r="21" spans="2:20" ht="409.5" x14ac:dyDescent="0.4">
      <c r="B21" s="200" t="s">
        <v>655</v>
      </c>
      <c r="C21" s="199" t="s">
        <v>656</v>
      </c>
      <c r="D21" s="99" t="s">
        <v>635</v>
      </c>
      <c r="E21" s="234" t="s">
        <v>657</v>
      </c>
      <c r="F21" s="166" t="s">
        <v>658</v>
      </c>
      <c r="G21" s="99" t="s">
        <v>62</v>
      </c>
      <c r="H21" s="99" t="s">
        <v>985</v>
      </c>
      <c r="I21" s="37">
        <v>0</v>
      </c>
      <c r="J21" s="241" t="s">
        <v>986</v>
      </c>
      <c r="K21" s="39" t="s">
        <v>338</v>
      </c>
      <c r="L21" s="39" t="s">
        <v>619</v>
      </c>
      <c r="M21" s="39" t="s">
        <v>351</v>
      </c>
      <c r="N21" s="19" t="s">
        <v>659</v>
      </c>
      <c r="O21" s="39" t="s">
        <v>342</v>
      </c>
      <c r="P21" s="100"/>
      <c r="Q21" s="107"/>
      <c r="R21" s="100"/>
      <c r="S21" s="100"/>
      <c r="T21" s="100"/>
    </row>
    <row r="22" spans="2:20" ht="409.5" x14ac:dyDescent="0.4">
      <c r="B22" s="200" t="s">
        <v>660</v>
      </c>
      <c r="C22" s="199" t="s">
        <v>661</v>
      </c>
      <c r="D22" s="99" t="s">
        <v>635</v>
      </c>
      <c r="E22" s="233" t="s">
        <v>662</v>
      </c>
      <c r="F22" s="166" t="s">
        <v>663</v>
      </c>
      <c r="G22" s="99" t="s">
        <v>988</v>
      </c>
      <c r="H22" s="99" t="s">
        <v>987</v>
      </c>
      <c r="I22" s="37">
        <v>60</v>
      </c>
      <c r="J22" s="241" t="s">
        <v>989</v>
      </c>
      <c r="K22" s="39" t="s">
        <v>664</v>
      </c>
      <c r="L22" s="39" t="s">
        <v>339</v>
      </c>
      <c r="M22" s="39" t="s">
        <v>351</v>
      </c>
      <c r="N22" s="39" t="s">
        <v>514</v>
      </c>
      <c r="O22" s="39" t="s">
        <v>646</v>
      </c>
    </row>
    <row r="23" spans="2:20" ht="409.5" x14ac:dyDescent="0.4">
      <c r="B23" s="200" t="s">
        <v>665</v>
      </c>
      <c r="C23" s="199" t="s">
        <v>666</v>
      </c>
      <c r="D23" s="99" t="s">
        <v>635</v>
      </c>
      <c r="E23" s="234" t="s">
        <v>667</v>
      </c>
      <c r="F23" s="166" t="s">
        <v>668</v>
      </c>
      <c r="G23" s="99" t="s">
        <v>64</v>
      </c>
      <c r="H23" s="99" t="s">
        <v>990</v>
      </c>
      <c r="I23" s="37">
        <v>20</v>
      </c>
      <c r="J23" s="226" t="s">
        <v>991</v>
      </c>
      <c r="K23" s="39" t="s">
        <v>338</v>
      </c>
      <c r="L23" s="39" t="s">
        <v>339</v>
      </c>
      <c r="M23" s="19" t="s">
        <v>340</v>
      </c>
      <c r="N23" s="146" t="s">
        <v>373</v>
      </c>
      <c r="O23" s="37" t="s">
        <v>342</v>
      </c>
    </row>
    <row r="24" spans="2:20" ht="409.5" x14ac:dyDescent="0.4">
      <c r="B24" s="200" t="s">
        <v>669</v>
      </c>
      <c r="C24" s="199" t="s">
        <v>670</v>
      </c>
      <c r="D24" s="99" t="s">
        <v>635</v>
      </c>
      <c r="E24" s="234" t="s">
        <v>671</v>
      </c>
      <c r="F24" s="166" t="s">
        <v>672</v>
      </c>
      <c r="G24" s="99" t="s">
        <v>62</v>
      </c>
      <c r="H24" s="99" t="s">
        <v>992</v>
      </c>
      <c r="I24" s="37">
        <v>0</v>
      </c>
      <c r="J24" s="226" t="s">
        <v>993</v>
      </c>
      <c r="K24" s="39" t="s">
        <v>338</v>
      </c>
      <c r="L24" s="39" t="s">
        <v>339</v>
      </c>
      <c r="M24" s="19" t="s">
        <v>351</v>
      </c>
      <c r="N24" s="39" t="s">
        <v>673</v>
      </c>
      <c r="O24" s="30" t="s">
        <v>646</v>
      </c>
    </row>
    <row r="25" spans="2:20" ht="409.5" x14ac:dyDescent="0.4">
      <c r="B25" s="200" t="s">
        <v>674</v>
      </c>
      <c r="C25" s="199" t="s">
        <v>675</v>
      </c>
      <c r="D25" s="99" t="s">
        <v>635</v>
      </c>
      <c r="E25" s="233" t="s">
        <v>676</v>
      </c>
      <c r="F25" s="166" t="s">
        <v>677</v>
      </c>
      <c r="G25" s="99" t="s">
        <v>64</v>
      </c>
      <c r="H25" s="99" t="s">
        <v>994</v>
      </c>
      <c r="I25" s="37">
        <v>20</v>
      </c>
      <c r="J25" s="226" t="s">
        <v>995</v>
      </c>
      <c r="K25" s="39" t="s">
        <v>338</v>
      </c>
      <c r="L25" s="19" t="s">
        <v>602</v>
      </c>
      <c r="M25" s="19" t="s">
        <v>351</v>
      </c>
      <c r="N25" s="39" t="s">
        <v>397</v>
      </c>
      <c r="O25" s="20" t="s">
        <v>646</v>
      </c>
    </row>
    <row r="26" spans="2:20" ht="409.5" x14ac:dyDescent="0.4">
      <c r="B26" s="200" t="s">
        <v>678</v>
      </c>
      <c r="C26" s="199" t="s">
        <v>679</v>
      </c>
      <c r="D26" s="99" t="s">
        <v>635</v>
      </c>
      <c r="E26" s="233" t="s">
        <v>680</v>
      </c>
      <c r="F26" s="166" t="s">
        <v>681</v>
      </c>
      <c r="G26" s="99" t="s">
        <v>62</v>
      </c>
      <c r="H26" s="99" t="s">
        <v>996</v>
      </c>
      <c r="I26" s="37">
        <v>0</v>
      </c>
      <c r="J26" s="226" t="s">
        <v>997</v>
      </c>
      <c r="K26" s="39" t="s">
        <v>338</v>
      </c>
      <c r="L26" s="39" t="s">
        <v>602</v>
      </c>
      <c r="M26" s="19" t="s">
        <v>351</v>
      </c>
      <c r="N26" s="39" t="s">
        <v>397</v>
      </c>
      <c r="O26" s="20" t="s">
        <v>646</v>
      </c>
    </row>
    <row r="27" spans="2:20" ht="409.5" x14ac:dyDescent="0.4">
      <c r="B27" s="200" t="s">
        <v>682</v>
      </c>
      <c r="C27" s="199" t="s">
        <v>683</v>
      </c>
      <c r="D27" s="99" t="s">
        <v>635</v>
      </c>
      <c r="E27" s="233" t="s">
        <v>684</v>
      </c>
      <c r="F27" s="166" t="s">
        <v>685</v>
      </c>
      <c r="G27" s="99" t="s">
        <v>62</v>
      </c>
      <c r="H27" s="99" t="s">
        <v>998</v>
      </c>
      <c r="I27" s="37">
        <v>0</v>
      </c>
      <c r="J27" s="226" t="s">
        <v>999</v>
      </c>
      <c r="K27" s="39" t="s">
        <v>338</v>
      </c>
      <c r="L27" s="39" t="s">
        <v>602</v>
      </c>
      <c r="M27" s="19" t="s">
        <v>351</v>
      </c>
      <c r="N27" s="39" t="s">
        <v>397</v>
      </c>
      <c r="O27" s="20" t="s">
        <v>646</v>
      </c>
    </row>
    <row r="28" spans="2:20" ht="409.5" x14ac:dyDescent="0.4">
      <c r="B28" s="200" t="s">
        <v>686</v>
      </c>
      <c r="C28" s="199" t="s">
        <v>687</v>
      </c>
      <c r="D28" s="99" t="s">
        <v>635</v>
      </c>
      <c r="E28" s="233" t="s">
        <v>688</v>
      </c>
      <c r="F28" s="166" t="s">
        <v>689</v>
      </c>
      <c r="G28" s="99" t="s">
        <v>68</v>
      </c>
      <c r="H28" s="99" t="s">
        <v>1000</v>
      </c>
      <c r="I28" s="37">
        <v>60</v>
      </c>
      <c r="J28" s="241" t="s">
        <v>1001</v>
      </c>
      <c r="K28" s="39" t="s">
        <v>690</v>
      </c>
      <c r="L28" s="19" t="s">
        <v>619</v>
      </c>
      <c r="M28" s="19" t="s">
        <v>462</v>
      </c>
      <c r="N28" s="19" t="s">
        <v>659</v>
      </c>
      <c r="O28" s="20" t="s">
        <v>646</v>
      </c>
    </row>
    <row r="29" spans="2:20" ht="409.5" x14ac:dyDescent="0.4">
      <c r="B29" s="200" t="s">
        <v>691</v>
      </c>
      <c r="C29" s="199" t="s">
        <v>692</v>
      </c>
      <c r="D29" s="99" t="s">
        <v>635</v>
      </c>
      <c r="E29" s="235" t="s">
        <v>693</v>
      </c>
      <c r="F29" s="166" t="s">
        <v>694</v>
      </c>
      <c r="G29" s="99" t="s">
        <v>974</v>
      </c>
      <c r="H29" s="99" t="s">
        <v>1002</v>
      </c>
      <c r="I29" s="37">
        <v>40</v>
      </c>
      <c r="J29" s="226" t="s">
        <v>1003</v>
      </c>
      <c r="K29" s="39" t="s">
        <v>338</v>
      </c>
      <c r="L29" s="19" t="s">
        <v>695</v>
      </c>
      <c r="M29" s="19" t="s">
        <v>351</v>
      </c>
      <c r="N29" s="19" t="s">
        <v>659</v>
      </c>
      <c r="O29" s="20" t="s">
        <v>646</v>
      </c>
    </row>
    <row r="30" spans="2:20" ht="409.5" x14ac:dyDescent="0.4">
      <c r="B30" s="200" t="s">
        <v>696</v>
      </c>
      <c r="C30" s="199" t="s">
        <v>697</v>
      </c>
      <c r="D30" s="99" t="s">
        <v>635</v>
      </c>
      <c r="E30" s="234" t="s">
        <v>698</v>
      </c>
      <c r="F30" s="166" t="s">
        <v>699</v>
      </c>
      <c r="G30" s="99" t="s">
        <v>64</v>
      </c>
      <c r="H30" s="99" t="s">
        <v>1004</v>
      </c>
      <c r="I30" s="37">
        <v>20</v>
      </c>
      <c r="J30" s="226" t="s">
        <v>1005</v>
      </c>
      <c r="K30" s="39" t="s">
        <v>455</v>
      </c>
      <c r="L30" s="39" t="s">
        <v>339</v>
      </c>
      <c r="M30" s="19" t="s">
        <v>456</v>
      </c>
      <c r="N30" s="147" t="s">
        <v>457</v>
      </c>
      <c r="O30" s="20" t="s">
        <v>646</v>
      </c>
    </row>
    <row r="31" spans="2:20" ht="409.5" x14ac:dyDescent="0.4">
      <c r="B31" s="200" t="s">
        <v>700</v>
      </c>
      <c r="C31" s="199" t="s">
        <v>701</v>
      </c>
      <c r="D31" s="99" t="s">
        <v>635</v>
      </c>
      <c r="E31" s="233" t="s">
        <v>702</v>
      </c>
      <c r="F31" s="166" t="s">
        <v>703</v>
      </c>
      <c r="G31" s="224" t="s">
        <v>64</v>
      </c>
      <c r="H31" s="224" t="s">
        <v>1006</v>
      </c>
      <c r="I31" s="37">
        <v>20</v>
      </c>
      <c r="J31" s="244" t="s">
        <v>1007</v>
      </c>
      <c r="K31" s="39" t="s">
        <v>449</v>
      </c>
      <c r="L31" s="39" t="s">
        <v>339</v>
      </c>
      <c r="M31" s="19" t="s">
        <v>456</v>
      </c>
      <c r="N31" s="147" t="s">
        <v>457</v>
      </c>
      <c r="O31" s="20" t="s">
        <v>362</v>
      </c>
    </row>
    <row r="32" spans="2:20" ht="409.5" x14ac:dyDescent="0.4">
      <c r="B32" s="200" t="s">
        <v>704</v>
      </c>
      <c r="C32" s="199" t="s">
        <v>705</v>
      </c>
      <c r="D32" s="99" t="s">
        <v>635</v>
      </c>
      <c r="E32" s="233" t="s">
        <v>706</v>
      </c>
      <c r="F32" s="166" t="s">
        <v>707</v>
      </c>
      <c r="G32" s="99" t="s">
        <v>62</v>
      </c>
      <c r="H32" s="99" t="s">
        <v>1008</v>
      </c>
      <c r="I32" s="37">
        <v>0</v>
      </c>
      <c r="J32" s="241" t="s">
        <v>1009</v>
      </c>
      <c r="K32" s="129" t="s">
        <v>455</v>
      </c>
      <c r="L32" s="19" t="s">
        <v>619</v>
      </c>
      <c r="M32" s="19" t="s">
        <v>351</v>
      </c>
      <c r="N32" s="147" t="s">
        <v>457</v>
      </c>
      <c r="O32" s="20" t="s">
        <v>646</v>
      </c>
    </row>
    <row r="33" spans="2:20" ht="409.5" x14ac:dyDescent="0.4">
      <c r="B33" s="200" t="s">
        <v>708</v>
      </c>
      <c r="C33" s="199" t="s">
        <v>709</v>
      </c>
      <c r="D33" s="99" t="s">
        <v>635</v>
      </c>
      <c r="E33" s="233" t="s">
        <v>710</v>
      </c>
      <c r="F33" s="166" t="s">
        <v>711</v>
      </c>
      <c r="G33" s="99" t="s">
        <v>62</v>
      </c>
      <c r="H33" s="99" t="s">
        <v>1010</v>
      </c>
      <c r="I33" s="37">
        <v>0</v>
      </c>
      <c r="J33" s="241" t="s">
        <v>1011</v>
      </c>
      <c r="K33" s="129" t="s">
        <v>378</v>
      </c>
      <c r="L33" s="39" t="s">
        <v>339</v>
      </c>
      <c r="M33" s="19" t="s">
        <v>351</v>
      </c>
      <c r="N33" s="39" t="s">
        <v>514</v>
      </c>
      <c r="O33" s="20" t="s">
        <v>646</v>
      </c>
      <c r="P33" s="100"/>
      <c r="Q33" s="107"/>
      <c r="R33" s="100"/>
      <c r="S33" s="100"/>
      <c r="T33" s="100"/>
    </row>
    <row r="34" spans="2:20" ht="409.5" x14ac:dyDescent="0.4">
      <c r="B34" s="200" t="s">
        <v>712</v>
      </c>
      <c r="C34" s="199" t="s">
        <v>713</v>
      </c>
      <c r="D34" s="99" t="s">
        <v>635</v>
      </c>
      <c r="E34" s="233" t="s">
        <v>200</v>
      </c>
      <c r="F34" s="166" t="s">
        <v>714</v>
      </c>
      <c r="G34" s="99" t="s">
        <v>66</v>
      </c>
      <c r="H34" s="99" t="s">
        <v>1012</v>
      </c>
      <c r="I34" s="37">
        <v>40</v>
      </c>
      <c r="J34" s="269" t="s">
        <v>1013</v>
      </c>
      <c r="K34" s="129" t="s">
        <v>378</v>
      </c>
      <c r="L34" s="39" t="s">
        <v>339</v>
      </c>
      <c r="M34" s="19" t="s">
        <v>351</v>
      </c>
      <c r="N34" s="39" t="s">
        <v>673</v>
      </c>
      <c r="O34" s="20" t="s">
        <v>646</v>
      </c>
    </row>
    <row r="35" spans="2:20" ht="409.5" x14ac:dyDescent="0.4">
      <c r="B35" s="200" t="s">
        <v>715</v>
      </c>
      <c r="C35" s="199" t="s">
        <v>716</v>
      </c>
      <c r="D35" s="99" t="s">
        <v>635</v>
      </c>
      <c r="E35" s="234" t="s">
        <v>717</v>
      </c>
      <c r="F35" s="166" t="s">
        <v>718</v>
      </c>
      <c r="G35" s="99" t="s">
        <v>62</v>
      </c>
      <c r="H35" s="99" t="s">
        <v>1014</v>
      </c>
      <c r="I35" s="37">
        <v>0</v>
      </c>
      <c r="J35" s="226" t="s">
        <v>1015</v>
      </c>
      <c r="K35" s="129" t="s">
        <v>378</v>
      </c>
      <c r="L35" s="39" t="s">
        <v>339</v>
      </c>
      <c r="M35" s="19" t="s">
        <v>351</v>
      </c>
      <c r="N35" s="39" t="s">
        <v>514</v>
      </c>
      <c r="O35" s="20" t="s">
        <v>646</v>
      </c>
    </row>
    <row r="36" spans="2:20" ht="409.5" x14ac:dyDescent="0.4">
      <c r="B36" s="200" t="s">
        <v>719</v>
      </c>
      <c r="C36" s="199" t="s">
        <v>720</v>
      </c>
      <c r="D36" s="99" t="s">
        <v>635</v>
      </c>
      <c r="E36" s="233" t="s">
        <v>721</v>
      </c>
      <c r="F36" s="166" t="s">
        <v>722</v>
      </c>
      <c r="G36" s="99" t="s">
        <v>66</v>
      </c>
      <c r="H36" s="99" t="s">
        <v>1016</v>
      </c>
      <c r="I36" s="37">
        <v>40</v>
      </c>
      <c r="J36" s="241" t="s">
        <v>1017</v>
      </c>
      <c r="K36" s="129" t="s">
        <v>378</v>
      </c>
      <c r="L36" s="39" t="s">
        <v>339</v>
      </c>
      <c r="M36" s="19" t="s">
        <v>351</v>
      </c>
      <c r="N36" s="39" t="s">
        <v>514</v>
      </c>
      <c r="O36" s="20" t="s">
        <v>646</v>
      </c>
      <c r="P36" s="100"/>
      <c r="Q36" s="107"/>
      <c r="R36" s="100"/>
      <c r="S36" s="100"/>
      <c r="T36" s="100"/>
    </row>
    <row r="37" spans="2:20" ht="409.5" x14ac:dyDescent="0.4">
      <c r="B37" s="200" t="s">
        <v>723</v>
      </c>
      <c r="C37" s="199" t="s">
        <v>724</v>
      </c>
      <c r="D37" s="99" t="s">
        <v>635</v>
      </c>
      <c r="E37" s="234" t="s">
        <v>725</v>
      </c>
      <c r="F37" s="166" t="s">
        <v>726</v>
      </c>
      <c r="G37" s="99" t="s">
        <v>64</v>
      </c>
      <c r="H37" s="99" t="s">
        <v>1018</v>
      </c>
      <c r="I37" s="37">
        <v>20</v>
      </c>
      <c r="J37" s="226" t="s">
        <v>1019</v>
      </c>
      <c r="K37" s="129" t="s">
        <v>378</v>
      </c>
      <c r="L37" s="39" t="s">
        <v>339</v>
      </c>
      <c r="M37" s="19" t="s">
        <v>351</v>
      </c>
      <c r="N37" s="39" t="s">
        <v>514</v>
      </c>
      <c r="O37" s="20" t="s">
        <v>646</v>
      </c>
    </row>
    <row r="38" spans="2:20" ht="409.5" x14ac:dyDescent="0.4">
      <c r="B38" s="200" t="s">
        <v>727</v>
      </c>
      <c r="C38" s="199" t="s">
        <v>728</v>
      </c>
      <c r="D38" s="99" t="s">
        <v>635</v>
      </c>
      <c r="E38" s="234" t="s">
        <v>729</v>
      </c>
      <c r="F38" s="166" t="s">
        <v>730</v>
      </c>
      <c r="G38" s="99" t="s">
        <v>66</v>
      </c>
      <c r="H38" s="99" t="s">
        <v>1020</v>
      </c>
      <c r="I38" s="37">
        <v>60</v>
      </c>
      <c r="J38" s="226" t="s">
        <v>1021</v>
      </c>
      <c r="K38" s="129" t="s">
        <v>378</v>
      </c>
      <c r="L38" s="39" t="s">
        <v>339</v>
      </c>
      <c r="M38" s="19" t="s">
        <v>351</v>
      </c>
      <c r="N38" s="39" t="s">
        <v>514</v>
      </c>
      <c r="O38" s="20" t="s">
        <v>646</v>
      </c>
    </row>
    <row r="39" spans="2:20" ht="409.5" x14ac:dyDescent="0.4">
      <c r="B39" s="200" t="s">
        <v>731</v>
      </c>
      <c r="C39" s="199" t="s">
        <v>732</v>
      </c>
      <c r="D39" s="99" t="s">
        <v>635</v>
      </c>
      <c r="E39" s="234" t="s">
        <v>733</v>
      </c>
      <c r="F39" s="166" t="s">
        <v>734</v>
      </c>
      <c r="G39" s="99" t="s">
        <v>62</v>
      </c>
      <c r="H39" s="99" t="s">
        <v>1022</v>
      </c>
      <c r="I39" s="37">
        <v>0</v>
      </c>
      <c r="J39" s="226" t="s">
        <v>1023</v>
      </c>
      <c r="K39" s="129" t="s">
        <v>378</v>
      </c>
      <c r="L39" s="39" t="s">
        <v>339</v>
      </c>
      <c r="M39" s="19" t="s">
        <v>351</v>
      </c>
      <c r="N39" s="39" t="s">
        <v>673</v>
      </c>
      <c r="O39" s="20" t="s">
        <v>646</v>
      </c>
    </row>
    <row r="40" spans="2:20" ht="409.5" x14ac:dyDescent="0.4">
      <c r="B40" s="200" t="s">
        <v>735</v>
      </c>
      <c r="C40" s="199" t="s">
        <v>736</v>
      </c>
      <c r="D40" s="99" t="s">
        <v>635</v>
      </c>
      <c r="E40" s="233" t="s">
        <v>737</v>
      </c>
      <c r="F40" s="166" t="s">
        <v>738</v>
      </c>
      <c r="G40" s="99" t="s">
        <v>62</v>
      </c>
      <c r="H40" s="99" t="s">
        <v>982</v>
      </c>
      <c r="I40" s="37">
        <v>0</v>
      </c>
      <c r="J40" s="245" t="s">
        <v>59</v>
      </c>
      <c r="K40" s="129" t="s">
        <v>378</v>
      </c>
      <c r="L40" s="39" t="s">
        <v>339</v>
      </c>
      <c r="M40" s="19" t="s">
        <v>351</v>
      </c>
      <c r="N40" s="39" t="s">
        <v>739</v>
      </c>
      <c r="O40" s="20" t="s">
        <v>646</v>
      </c>
      <c r="P40" s="100"/>
      <c r="Q40" s="107"/>
      <c r="R40" s="100"/>
      <c r="S40" s="100"/>
      <c r="T40" s="100"/>
    </row>
    <row r="41" spans="2:20" ht="409.5" x14ac:dyDescent="0.4">
      <c r="B41" s="200" t="s">
        <v>740</v>
      </c>
      <c r="C41" s="199" t="s">
        <v>741</v>
      </c>
      <c r="D41" s="99" t="s">
        <v>635</v>
      </c>
      <c r="E41" s="233" t="s">
        <v>742</v>
      </c>
      <c r="F41" s="166" t="s">
        <v>743</v>
      </c>
      <c r="G41" s="99" t="s">
        <v>62</v>
      </c>
      <c r="H41" s="99" t="s">
        <v>1024</v>
      </c>
      <c r="I41" s="37">
        <v>0</v>
      </c>
      <c r="J41" s="226" t="s">
        <v>1025</v>
      </c>
      <c r="K41" s="129" t="s">
        <v>378</v>
      </c>
      <c r="L41" s="39" t="s">
        <v>339</v>
      </c>
      <c r="M41" s="19" t="s">
        <v>351</v>
      </c>
      <c r="N41" s="39" t="s">
        <v>739</v>
      </c>
      <c r="O41" s="20" t="s">
        <v>646</v>
      </c>
    </row>
    <row r="42" spans="2:20" ht="409.5" x14ac:dyDescent="0.4">
      <c r="B42" s="200" t="s">
        <v>744</v>
      </c>
      <c r="C42" s="199" t="s">
        <v>745</v>
      </c>
      <c r="D42" s="99" t="s">
        <v>635</v>
      </c>
      <c r="E42" s="236" t="s">
        <v>746</v>
      </c>
      <c r="F42" s="166" t="s">
        <v>747</v>
      </c>
      <c r="G42" s="224" t="s">
        <v>62</v>
      </c>
      <c r="H42" s="224" t="s">
        <v>1069</v>
      </c>
      <c r="I42" s="37">
        <v>0</v>
      </c>
      <c r="J42" s="244" t="s">
        <v>1026</v>
      </c>
      <c r="K42" s="129" t="s">
        <v>378</v>
      </c>
      <c r="L42" s="39" t="s">
        <v>339</v>
      </c>
      <c r="M42" s="19" t="s">
        <v>351</v>
      </c>
      <c r="N42" s="39" t="s">
        <v>739</v>
      </c>
      <c r="O42" s="20" t="s">
        <v>646</v>
      </c>
    </row>
    <row r="43" spans="2:20" ht="409.5" x14ac:dyDescent="0.4">
      <c r="B43" s="200" t="s">
        <v>748</v>
      </c>
      <c r="C43" s="199" t="s">
        <v>749</v>
      </c>
      <c r="D43" s="99" t="s">
        <v>635</v>
      </c>
      <c r="E43" s="233" t="s">
        <v>750</v>
      </c>
      <c r="F43" s="166" t="s">
        <v>751</v>
      </c>
      <c r="G43" s="99" t="s">
        <v>62</v>
      </c>
      <c r="H43" s="99" t="s">
        <v>982</v>
      </c>
      <c r="I43" s="37">
        <v>0</v>
      </c>
      <c r="J43" s="245" t="s">
        <v>59</v>
      </c>
      <c r="K43" s="129" t="s">
        <v>378</v>
      </c>
      <c r="L43" s="39" t="s">
        <v>339</v>
      </c>
      <c r="M43" s="19" t="s">
        <v>351</v>
      </c>
      <c r="N43" s="39" t="s">
        <v>739</v>
      </c>
      <c r="O43" s="20" t="s">
        <v>646</v>
      </c>
    </row>
    <row r="44" spans="2:20" ht="409.5" x14ac:dyDescent="0.4">
      <c r="B44" s="200" t="s">
        <v>752</v>
      </c>
      <c r="C44" s="199" t="s">
        <v>753</v>
      </c>
      <c r="D44" s="99" t="s">
        <v>635</v>
      </c>
      <c r="E44" s="233" t="s">
        <v>754</v>
      </c>
      <c r="F44" s="166" t="s">
        <v>755</v>
      </c>
      <c r="G44" s="99" t="s">
        <v>62</v>
      </c>
      <c r="H44" s="99" t="s">
        <v>982</v>
      </c>
      <c r="I44" s="37">
        <v>0</v>
      </c>
      <c r="J44" s="245" t="s">
        <v>59</v>
      </c>
      <c r="K44" s="129" t="s">
        <v>378</v>
      </c>
      <c r="L44" s="39" t="s">
        <v>339</v>
      </c>
      <c r="M44" s="19" t="s">
        <v>340</v>
      </c>
      <c r="N44" s="39" t="s">
        <v>739</v>
      </c>
      <c r="O44" s="20" t="s">
        <v>646</v>
      </c>
      <c r="P44" s="100"/>
      <c r="Q44" s="107"/>
      <c r="R44" s="100"/>
      <c r="S44" s="100"/>
      <c r="T44" s="100"/>
    </row>
    <row r="45" spans="2:20" ht="409.5" x14ac:dyDescent="0.4">
      <c r="B45" s="200" t="s">
        <v>756</v>
      </c>
      <c r="C45" s="199" t="s">
        <v>757</v>
      </c>
      <c r="D45" s="99" t="s">
        <v>635</v>
      </c>
      <c r="E45" s="233" t="s">
        <v>758</v>
      </c>
      <c r="F45" s="166" t="s">
        <v>759</v>
      </c>
      <c r="G45" s="99" t="s">
        <v>64</v>
      </c>
      <c r="H45" s="99" t="s">
        <v>1027</v>
      </c>
      <c r="I45" s="37">
        <v>20</v>
      </c>
      <c r="J45" s="226" t="s">
        <v>1028</v>
      </c>
      <c r="K45" s="129" t="s">
        <v>378</v>
      </c>
      <c r="L45" s="39" t="s">
        <v>339</v>
      </c>
      <c r="M45" s="19" t="s">
        <v>340</v>
      </c>
      <c r="N45" s="39" t="s">
        <v>514</v>
      </c>
      <c r="O45" s="20" t="s">
        <v>342</v>
      </c>
    </row>
    <row r="46" spans="2:20" ht="409.5" x14ac:dyDescent="0.4">
      <c r="B46" s="200" t="s">
        <v>760</v>
      </c>
      <c r="C46" s="199" t="s">
        <v>761</v>
      </c>
      <c r="D46" s="99" t="s">
        <v>635</v>
      </c>
      <c r="E46" s="236" t="s">
        <v>762</v>
      </c>
      <c r="F46" s="166" t="s">
        <v>763</v>
      </c>
      <c r="G46" s="99" t="s">
        <v>62</v>
      </c>
      <c r="H46" s="99" t="s">
        <v>1029</v>
      </c>
      <c r="I46" s="37">
        <v>0</v>
      </c>
      <c r="J46" s="226" t="s">
        <v>1030</v>
      </c>
      <c r="K46" s="129" t="s">
        <v>378</v>
      </c>
      <c r="L46" s="39" t="s">
        <v>339</v>
      </c>
      <c r="M46" s="19" t="s">
        <v>351</v>
      </c>
      <c r="N46" s="39" t="s">
        <v>739</v>
      </c>
      <c r="O46" s="20" t="s">
        <v>646</v>
      </c>
    </row>
    <row r="47" spans="2:20" ht="409.5" x14ac:dyDescent="0.4">
      <c r="B47" s="200" t="s">
        <v>764</v>
      </c>
      <c r="C47" s="199" t="s">
        <v>765</v>
      </c>
      <c r="D47" s="99" t="s">
        <v>635</v>
      </c>
      <c r="E47" s="234" t="s">
        <v>189</v>
      </c>
      <c r="F47" s="166" t="s">
        <v>766</v>
      </c>
      <c r="G47" s="99" t="s">
        <v>62</v>
      </c>
      <c r="H47" s="99" t="s">
        <v>1031</v>
      </c>
      <c r="I47" s="37">
        <v>0</v>
      </c>
      <c r="J47" s="226" t="s">
        <v>1032</v>
      </c>
      <c r="K47" s="129" t="s">
        <v>378</v>
      </c>
      <c r="L47" s="39" t="s">
        <v>339</v>
      </c>
      <c r="M47" s="19" t="s">
        <v>351</v>
      </c>
      <c r="N47" s="39" t="s">
        <v>739</v>
      </c>
      <c r="O47" s="20" t="s">
        <v>646</v>
      </c>
    </row>
    <row r="48" spans="2:20" ht="409.5" x14ac:dyDescent="0.4">
      <c r="B48" s="200" t="s">
        <v>767</v>
      </c>
      <c r="C48" s="199" t="s">
        <v>768</v>
      </c>
      <c r="D48" s="99" t="s">
        <v>635</v>
      </c>
      <c r="E48" s="234" t="s">
        <v>769</v>
      </c>
      <c r="F48" s="166" t="s">
        <v>770</v>
      </c>
      <c r="G48" s="99" t="s">
        <v>62</v>
      </c>
      <c r="H48" s="99" t="s">
        <v>1033</v>
      </c>
      <c r="I48" s="37">
        <v>0</v>
      </c>
      <c r="J48" s="226" t="s">
        <v>1034</v>
      </c>
      <c r="K48" s="129" t="s">
        <v>378</v>
      </c>
      <c r="L48" s="39" t="s">
        <v>602</v>
      </c>
      <c r="M48" s="19" t="s">
        <v>351</v>
      </c>
      <c r="N48" s="39" t="s">
        <v>397</v>
      </c>
      <c r="O48" s="20" t="s">
        <v>646</v>
      </c>
    </row>
    <row r="49" spans="2:20" ht="409.5" x14ac:dyDescent="0.4">
      <c r="B49" s="200" t="s">
        <v>771</v>
      </c>
      <c r="C49" s="199" t="s">
        <v>772</v>
      </c>
      <c r="D49" s="99" t="s">
        <v>635</v>
      </c>
      <c r="E49" s="236" t="s">
        <v>773</v>
      </c>
      <c r="F49" s="166" t="s">
        <v>774</v>
      </c>
      <c r="G49" s="99" t="s">
        <v>62</v>
      </c>
      <c r="H49" s="99" t="s">
        <v>1035</v>
      </c>
      <c r="I49" s="37">
        <v>0</v>
      </c>
      <c r="J49" s="241" t="s">
        <v>1036</v>
      </c>
      <c r="K49" s="129" t="s">
        <v>378</v>
      </c>
      <c r="L49" s="20" t="s">
        <v>339</v>
      </c>
      <c r="M49" s="19" t="s">
        <v>351</v>
      </c>
      <c r="N49" s="20" t="s">
        <v>514</v>
      </c>
      <c r="O49" s="20" t="s">
        <v>342</v>
      </c>
      <c r="P49" s="100"/>
      <c r="Q49" s="107"/>
      <c r="R49" s="100"/>
      <c r="S49" s="100"/>
      <c r="T49" s="100"/>
    </row>
    <row r="50" spans="2:20" x14ac:dyDescent="0.4">
      <c r="B50" s="179"/>
      <c r="C50" s="191"/>
      <c r="D50" s="97"/>
      <c r="E50" s="97"/>
      <c r="F50" s="120"/>
      <c r="G50" s="97"/>
      <c r="H50" s="237" t="s">
        <v>515</v>
      </c>
      <c r="I50" s="135">
        <f>ROUND(AVERAGE(I16:I49), 0)</f>
        <v>14</v>
      </c>
      <c r="J50" s="111"/>
      <c r="K50" s="103"/>
      <c r="L50" s="82"/>
      <c r="M50" s="82"/>
      <c r="N50" s="82"/>
      <c r="O50" s="103"/>
    </row>
    <row r="51" spans="2:20" x14ac:dyDescent="0.4">
      <c r="C51" s="102"/>
      <c r="D51" s="97"/>
      <c r="E51" s="97"/>
      <c r="F51" s="120"/>
      <c r="G51" s="97"/>
      <c r="H51" s="97"/>
      <c r="I51" s="103"/>
      <c r="J51" s="103"/>
      <c r="K51" s="97"/>
    </row>
    <row r="52" spans="2:20" x14ac:dyDescent="0.4">
      <c r="C52" s="102"/>
      <c r="D52" s="97"/>
      <c r="E52" s="97"/>
      <c r="F52" s="120"/>
      <c r="G52" s="97"/>
      <c r="H52" s="97"/>
      <c r="I52" s="103"/>
      <c r="J52" s="103"/>
      <c r="K52" s="97"/>
    </row>
    <row r="53" spans="2:20" x14ac:dyDescent="0.4">
      <c r="C53" s="102"/>
      <c r="D53" s="105"/>
      <c r="E53" s="105"/>
      <c r="F53" s="105"/>
      <c r="G53" s="105"/>
      <c r="H53" s="105"/>
      <c r="I53" s="111"/>
      <c r="J53" s="111"/>
      <c r="K53" s="105"/>
      <c r="L53" s="100"/>
      <c r="M53" s="100"/>
      <c r="N53" s="100"/>
      <c r="O53" s="119"/>
      <c r="P53" s="100"/>
      <c r="Q53" s="107"/>
      <c r="R53" s="100"/>
      <c r="S53" s="100"/>
      <c r="T53" s="100"/>
    </row>
    <row r="54" spans="2:20" x14ac:dyDescent="0.4">
      <c r="C54" s="102"/>
      <c r="D54" s="97"/>
      <c r="E54" s="97"/>
      <c r="G54" s="97"/>
      <c r="H54" s="97"/>
      <c r="I54" s="103"/>
      <c r="J54" s="103"/>
      <c r="K54" s="97"/>
    </row>
    <row r="55" spans="2:20" x14ac:dyDescent="0.4">
      <c r="C55" s="102"/>
      <c r="D55" s="97"/>
      <c r="E55" s="97"/>
      <c r="G55" s="97"/>
      <c r="H55" s="97"/>
      <c r="I55" s="103"/>
      <c r="J55" s="103"/>
      <c r="K55" s="97"/>
    </row>
    <row r="56" spans="2:20" x14ac:dyDescent="0.4">
      <c r="C56" s="102"/>
      <c r="D56" s="97"/>
      <c r="E56" s="97"/>
      <c r="G56" s="97"/>
      <c r="H56" s="97"/>
      <c r="I56" s="103"/>
      <c r="J56" s="103"/>
      <c r="K56" s="97"/>
      <c r="S56" s="69"/>
      <c r="T56" s="69"/>
    </row>
    <row r="57" spans="2:20" x14ac:dyDescent="0.4">
      <c r="C57" s="102"/>
      <c r="D57" s="238"/>
      <c r="E57" s="238"/>
      <c r="F57" s="238"/>
      <c r="G57" s="238"/>
      <c r="H57" s="238"/>
      <c r="I57" s="239"/>
      <c r="J57" s="239"/>
      <c r="K57" s="238"/>
    </row>
    <row r="58" spans="2:20" x14ac:dyDescent="0.4">
      <c r="C58" s="102"/>
      <c r="D58" s="105"/>
      <c r="E58" s="105"/>
      <c r="G58" s="97"/>
      <c r="H58" s="97"/>
      <c r="I58" s="111"/>
      <c r="J58" s="111"/>
      <c r="K58" s="97"/>
    </row>
    <row r="59" spans="2:20" x14ac:dyDescent="0.4">
      <c r="C59" s="102"/>
      <c r="D59" s="105"/>
      <c r="E59" s="105"/>
      <c r="G59" s="97"/>
      <c r="H59" s="97"/>
      <c r="I59" s="111"/>
      <c r="J59" s="111"/>
      <c r="K59" s="97"/>
    </row>
    <row r="60" spans="2:20" x14ac:dyDescent="0.4">
      <c r="C60" s="102"/>
      <c r="D60" s="97"/>
      <c r="E60" s="97"/>
      <c r="G60" s="97"/>
      <c r="H60" s="97"/>
      <c r="I60" s="103"/>
      <c r="J60" s="103"/>
      <c r="K60" s="97"/>
    </row>
    <row r="61" spans="2:20" x14ac:dyDescent="0.4">
      <c r="C61" s="102"/>
      <c r="D61" s="97"/>
      <c r="E61" s="97"/>
      <c r="G61" s="97"/>
      <c r="H61" s="97"/>
      <c r="I61" s="103"/>
      <c r="J61" s="103"/>
      <c r="K61" s="97"/>
    </row>
    <row r="62" spans="2:20" x14ac:dyDescent="0.4">
      <c r="C62" s="102"/>
      <c r="D62" s="97"/>
      <c r="E62" s="97"/>
      <c r="G62" s="97"/>
      <c r="H62" s="97"/>
      <c r="I62" s="103"/>
      <c r="J62" s="103"/>
      <c r="K62" s="97"/>
    </row>
    <row r="63" spans="2:20" x14ac:dyDescent="0.4">
      <c r="C63" s="102"/>
      <c r="D63" s="105"/>
      <c r="E63" s="105"/>
      <c r="G63" s="97"/>
      <c r="H63" s="97"/>
      <c r="I63" s="111"/>
      <c r="J63" s="111"/>
      <c r="K63" s="97"/>
    </row>
    <row r="64" spans="2:20" x14ac:dyDescent="0.4">
      <c r="C64" s="102"/>
      <c r="D64" s="97"/>
      <c r="E64" s="97"/>
      <c r="G64" s="97"/>
      <c r="H64" s="97"/>
      <c r="I64" s="103"/>
      <c r="J64" s="103"/>
      <c r="K64" s="97"/>
    </row>
    <row r="65" spans="3:20" x14ac:dyDescent="0.4">
      <c r="C65" s="102"/>
      <c r="D65" s="238"/>
      <c r="E65" s="238"/>
      <c r="F65" s="238"/>
      <c r="G65" s="238"/>
      <c r="H65" s="238"/>
      <c r="I65" s="239"/>
      <c r="J65" s="239"/>
      <c r="K65" s="238"/>
    </row>
    <row r="66" spans="3:20" x14ac:dyDescent="0.4">
      <c r="C66" s="113"/>
      <c r="D66" s="105"/>
      <c r="E66" s="105"/>
      <c r="G66" s="97"/>
      <c r="H66" s="97"/>
      <c r="I66" s="111"/>
      <c r="J66" s="111"/>
      <c r="K66" s="97"/>
    </row>
    <row r="67" spans="3:20" x14ac:dyDescent="0.4">
      <c r="C67" s="113"/>
      <c r="D67" s="105"/>
      <c r="E67" s="105"/>
      <c r="F67" s="105"/>
      <c r="G67" s="114"/>
      <c r="H67" s="100"/>
      <c r="I67" s="111"/>
      <c r="J67" s="111"/>
      <c r="K67" s="105"/>
      <c r="L67" s="100"/>
      <c r="M67" s="100"/>
      <c r="N67" s="100"/>
      <c r="O67" s="119"/>
      <c r="P67" s="100"/>
      <c r="Q67" s="107"/>
      <c r="R67" s="100"/>
      <c r="S67" s="100"/>
      <c r="T67" s="100"/>
    </row>
    <row r="68" spans="3:20" x14ac:dyDescent="0.4">
      <c r="C68" s="103"/>
      <c r="D68" s="97"/>
      <c r="E68" s="97"/>
      <c r="G68" s="97"/>
      <c r="H68" s="97"/>
      <c r="I68" s="103"/>
      <c r="J68" s="103"/>
      <c r="K68" s="97"/>
    </row>
    <row r="69" spans="3:20" x14ac:dyDescent="0.4">
      <c r="C69" s="103"/>
      <c r="D69" s="97"/>
      <c r="E69" s="97"/>
      <c r="G69" s="97"/>
      <c r="H69" s="97"/>
      <c r="I69" s="103"/>
      <c r="J69" s="103"/>
      <c r="K69" s="97"/>
    </row>
    <row r="70" spans="3:20" x14ac:dyDescent="0.4">
      <c r="C70" s="103"/>
      <c r="D70" s="97"/>
      <c r="E70" s="97"/>
      <c r="G70" s="97"/>
      <c r="H70" s="97"/>
      <c r="I70" s="103"/>
      <c r="J70" s="103"/>
      <c r="K70" s="97"/>
    </row>
    <row r="71" spans="3:20" x14ac:dyDescent="0.4">
      <c r="C71" s="103"/>
      <c r="D71" s="97"/>
      <c r="E71" s="97"/>
      <c r="G71" s="97"/>
      <c r="H71" s="97"/>
      <c r="I71" s="103"/>
      <c r="J71" s="103"/>
      <c r="K71" s="97"/>
    </row>
    <row r="72" spans="3:20" x14ac:dyDescent="0.4">
      <c r="C72" s="103"/>
      <c r="D72" s="97"/>
      <c r="E72" s="97"/>
      <c r="G72" s="97"/>
      <c r="H72" s="97"/>
      <c r="I72" s="103"/>
      <c r="J72" s="103"/>
      <c r="K72" s="97"/>
    </row>
    <row r="73" spans="3:20" x14ac:dyDescent="0.4">
      <c r="C73" s="113"/>
      <c r="D73" s="105"/>
      <c r="E73" s="105"/>
      <c r="F73" s="105"/>
      <c r="G73" s="105"/>
      <c r="H73" s="105"/>
      <c r="I73" s="111"/>
      <c r="J73" s="111"/>
      <c r="K73" s="105"/>
      <c r="L73" s="100"/>
      <c r="M73" s="100"/>
      <c r="N73" s="100"/>
      <c r="O73" s="119"/>
      <c r="P73" s="100"/>
      <c r="Q73" s="107"/>
      <c r="R73" s="100"/>
      <c r="S73" s="100"/>
      <c r="T73" s="100"/>
    </row>
    <row r="74" spans="3:20" x14ac:dyDescent="0.4">
      <c r="C74" s="103"/>
      <c r="D74" s="97"/>
      <c r="E74" s="97"/>
      <c r="G74" s="97"/>
      <c r="H74" s="97"/>
      <c r="I74" s="103"/>
      <c r="J74" s="103"/>
      <c r="K74" s="97"/>
    </row>
    <row r="75" spans="3:20" x14ac:dyDescent="0.4">
      <c r="C75" s="103"/>
      <c r="D75" s="97"/>
      <c r="E75" s="97"/>
      <c r="G75" s="97"/>
      <c r="H75" s="97"/>
      <c r="I75" s="103"/>
      <c r="J75" s="103"/>
      <c r="K75" s="97"/>
    </row>
    <row r="76" spans="3:20" x14ac:dyDescent="0.4">
      <c r="C76" s="103"/>
      <c r="D76" s="97"/>
      <c r="E76" s="97"/>
      <c r="G76" s="97"/>
      <c r="H76" s="97"/>
      <c r="I76" s="103"/>
      <c r="J76" s="103"/>
      <c r="K76" s="97"/>
    </row>
    <row r="77" spans="3:20" x14ac:dyDescent="0.4">
      <c r="C77" s="240"/>
      <c r="D77" s="238"/>
      <c r="E77" s="238"/>
      <c r="F77" s="238"/>
      <c r="G77" s="238"/>
      <c r="H77" s="238"/>
      <c r="I77" s="239"/>
      <c r="J77" s="239"/>
      <c r="K77" s="238"/>
    </row>
    <row r="78" spans="3:20" x14ac:dyDescent="0.4">
      <c r="C78" s="113"/>
      <c r="D78" s="105"/>
      <c r="E78" s="105"/>
      <c r="G78" s="97"/>
      <c r="H78" s="97"/>
      <c r="I78" s="111"/>
      <c r="J78" s="111"/>
      <c r="K78" s="97"/>
    </row>
    <row r="79" spans="3:20" x14ac:dyDescent="0.4">
      <c r="C79" s="103"/>
      <c r="D79" s="97"/>
      <c r="E79" s="97"/>
      <c r="G79" s="97"/>
      <c r="H79" s="97"/>
      <c r="I79" s="103"/>
      <c r="J79" s="103"/>
      <c r="K79" s="97"/>
    </row>
    <row r="80" spans="3:20" x14ac:dyDescent="0.4">
      <c r="L80" s="100"/>
      <c r="M80" s="100"/>
      <c r="N80" s="100"/>
      <c r="O80" s="119"/>
      <c r="P80" s="100"/>
      <c r="Q80" s="107"/>
      <c r="R80" s="100"/>
      <c r="S80" s="100"/>
      <c r="T80" s="100"/>
    </row>
    <row r="81" spans="3:11" x14ac:dyDescent="0.4">
      <c r="C81" s="100"/>
      <c r="D81" s="100"/>
      <c r="E81" s="105"/>
      <c r="I81" s="82"/>
      <c r="J81" s="82"/>
      <c r="K81" s="97"/>
    </row>
  </sheetData>
  <mergeCells count="11">
    <mergeCell ref="B1:D8"/>
    <mergeCell ref="B9:D9"/>
    <mergeCell ref="B10:D10"/>
    <mergeCell ref="B11:D11"/>
    <mergeCell ref="B12:D12"/>
    <mergeCell ref="E12:J12"/>
    <mergeCell ref="K1:K8"/>
    <mergeCell ref="E1:I8"/>
    <mergeCell ref="E9:J9"/>
    <mergeCell ref="E10:J10"/>
    <mergeCell ref="E11:J11"/>
  </mergeCells>
  <phoneticPr fontId="10" type="noConversion"/>
  <dataValidations count="6">
    <dataValidation type="list" allowBlank="1" showInputMessage="1" showErrorMessage="1" sqref="I79 I51:I52 I54:I56 I60:I62 I64 I68:I72 I74:I76" xr:uid="{79A7F915-5313-439D-8BFB-27518CE06E6B}">
      <formula1>$Q$14:$Q$20</formula1>
    </dataValidation>
    <dataValidation type="list" allowBlank="1" showInputMessage="1" showErrorMessage="1" sqref="K16:K31" xr:uid="{2024940C-50C0-4E55-BEAF-8F53F286E984}">
      <formula1>"Preventivo, Detectivo, corectivo, Preventivo Dectivo y correctivo "</formula1>
    </dataValidation>
    <dataValidation type="list" allowBlank="1" showInputMessage="1" showErrorMessage="1" sqref="L16:L24 L26:L27 L30:L31 L33:L49" xr:uid="{8EBDDE33-54F5-4326-A20F-5BEADD3118DD}">
      <mc:AlternateContent xmlns:x12ac="http://schemas.microsoft.com/office/spreadsheetml/2011/1/ac" xmlns:mc="http://schemas.openxmlformats.org/markup-compatibility/2006">
        <mc:Choice Requires="x12ac">
          <x12ac:list>"Confidencialidad, Integridad, disponibilidad", Confidencialidad,Integridad, Disponibilidad, Confidencialidad Integridad,Confidencialidad,Integridad Disponibilidad,Integridad,Disponibilidad Confidencialidad</x12ac:list>
        </mc:Choice>
        <mc:Fallback>
          <formula1>"Confidencialidad, Integridad, disponibilidad, Confidencialidad,Integridad, Disponibilidad, Confidencialidad Integridad,Confidencialidad,Integridad Disponibilidad,Integridad,Disponibilidad Confidencialidad"</formula1>
        </mc:Fallback>
      </mc:AlternateContent>
    </dataValidation>
    <dataValidation type="list" allowBlank="1" showInputMessage="1" showErrorMessage="1" sqref="M16:M22" xr:uid="{2E1B0A2B-5D19-447E-997F-100F0A76C841}">
      <formula1>"Identificar, Proteger, Detectar, Responder, Recuperar,Responder y Recuperar, Identificar y Proteger,Identificar y Detectar"</formula1>
    </dataValidation>
    <dataValidation type="list" showInputMessage="1" showErrorMessage="1" sqref="N16:N20 N22:N27 N30:N49" xr:uid="{6B81DA38-F628-4E28-A9B0-CC0AA48A906E}">
      <formula1>$X$13:$X$100</formula1>
    </dataValidation>
    <dataValidation type="list" allowBlank="1" showInputMessage="1" showErrorMessage="1" sqref="O21" xr:uid="{0257224C-F3FD-4F39-A3CF-BC003869D151}">
      <formula1>"Gobernanza y Ecosistema, Protección,  Defensa,  Resiliencia"</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77B01C72-92EC-4740-8BED-43413FCDBE4A}">
          <x14:formula1>
            <xm:f>'ESCALA DE EVALUACIÓN'!$D$17:$D$22</xm:f>
          </x14:formula1>
          <xm:sqref>I16:I49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9156E-0B38-4A6F-81D7-4EA7E0F80601}">
  <dimension ref="B1:M38"/>
  <sheetViews>
    <sheetView showGridLines="0" tabSelected="1" zoomScale="85" zoomScaleNormal="85" workbookViewId="0">
      <selection activeCell="K15" sqref="K15"/>
    </sheetView>
  </sheetViews>
  <sheetFormatPr baseColWidth="10" defaultColWidth="11.42578125" defaultRowHeight="15" x14ac:dyDescent="0.25"/>
  <cols>
    <col min="2" max="2" width="19.28515625" customWidth="1"/>
    <col min="3" max="3" width="56" style="12" customWidth="1"/>
    <col min="4" max="4" width="26.28515625" style="1" customWidth="1"/>
    <col min="5" max="5" width="18.28515625" style="1" customWidth="1"/>
    <col min="6" max="6" width="63" style="3" customWidth="1"/>
    <col min="7" max="7" width="19.140625" style="1" customWidth="1"/>
    <col min="8" max="8" width="17.42578125" customWidth="1"/>
    <col min="9" max="9" width="19" style="1" customWidth="1"/>
    <col min="10" max="10" width="0" style="1" hidden="1" customWidth="1"/>
  </cols>
  <sheetData>
    <row r="1" spans="2:13" ht="15" customHeight="1" x14ac:dyDescent="0.25">
      <c r="B1" s="523"/>
      <c r="C1" s="524"/>
      <c r="D1" s="368" t="s">
        <v>44</v>
      </c>
      <c r="E1" s="368"/>
      <c r="F1" s="368"/>
      <c r="G1" s="368"/>
      <c r="H1" s="368"/>
      <c r="I1" s="529"/>
    </row>
    <row r="2" spans="2:13" x14ac:dyDescent="0.25">
      <c r="B2" s="525"/>
      <c r="C2" s="526"/>
      <c r="D2" s="370"/>
      <c r="E2" s="370"/>
      <c r="F2" s="370"/>
      <c r="G2" s="370"/>
      <c r="H2" s="370"/>
      <c r="I2" s="530"/>
      <c r="J2" s="1" t="s">
        <v>533</v>
      </c>
    </row>
    <row r="3" spans="2:13" x14ac:dyDescent="0.25">
      <c r="B3" s="525"/>
      <c r="C3" s="526"/>
      <c r="D3" s="370"/>
      <c r="E3" s="370"/>
      <c r="F3" s="370"/>
      <c r="G3" s="370"/>
      <c r="H3" s="370"/>
      <c r="I3" s="530"/>
      <c r="J3" s="1">
        <v>0</v>
      </c>
    </row>
    <row r="4" spans="2:13" x14ac:dyDescent="0.25">
      <c r="B4" s="525"/>
      <c r="C4" s="526"/>
      <c r="D4" s="370"/>
      <c r="E4" s="370"/>
      <c r="F4" s="370"/>
      <c r="G4" s="370"/>
      <c r="H4" s="370"/>
      <c r="I4" s="530"/>
      <c r="J4" s="1">
        <v>20</v>
      </c>
    </row>
    <row r="5" spans="2:13" x14ac:dyDescent="0.25">
      <c r="B5" s="525"/>
      <c r="C5" s="526"/>
      <c r="D5" s="370"/>
      <c r="E5" s="370"/>
      <c r="F5" s="370"/>
      <c r="G5" s="370"/>
      <c r="H5" s="370"/>
      <c r="I5" s="530"/>
      <c r="J5" s="1">
        <v>40</v>
      </c>
    </row>
    <row r="6" spans="2:13" x14ac:dyDescent="0.25">
      <c r="B6" s="525"/>
      <c r="C6" s="526"/>
      <c r="D6" s="370"/>
      <c r="E6" s="370"/>
      <c r="F6" s="370"/>
      <c r="G6" s="370"/>
      <c r="H6" s="370"/>
      <c r="I6" s="530"/>
      <c r="J6" s="1">
        <v>60</v>
      </c>
    </row>
    <row r="7" spans="2:13" x14ac:dyDescent="0.25">
      <c r="B7" s="525"/>
      <c r="C7" s="526"/>
      <c r="D7" s="370"/>
      <c r="E7" s="370"/>
      <c r="F7" s="370"/>
      <c r="G7" s="370"/>
      <c r="H7" s="370"/>
      <c r="I7" s="530"/>
      <c r="J7" s="1">
        <v>80</v>
      </c>
    </row>
    <row r="8" spans="2:13" x14ac:dyDescent="0.25">
      <c r="B8" s="527"/>
      <c r="C8" s="528"/>
      <c r="D8" s="372"/>
      <c r="E8" s="372"/>
      <c r="F8" s="372"/>
      <c r="G8" s="372"/>
      <c r="H8" s="372"/>
      <c r="I8" s="531"/>
      <c r="J8" s="1">
        <v>100</v>
      </c>
    </row>
    <row r="9" spans="2:13" ht="23.25" x14ac:dyDescent="0.25">
      <c r="B9" s="328" t="s">
        <v>6</v>
      </c>
      <c r="C9" s="330"/>
      <c r="D9" s="330"/>
      <c r="E9" s="532" t="str">
        <f>PORTADA!E10</f>
        <v>UNIDAD ADMINISTRATIVA ESPECIAL AGENCIA DEL INSPECTOR GENERAL DE TRIBUTOS RENTAS Y CONTRIBUCIONES PARAFISCALES</v>
      </c>
      <c r="F9" s="533"/>
      <c r="G9" s="533"/>
      <c r="H9" s="533"/>
      <c r="I9" s="534"/>
      <c r="J9" s="9"/>
      <c r="L9" s="4"/>
      <c r="M9" s="4"/>
    </row>
    <row r="10" spans="2:13" ht="23.25" x14ac:dyDescent="0.25">
      <c r="B10" s="328" t="s">
        <v>7</v>
      </c>
      <c r="C10" s="330"/>
      <c r="D10" s="330"/>
      <c r="E10" s="385">
        <f>PORTADA!E11</f>
        <v>45860</v>
      </c>
      <c r="F10" s="386"/>
      <c r="G10" s="386"/>
      <c r="H10" s="386"/>
      <c r="I10" s="387"/>
      <c r="J10" s="8"/>
      <c r="L10" s="2"/>
      <c r="M10" s="2"/>
    </row>
    <row r="11" spans="2:13" ht="25.5" customHeight="1" x14ac:dyDescent="0.25">
      <c r="B11" s="328" t="s">
        <v>8</v>
      </c>
      <c r="C11" s="330"/>
      <c r="D11" s="330"/>
      <c r="E11" s="380" t="str">
        <f>PORTADA!E12</f>
        <v>Anyela Julieth Molina Rubiano</v>
      </c>
      <c r="F11" s="381"/>
      <c r="G11" s="381"/>
      <c r="H11" s="381"/>
      <c r="I11" s="382"/>
      <c r="J11" s="11"/>
      <c r="L11" s="5"/>
      <c r="M11" s="5"/>
    </row>
    <row r="12" spans="2:13" ht="23.25" x14ac:dyDescent="0.25">
      <c r="B12" s="350" t="s">
        <v>9</v>
      </c>
      <c r="C12" s="352"/>
      <c r="D12" s="352"/>
      <c r="E12" s="377" t="str">
        <f>PORTADA!E13</f>
        <v>Anyela Julieth Molina Rubiano</v>
      </c>
      <c r="F12" s="378"/>
      <c r="G12" s="378"/>
      <c r="H12" s="378"/>
      <c r="I12" s="379"/>
      <c r="J12" s="10"/>
      <c r="L12" s="6"/>
      <c r="M12" s="6"/>
    </row>
    <row r="13" spans="2:13" x14ac:dyDescent="0.25">
      <c r="B13" s="7"/>
      <c r="C13" s="13"/>
      <c r="H13" s="7"/>
      <c r="I13" s="7"/>
    </row>
    <row r="15" spans="2:13" ht="37.5" x14ac:dyDescent="0.25">
      <c r="B15" s="33" t="s">
        <v>775</v>
      </c>
      <c r="C15" s="34" t="s">
        <v>776</v>
      </c>
      <c r="D15" s="34" t="s">
        <v>777</v>
      </c>
      <c r="E15" s="35" t="s">
        <v>778</v>
      </c>
      <c r="F15" s="36" t="s">
        <v>779</v>
      </c>
      <c r="I15"/>
    </row>
    <row r="16" spans="2:13" ht="18.75" x14ac:dyDescent="0.25">
      <c r="B16" s="29" t="s">
        <v>780</v>
      </c>
      <c r="C16" s="30" t="s">
        <v>781</v>
      </c>
      <c r="D16" s="31" t="s">
        <v>782</v>
      </c>
      <c r="E16" s="31">
        <f>CLÁUSULAS!D14</f>
        <v>0</v>
      </c>
      <c r="F16" s="32" t="s">
        <v>783</v>
      </c>
    </row>
    <row r="17" spans="2:7" ht="18.75" x14ac:dyDescent="0.25">
      <c r="B17" s="23" t="s">
        <v>780</v>
      </c>
      <c r="C17" s="20" t="s">
        <v>784</v>
      </c>
      <c r="D17" s="19" t="s">
        <v>785</v>
      </c>
      <c r="E17" s="19">
        <f>CLÁUSULAS!H27</f>
        <v>80</v>
      </c>
      <c r="F17" s="24" t="s">
        <v>786</v>
      </c>
    </row>
    <row r="18" spans="2:7" ht="56.25" x14ac:dyDescent="0.25">
      <c r="B18" s="23" t="s">
        <v>780</v>
      </c>
      <c r="C18" s="20" t="s">
        <v>787</v>
      </c>
      <c r="D18" s="19" t="s">
        <v>788</v>
      </c>
      <c r="E18" s="19">
        <f>(ORGANIZACIONALES!I17+ORGANIZACIONALES!I18+ORGANIZACIONALES!I20)/3</f>
        <v>26.666666666666668</v>
      </c>
      <c r="F18" s="24" t="s">
        <v>789</v>
      </c>
    </row>
    <row r="19" spans="2:7" ht="37.5" x14ac:dyDescent="0.25">
      <c r="B19" s="23" t="s">
        <v>780</v>
      </c>
      <c r="C19" s="20" t="s">
        <v>790</v>
      </c>
      <c r="D19" s="19" t="s">
        <v>791</v>
      </c>
      <c r="E19" s="19">
        <f>(ORGANIZACIONALES!I16+CLÁUSULAS!H23)/2</f>
        <v>90</v>
      </c>
      <c r="F19" s="24" t="s">
        <v>792</v>
      </c>
    </row>
    <row r="20" spans="2:7" ht="18.75" x14ac:dyDescent="0.25">
      <c r="B20" s="23" t="s">
        <v>780</v>
      </c>
      <c r="C20" s="20" t="s">
        <v>793</v>
      </c>
      <c r="D20" s="19" t="s">
        <v>794</v>
      </c>
      <c r="E20" s="19">
        <f>'TECNOLÓGICOS '!I31</f>
        <v>20</v>
      </c>
      <c r="F20" s="24" t="s">
        <v>795</v>
      </c>
    </row>
    <row r="21" spans="2:7" ht="37.5" x14ac:dyDescent="0.25">
      <c r="B21" s="23" t="s">
        <v>780</v>
      </c>
      <c r="C21" s="20" t="s">
        <v>796</v>
      </c>
      <c r="D21" s="19" t="s">
        <v>797</v>
      </c>
      <c r="E21" s="19">
        <f>ORGANIZACIONALES!I36</f>
        <v>40</v>
      </c>
      <c r="F21" s="24" t="s">
        <v>798</v>
      </c>
    </row>
    <row r="22" spans="2:7" ht="56.25" x14ac:dyDescent="0.25">
      <c r="B22" s="23" t="s">
        <v>799</v>
      </c>
      <c r="C22" s="20" t="s">
        <v>800</v>
      </c>
      <c r="D22" s="19" t="s">
        <v>801</v>
      </c>
      <c r="E22" s="21">
        <f>(ORGANIZACIONALES!I24+ORGANIZACIONALES!I25+ORGANIZACIONALES!I26)/3</f>
        <v>46.666666666666664</v>
      </c>
      <c r="F22" s="208" t="s">
        <v>802</v>
      </c>
    </row>
    <row r="23" spans="2:7" ht="37.5" x14ac:dyDescent="0.25">
      <c r="B23" s="23" t="s">
        <v>799</v>
      </c>
      <c r="C23" s="20" t="s">
        <v>803</v>
      </c>
      <c r="D23" s="19" t="s">
        <v>804</v>
      </c>
      <c r="E23" s="21">
        <f>CLÁUSULAS!H40</f>
        <v>80</v>
      </c>
      <c r="F23" s="24" t="s">
        <v>805</v>
      </c>
    </row>
    <row r="24" spans="2:7" ht="37.5" x14ac:dyDescent="0.25">
      <c r="B24" s="23" t="s">
        <v>799</v>
      </c>
      <c r="C24" s="20" t="s">
        <v>806</v>
      </c>
      <c r="D24" s="19" t="s">
        <v>807</v>
      </c>
      <c r="E24" s="19">
        <f>SUM(CLÁUSULAS!H49:H50)/2</f>
        <v>30</v>
      </c>
      <c r="F24" s="24" t="s">
        <v>808</v>
      </c>
    </row>
    <row r="25" spans="2:7" ht="90.6" customHeight="1" x14ac:dyDescent="0.25">
      <c r="B25" s="23" t="s">
        <v>809</v>
      </c>
      <c r="C25" s="20" t="s">
        <v>810</v>
      </c>
      <c r="D25" s="19" t="s">
        <v>811</v>
      </c>
      <c r="E25" s="19">
        <f>(SUM('TECNOLÓGICOS '!I17:I20)+SUM(ORGANIZACIONALES!I30:I32))/8</f>
        <v>30</v>
      </c>
      <c r="F25" s="24" t="s">
        <v>812</v>
      </c>
      <c r="G25" s="3"/>
    </row>
    <row r="26" spans="2:7" ht="37.5" x14ac:dyDescent="0.25">
      <c r="B26" s="23" t="s">
        <v>809</v>
      </c>
      <c r="C26" s="20" t="s">
        <v>813</v>
      </c>
      <c r="D26" s="19" t="s">
        <v>814</v>
      </c>
      <c r="E26" s="19">
        <f>PERSONAS!I18</f>
        <v>100</v>
      </c>
      <c r="F26" s="24" t="s">
        <v>815</v>
      </c>
    </row>
    <row r="27" spans="2:7" ht="37.5" x14ac:dyDescent="0.25">
      <c r="B27" s="23" t="s">
        <v>809</v>
      </c>
      <c r="C27" s="39" t="s">
        <v>816</v>
      </c>
      <c r="D27" s="42" t="s">
        <v>817</v>
      </c>
      <c r="E27" s="42">
        <f>SUM('TECNOLÓGICOS '!I26:I27)/2</f>
        <v>0</v>
      </c>
      <c r="F27" s="201" t="s">
        <v>818</v>
      </c>
    </row>
    <row r="28" spans="2:7" ht="18.75" x14ac:dyDescent="0.25">
      <c r="B28" s="38" t="s">
        <v>809</v>
      </c>
      <c r="C28" s="37" t="s">
        <v>819</v>
      </c>
      <c r="D28" s="40" t="s">
        <v>820</v>
      </c>
      <c r="E28" s="40">
        <f>'TECNOLÓGICOS '!I36</f>
        <v>40</v>
      </c>
      <c r="F28" s="41" t="s">
        <v>821</v>
      </c>
    </row>
    <row r="29" spans="2:7" ht="37.5" x14ac:dyDescent="0.25">
      <c r="B29" s="38" t="s">
        <v>809</v>
      </c>
      <c r="C29" s="37" t="s">
        <v>822</v>
      </c>
      <c r="D29" s="40" t="s">
        <v>823</v>
      </c>
      <c r="E29" s="40">
        <f>'TECNOLÓGICOS '!I42</f>
        <v>0</v>
      </c>
      <c r="F29" s="207" t="s">
        <v>824</v>
      </c>
    </row>
    <row r="30" spans="2:7" ht="18.75" x14ac:dyDescent="0.25">
      <c r="B30" s="23" t="s">
        <v>825</v>
      </c>
      <c r="C30" s="30" t="s">
        <v>826</v>
      </c>
      <c r="D30" s="31" t="s">
        <v>827</v>
      </c>
      <c r="E30" s="31">
        <f>CLÁUSULAS!H44</f>
        <v>60</v>
      </c>
      <c r="F30" s="24" t="s">
        <v>828</v>
      </c>
    </row>
    <row r="31" spans="2:7" ht="37.5" x14ac:dyDescent="0.25">
      <c r="B31" s="23" t="s">
        <v>825</v>
      </c>
      <c r="C31" s="20" t="s">
        <v>829</v>
      </c>
      <c r="D31" s="19" t="s">
        <v>830</v>
      </c>
      <c r="E31" s="19">
        <f>ORGANIZACIONALES!I40</f>
        <v>0</v>
      </c>
      <c r="F31" s="24" t="s">
        <v>831</v>
      </c>
    </row>
    <row r="32" spans="2:7" ht="37.5" x14ac:dyDescent="0.25">
      <c r="B32" s="23" t="s">
        <v>832</v>
      </c>
      <c r="C32" s="20" t="s">
        <v>833</v>
      </c>
      <c r="D32" s="19" t="s">
        <v>834</v>
      </c>
      <c r="E32" s="19">
        <f>ORGANIZACIONALES!I39</f>
        <v>40</v>
      </c>
      <c r="F32" s="201" t="s">
        <v>835</v>
      </c>
    </row>
    <row r="33" spans="2:6" ht="37.5" x14ac:dyDescent="0.25">
      <c r="B33" s="23" t="s">
        <v>832</v>
      </c>
      <c r="C33" s="20" t="s">
        <v>836</v>
      </c>
      <c r="D33" s="19" t="s">
        <v>837</v>
      </c>
      <c r="E33" s="19">
        <f>ORGANIZACIONALES!I39</f>
        <v>40</v>
      </c>
      <c r="F33" s="201" t="s">
        <v>835</v>
      </c>
    </row>
    <row r="34" spans="2:6" ht="37.5" x14ac:dyDescent="0.25">
      <c r="B34" s="23" t="s">
        <v>832</v>
      </c>
      <c r="C34" s="20" t="s">
        <v>838</v>
      </c>
      <c r="D34" s="19" t="s">
        <v>839</v>
      </c>
      <c r="E34" s="19">
        <f>ORGANIZACIONALES!I41</f>
        <v>40</v>
      </c>
      <c r="F34" s="24" t="s">
        <v>840</v>
      </c>
    </row>
    <row r="35" spans="2:6" ht="37.5" x14ac:dyDescent="0.25">
      <c r="B35" s="23" t="s">
        <v>832</v>
      </c>
      <c r="C35" s="20" t="s">
        <v>841</v>
      </c>
      <c r="D35" s="19" t="s">
        <v>842</v>
      </c>
      <c r="E35" s="19">
        <f>ORGANIZACIONALES!I41</f>
        <v>40</v>
      </c>
      <c r="F35" s="24" t="s">
        <v>840</v>
      </c>
    </row>
    <row r="36" spans="2:6" ht="37.5" x14ac:dyDescent="0.25">
      <c r="B36" s="23" t="s">
        <v>843</v>
      </c>
      <c r="C36" s="20" t="s">
        <v>844</v>
      </c>
      <c r="D36" s="19" t="s">
        <v>845</v>
      </c>
      <c r="E36" s="19">
        <f>ORGANIZACIONALES!I39</f>
        <v>40</v>
      </c>
      <c r="F36" s="201" t="s">
        <v>835</v>
      </c>
    </row>
    <row r="37" spans="2:6" ht="37.5" x14ac:dyDescent="0.25">
      <c r="B37" s="25" t="s">
        <v>843</v>
      </c>
      <c r="C37" s="26" t="s">
        <v>846</v>
      </c>
      <c r="D37" s="27" t="s">
        <v>847</v>
      </c>
      <c r="E37" s="42">
        <f>ORGANIZACIONALES!I41</f>
        <v>40</v>
      </c>
      <c r="F37" s="28" t="s">
        <v>840</v>
      </c>
    </row>
    <row r="38" spans="2:6" ht="18.75" x14ac:dyDescent="0.25">
      <c r="D38" s="171" t="s">
        <v>515</v>
      </c>
      <c r="E38" s="170">
        <f>AVERAGE(E16:E37)</f>
        <v>40.151515151515156</v>
      </c>
    </row>
  </sheetData>
  <mergeCells count="11">
    <mergeCell ref="E11:I11"/>
    <mergeCell ref="E12:I12"/>
    <mergeCell ref="B11:D11"/>
    <mergeCell ref="B10:D10"/>
    <mergeCell ref="B9:D9"/>
    <mergeCell ref="B12:D12"/>
    <mergeCell ref="B1:C8"/>
    <mergeCell ref="D1:H8"/>
    <mergeCell ref="I1:I8"/>
    <mergeCell ref="E9:I9"/>
    <mergeCell ref="E10:I10"/>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59"/>
  <sheetViews>
    <sheetView showGridLines="0" topLeftCell="A33" zoomScale="77" zoomScaleNormal="40" workbookViewId="0">
      <selection activeCell="C54" sqref="C54"/>
    </sheetView>
  </sheetViews>
  <sheetFormatPr baseColWidth="10" defaultColWidth="11.42578125" defaultRowHeight="18.75" x14ac:dyDescent="0.4"/>
  <cols>
    <col min="1" max="1" width="11.42578125" style="45"/>
    <col min="2" max="2" width="22.7109375" style="45" bestFit="1" customWidth="1"/>
    <col min="3" max="3" width="27" style="45" customWidth="1"/>
    <col min="4" max="4" width="22" style="45" customWidth="1"/>
    <col min="5" max="5" width="15.7109375" style="45" customWidth="1"/>
    <col min="6" max="6" width="16.85546875" style="45" customWidth="1"/>
    <col min="7" max="7" width="17.85546875" style="45" customWidth="1"/>
    <col min="8" max="8" width="18.42578125" style="45" customWidth="1"/>
    <col min="9" max="9" width="16.42578125" style="45" customWidth="1"/>
    <col min="10" max="14" width="11.42578125" style="45"/>
    <col min="15" max="15" width="18" style="45" customWidth="1"/>
    <col min="16" max="16" width="16.85546875" style="45" customWidth="1"/>
    <col min="17" max="16384" width="11.42578125" style="45"/>
  </cols>
  <sheetData>
    <row r="1" spans="2:16" x14ac:dyDescent="0.4">
      <c r="D1" s="46"/>
    </row>
    <row r="2" spans="2:16" x14ac:dyDescent="0.4">
      <c r="B2" s="335"/>
      <c r="C2" s="341"/>
      <c r="D2" s="341"/>
      <c r="E2" s="324" t="s">
        <v>5</v>
      </c>
      <c r="F2" s="324"/>
      <c r="G2" s="324"/>
      <c r="H2" s="324"/>
      <c r="I2" s="324"/>
      <c r="J2" s="324"/>
      <c r="K2" s="324"/>
      <c r="L2" s="324"/>
      <c r="M2" s="324"/>
      <c r="N2" s="325"/>
      <c r="O2" s="335"/>
      <c r="P2" s="336"/>
    </row>
    <row r="3" spans="2:16" x14ac:dyDescent="0.4">
      <c r="B3" s="337"/>
      <c r="C3" s="342"/>
      <c r="D3" s="342"/>
      <c r="E3" s="326"/>
      <c r="F3" s="326"/>
      <c r="G3" s="326"/>
      <c r="H3" s="326"/>
      <c r="I3" s="326"/>
      <c r="J3" s="326"/>
      <c r="K3" s="326"/>
      <c r="L3" s="326"/>
      <c r="M3" s="326"/>
      <c r="N3" s="327"/>
      <c r="O3" s="337"/>
      <c r="P3" s="338"/>
    </row>
    <row r="4" spans="2:16" x14ac:dyDescent="0.4">
      <c r="B4" s="337"/>
      <c r="C4" s="342"/>
      <c r="D4" s="342"/>
      <c r="E4" s="326"/>
      <c r="F4" s="326"/>
      <c r="G4" s="326"/>
      <c r="H4" s="326"/>
      <c r="I4" s="326"/>
      <c r="J4" s="326"/>
      <c r="K4" s="326"/>
      <c r="L4" s="326"/>
      <c r="M4" s="326"/>
      <c r="N4" s="327"/>
      <c r="O4" s="337"/>
      <c r="P4" s="338"/>
    </row>
    <row r="5" spans="2:16" x14ac:dyDescent="0.4">
      <c r="B5" s="337"/>
      <c r="C5" s="342"/>
      <c r="D5" s="342"/>
      <c r="E5" s="326"/>
      <c r="F5" s="326"/>
      <c r="G5" s="326"/>
      <c r="H5" s="326"/>
      <c r="I5" s="326"/>
      <c r="J5" s="326"/>
      <c r="K5" s="326"/>
      <c r="L5" s="326"/>
      <c r="M5" s="326"/>
      <c r="N5" s="327"/>
      <c r="O5" s="337"/>
      <c r="P5" s="338"/>
    </row>
    <row r="6" spans="2:16" x14ac:dyDescent="0.4">
      <c r="B6" s="337"/>
      <c r="C6" s="342"/>
      <c r="D6" s="342"/>
      <c r="E6" s="326"/>
      <c r="F6" s="326"/>
      <c r="G6" s="326"/>
      <c r="H6" s="326"/>
      <c r="I6" s="326"/>
      <c r="J6" s="326"/>
      <c r="K6" s="326"/>
      <c r="L6" s="326"/>
      <c r="M6" s="326"/>
      <c r="N6" s="327"/>
      <c r="O6" s="337"/>
      <c r="P6" s="338"/>
    </row>
    <row r="7" spans="2:16" x14ac:dyDescent="0.4">
      <c r="B7" s="337"/>
      <c r="C7" s="342"/>
      <c r="D7" s="342"/>
      <c r="E7" s="326"/>
      <c r="F7" s="326"/>
      <c r="G7" s="326"/>
      <c r="H7" s="326"/>
      <c r="I7" s="326"/>
      <c r="J7" s="326"/>
      <c r="K7" s="326"/>
      <c r="L7" s="326"/>
      <c r="M7" s="326"/>
      <c r="N7" s="327"/>
      <c r="O7" s="337"/>
      <c r="P7" s="338"/>
    </row>
    <row r="8" spans="2:16" x14ac:dyDescent="0.4">
      <c r="B8" s="337"/>
      <c r="C8" s="342"/>
      <c r="D8" s="342"/>
      <c r="E8" s="326"/>
      <c r="F8" s="326"/>
      <c r="G8" s="326"/>
      <c r="H8" s="326"/>
      <c r="I8" s="326"/>
      <c r="J8" s="326"/>
      <c r="K8" s="326"/>
      <c r="L8" s="326"/>
      <c r="M8" s="326"/>
      <c r="N8" s="327"/>
      <c r="O8" s="337"/>
      <c r="P8" s="338"/>
    </row>
    <row r="9" spans="2:16" x14ac:dyDescent="0.4">
      <c r="B9" s="339"/>
      <c r="C9" s="343"/>
      <c r="D9" s="343"/>
      <c r="E9" s="326"/>
      <c r="F9" s="326"/>
      <c r="G9" s="326"/>
      <c r="H9" s="326"/>
      <c r="I9" s="326"/>
      <c r="J9" s="326"/>
      <c r="K9" s="326"/>
      <c r="L9" s="326"/>
      <c r="M9" s="326"/>
      <c r="N9" s="327"/>
      <c r="O9" s="339"/>
      <c r="P9" s="340"/>
    </row>
    <row r="10" spans="2:16" ht="23.25" x14ac:dyDescent="0.4">
      <c r="B10" s="328" t="s">
        <v>6</v>
      </c>
      <c r="C10" s="329"/>
      <c r="D10" s="330"/>
      <c r="E10" s="323" t="s">
        <v>848</v>
      </c>
      <c r="F10" s="323"/>
      <c r="G10" s="323"/>
      <c r="H10" s="323"/>
      <c r="I10" s="323"/>
      <c r="J10" s="323"/>
      <c r="K10" s="323"/>
      <c r="L10" s="323"/>
      <c r="M10" s="323"/>
      <c r="N10" s="323"/>
      <c r="O10" s="323"/>
      <c r="P10" s="331"/>
    </row>
    <row r="11" spans="2:16" ht="23.25" x14ac:dyDescent="0.4">
      <c r="B11" s="328" t="s">
        <v>7</v>
      </c>
      <c r="C11" s="329"/>
      <c r="D11" s="330"/>
      <c r="E11" s="332">
        <v>45860</v>
      </c>
      <c r="F11" s="333"/>
      <c r="G11" s="333"/>
      <c r="H11" s="333"/>
      <c r="I11" s="333"/>
      <c r="J11" s="333"/>
      <c r="K11" s="333"/>
      <c r="L11" s="333"/>
      <c r="M11" s="333"/>
      <c r="N11" s="333"/>
      <c r="O11" s="333"/>
      <c r="P11" s="334"/>
    </row>
    <row r="12" spans="2:16" ht="23.25" x14ac:dyDescent="0.4">
      <c r="B12" s="328" t="s">
        <v>8</v>
      </c>
      <c r="C12" s="329"/>
      <c r="D12" s="330"/>
      <c r="E12" s="344" t="s">
        <v>849</v>
      </c>
      <c r="F12" s="344"/>
      <c r="G12" s="344"/>
      <c r="H12" s="344"/>
      <c r="I12" s="344"/>
      <c r="J12" s="344"/>
      <c r="K12" s="344"/>
      <c r="L12" s="344"/>
      <c r="M12" s="344"/>
      <c r="N12" s="344"/>
      <c r="O12" s="344"/>
      <c r="P12" s="345"/>
    </row>
    <row r="13" spans="2:16" ht="23.25" x14ac:dyDescent="0.4">
      <c r="B13" s="350" t="s">
        <v>9</v>
      </c>
      <c r="C13" s="351"/>
      <c r="D13" s="352"/>
      <c r="E13" s="344" t="s">
        <v>849</v>
      </c>
      <c r="F13" s="344"/>
      <c r="G13" s="344"/>
      <c r="H13" s="344"/>
      <c r="I13" s="344"/>
      <c r="J13" s="344"/>
      <c r="K13" s="344"/>
      <c r="L13" s="344"/>
      <c r="M13" s="344"/>
      <c r="N13" s="344"/>
      <c r="O13" s="344"/>
      <c r="P13" s="345"/>
    </row>
    <row r="15" spans="2:16" ht="24.75" x14ac:dyDescent="0.5">
      <c r="B15" s="353" t="s">
        <v>10</v>
      </c>
      <c r="C15" s="354"/>
      <c r="D15" s="354"/>
      <c r="E15" s="354"/>
      <c r="F15" s="354"/>
      <c r="G15" s="354"/>
      <c r="H15" s="354"/>
      <c r="I15" s="354"/>
      <c r="J15" s="354"/>
      <c r="K15" s="354"/>
      <c r="L15" s="354"/>
      <c r="M15" s="354"/>
      <c r="N15" s="354"/>
      <c r="O15" s="354"/>
      <c r="P15" s="355"/>
    </row>
    <row r="17" spans="2:16" ht="23.25" x14ac:dyDescent="0.5">
      <c r="B17" s="356"/>
      <c r="C17" s="362" t="s">
        <v>11</v>
      </c>
      <c r="D17" s="357" t="s">
        <v>12</v>
      </c>
      <c r="E17" s="358"/>
      <c r="F17" s="358"/>
      <c r="G17" s="358"/>
      <c r="H17" s="359"/>
      <c r="I17" s="49"/>
    </row>
    <row r="18" spans="2:16" ht="46.5" x14ac:dyDescent="0.4">
      <c r="B18" s="356"/>
      <c r="C18" s="363"/>
      <c r="D18" s="360" t="s">
        <v>13</v>
      </c>
      <c r="E18" s="361"/>
      <c r="F18" s="361"/>
      <c r="G18" s="50" t="s">
        <v>14</v>
      </c>
      <c r="H18" s="51" t="s">
        <v>15</v>
      </c>
      <c r="I18" s="52" t="s">
        <v>16</v>
      </c>
    </row>
    <row r="19" spans="2:16" ht="63" customHeight="1" x14ac:dyDescent="0.4">
      <c r="B19" s="53"/>
      <c r="C19" s="54" t="s">
        <v>17</v>
      </c>
      <c r="D19" s="364" t="s">
        <v>18</v>
      </c>
      <c r="E19" s="364"/>
      <c r="F19" s="364"/>
      <c r="G19" s="55">
        <f>ORGANIZACIONALES!I53</f>
        <v>29</v>
      </c>
      <c r="H19" s="56">
        <v>100</v>
      </c>
      <c r="I19" s="57" t="str">
        <f>IF(G19&lt;=1,"INEXISTENTE",IF(G19&lt;=20,"INICIAL",IF(G19&lt;=40,"REPETIBLE",IF(G19&lt;=60,"EFECTIVO",IF(G19&lt;=80,"GESTIONADO","OPTIMIZADO")))))</f>
        <v>REPETIBLE</v>
      </c>
    </row>
    <row r="20" spans="2:16" ht="53.25" customHeight="1" x14ac:dyDescent="0.4">
      <c r="B20" s="53"/>
      <c r="C20" s="23" t="s">
        <v>19</v>
      </c>
      <c r="D20" s="333" t="s">
        <v>20</v>
      </c>
      <c r="E20" s="333"/>
      <c r="F20" s="333"/>
      <c r="G20" s="58">
        <f>PERSONAS!I24</f>
        <v>100</v>
      </c>
      <c r="H20" s="18">
        <v>100</v>
      </c>
      <c r="I20" s="59" t="str">
        <f t="shared" ref="I20:I23" si="0">IF(G20&lt;=1,"INEXISTENTE",IF(G20&lt;=20,"INICIAL",IF(G20&lt;=40,"REPETIBLE",IF(G20&lt;=60,"EFECTIVO",IF(G20&lt;=80,"GESTIONADO","OPTIMIZADO")))))</f>
        <v>OPTIMIZADO</v>
      </c>
    </row>
    <row r="21" spans="2:16" ht="45.75" customHeight="1" x14ac:dyDescent="0.4">
      <c r="B21" s="53"/>
      <c r="C21" s="23" t="s">
        <v>21</v>
      </c>
      <c r="D21" s="333" t="s">
        <v>22</v>
      </c>
      <c r="E21" s="333"/>
      <c r="F21" s="333"/>
      <c r="G21" s="58">
        <f>FÍSICOS!I30</f>
        <v>50</v>
      </c>
      <c r="H21" s="18">
        <v>100</v>
      </c>
      <c r="I21" s="59" t="str">
        <f t="shared" si="0"/>
        <v>EFECTIVO</v>
      </c>
    </row>
    <row r="22" spans="2:16" ht="63.75" customHeight="1" x14ac:dyDescent="0.4">
      <c r="B22" s="53"/>
      <c r="C22" s="23" t="s">
        <v>23</v>
      </c>
      <c r="D22" s="333" t="s">
        <v>24</v>
      </c>
      <c r="E22" s="333"/>
      <c r="F22" s="333"/>
      <c r="G22" s="58">
        <f>'TECNOLÓGICOS '!I50</f>
        <v>14</v>
      </c>
      <c r="H22" s="18">
        <v>100</v>
      </c>
      <c r="I22" s="59" t="str">
        <f t="shared" si="0"/>
        <v>INICIAL</v>
      </c>
    </row>
    <row r="23" spans="2:16" x14ac:dyDescent="0.4">
      <c r="B23" s="60"/>
      <c r="C23" s="365" t="s">
        <v>25</v>
      </c>
      <c r="D23" s="366"/>
      <c r="E23" s="366"/>
      <c r="F23" s="367"/>
      <c r="G23" s="61">
        <f>AVERAGE(G19:G22)</f>
        <v>48.25</v>
      </c>
      <c r="H23" s="62">
        <f>AVERAGE(H19:H22)</f>
        <v>100</v>
      </c>
      <c r="I23" s="63" t="str">
        <f t="shared" si="0"/>
        <v>EFECTIVO</v>
      </c>
    </row>
    <row r="24" spans="2:16" x14ac:dyDescent="0.4">
      <c r="B24" s="64"/>
      <c r="C24" s="64"/>
      <c r="D24" s="64"/>
      <c r="E24" s="64"/>
      <c r="F24" s="64"/>
      <c r="G24" s="65"/>
      <c r="H24" s="66"/>
      <c r="I24" s="67"/>
    </row>
    <row r="25" spans="2:16" ht="24.75" x14ac:dyDescent="0.4">
      <c r="B25" s="300" t="s">
        <v>26</v>
      </c>
      <c r="C25" s="301"/>
      <c r="D25" s="301"/>
      <c r="E25" s="301"/>
      <c r="F25" s="301"/>
      <c r="G25" s="301"/>
      <c r="H25" s="301"/>
      <c r="I25" s="301"/>
      <c r="J25" s="301"/>
      <c r="K25" s="301"/>
      <c r="L25" s="301"/>
      <c r="M25" s="301"/>
      <c r="N25" s="301"/>
      <c r="O25" s="301"/>
      <c r="P25" s="302"/>
    </row>
    <row r="27" spans="2:16" ht="24.75" x14ac:dyDescent="0.4">
      <c r="B27" s="68"/>
      <c r="C27" s="68"/>
      <c r="D27" s="68"/>
      <c r="E27" s="68"/>
      <c r="F27" s="68"/>
      <c r="G27" s="68"/>
      <c r="H27" s="68"/>
      <c r="I27" s="68"/>
      <c r="J27" s="68"/>
      <c r="K27" s="68"/>
      <c r="L27" s="68"/>
      <c r="M27" s="68"/>
      <c r="N27" s="68"/>
      <c r="O27" s="68"/>
      <c r="P27" s="68"/>
    </row>
    <row r="28" spans="2:16" x14ac:dyDescent="0.4">
      <c r="I28" s="69"/>
    </row>
    <row r="29" spans="2:16" ht="74.25" x14ac:dyDescent="0.4">
      <c r="B29" s="70" t="s">
        <v>27</v>
      </c>
      <c r="C29" s="71" t="s">
        <v>28</v>
      </c>
      <c r="D29" s="303" t="s">
        <v>29</v>
      </c>
      <c r="E29" s="304"/>
      <c r="F29" s="71" t="s">
        <v>30</v>
      </c>
      <c r="G29" s="346" t="s">
        <v>31</v>
      </c>
      <c r="H29" s="347"/>
      <c r="I29" s="69"/>
    </row>
    <row r="30" spans="2:16" ht="23.25" x14ac:dyDescent="0.5">
      <c r="B30" s="317">
        <v>2025</v>
      </c>
      <c r="C30" s="322" t="s">
        <v>32</v>
      </c>
      <c r="D30" s="315" t="s">
        <v>33</v>
      </c>
      <c r="E30" s="316"/>
      <c r="F30" s="72">
        <f>(CLÁUSULAS!D14)/714</f>
        <v>0</v>
      </c>
      <c r="G30" s="348">
        <v>0.14000000000000001</v>
      </c>
      <c r="H30" s="349"/>
    </row>
    <row r="31" spans="2:16" ht="23.25" x14ac:dyDescent="0.5">
      <c r="B31" s="317"/>
      <c r="C31" s="323"/>
      <c r="D31" s="305" t="s">
        <v>34</v>
      </c>
      <c r="E31" s="306"/>
      <c r="F31" s="73">
        <f>(CLÁUSULAS!D20)/714</f>
        <v>4.6218487394957986E-2</v>
      </c>
      <c r="G31" s="307">
        <v>0.14000000000000001</v>
      </c>
      <c r="H31" s="308"/>
    </row>
    <row r="32" spans="2:16" ht="23.25" x14ac:dyDescent="0.5">
      <c r="B32" s="317"/>
      <c r="C32" s="323"/>
      <c r="D32" s="305" t="s">
        <v>32</v>
      </c>
      <c r="E32" s="306"/>
      <c r="F32" s="73">
        <f>(CLÁUSULAS!D25)/714</f>
        <v>5.6022408963585436E-2</v>
      </c>
      <c r="G32" s="307">
        <v>0.14000000000000001</v>
      </c>
      <c r="H32" s="308"/>
      <c r="I32" s="69"/>
    </row>
    <row r="33" spans="2:16" ht="23.25" x14ac:dyDescent="0.5">
      <c r="B33" s="317"/>
      <c r="C33" s="323"/>
      <c r="D33" s="305" t="s">
        <v>35</v>
      </c>
      <c r="E33" s="306"/>
      <c r="F33" s="73">
        <f>(CLÁUSULAS!D30)/714</f>
        <v>9.5238095238095233E-2</v>
      </c>
      <c r="G33" s="307">
        <v>0.14000000000000001</v>
      </c>
      <c r="H33" s="308"/>
      <c r="I33" s="69"/>
    </row>
    <row r="34" spans="2:16" ht="23.25" x14ac:dyDescent="0.5">
      <c r="B34" s="317"/>
      <c r="C34" s="48" t="s">
        <v>36</v>
      </c>
      <c r="D34" s="305" t="s">
        <v>37</v>
      </c>
      <c r="E34" s="306"/>
      <c r="F34" s="73">
        <f>(CLÁUSULAS!D37)/625</f>
        <v>0.128</v>
      </c>
      <c r="G34" s="307">
        <v>0.16</v>
      </c>
      <c r="H34" s="308"/>
      <c r="I34" s="69"/>
    </row>
    <row r="35" spans="2:16" ht="46.5" x14ac:dyDescent="0.4">
      <c r="B35" s="317"/>
      <c r="C35" s="74" t="s">
        <v>38</v>
      </c>
      <c r="D35" s="305" t="s">
        <v>39</v>
      </c>
      <c r="E35" s="306"/>
      <c r="F35" s="210">
        <f>(CLÁUSULAS!D42)/714</f>
        <v>7.42296918767507E-2</v>
      </c>
      <c r="G35" s="320">
        <v>0.14000000000000001</v>
      </c>
      <c r="H35" s="321"/>
      <c r="I35" s="69"/>
    </row>
    <row r="36" spans="2:16" ht="23.25" x14ac:dyDescent="0.5">
      <c r="B36" s="317"/>
      <c r="C36" s="75" t="s">
        <v>40</v>
      </c>
      <c r="D36" s="318" t="s">
        <v>41</v>
      </c>
      <c r="E36" s="319"/>
      <c r="F36" s="76">
        <f>(CLÁUSULAS!D47)/714</f>
        <v>4.2016806722689079E-2</v>
      </c>
      <c r="G36" s="309">
        <v>0.14000000000000001</v>
      </c>
      <c r="H36" s="310"/>
      <c r="I36" s="69"/>
    </row>
    <row r="37" spans="2:16" ht="24.75" x14ac:dyDescent="0.4">
      <c r="B37" s="311" t="s">
        <v>42</v>
      </c>
      <c r="C37" s="312"/>
      <c r="D37" s="312"/>
      <c r="E37" s="312"/>
      <c r="F37" s="77">
        <f>SUM(F30:F36)</f>
        <v>0.44172549019607843</v>
      </c>
      <c r="G37" s="313">
        <f>SUM(G30:H36)</f>
        <v>1</v>
      </c>
      <c r="H37" s="314"/>
    </row>
    <row r="46" spans="2:16" ht="24.75" x14ac:dyDescent="0.4">
      <c r="B46" s="300" t="s">
        <v>43</v>
      </c>
      <c r="C46" s="301"/>
      <c r="D46" s="301"/>
      <c r="E46" s="301"/>
      <c r="F46" s="301"/>
      <c r="G46" s="301"/>
      <c r="H46" s="301"/>
      <c r="I46" s="301"/>
      <c r="J46" s="301"/>
      <c r="K46" s="301"/>
      <c r="L46" s="301"/>
      <c r="M46" s="301"/>
      <c r="N46" s="301"/>
      <c r="O46" s="301"/>
      <c r="P46" s="302"/>
    </row>
    <row r="51" spans="2:4" ht="24.75" x14ac:dyDescent="0.4">
      <c r="B51" s="297" t="s">
        <v>44</v>
      </c>
      <c r="C51" s="298"/>
      <c r="D51" s="299"/>
    </row>
    <row r="52" spans="2:4" ht="49.5" x14ac:dyDescent="0.4">
      <c r="B52" s="78" t="s">
        <v>45</v>
      </c>
      <c r="C52" s="77" t="s">
        <v>46</v>
      </c>
      <c r="D52" s="77" t="s">
        <v>47</v>
      </c>
    </row>
    <row r="53" spans="2:4" x14ac:dyDescent="0.4">
      <c r="B53" s="79" t="s">
        <v>48</v>
      </c>
      <c r="C53" s="256">
        <f>ROUND(AVERAGE(NIST!E16:E21),0)</f>
        <v>43</v>
      </c>
      <c r="D53" s="257">
        <v>100</v>
      </c>
    </row>
    <row r="54" spans="2:4" x14ac:dyDescent="0.4">
      <c r="B54" s="80" t="s">
        <v>49</v>
      </c>
      <c r="C54" s="209">
        <f>ROUND(AVERAGE(NIST!E22:E24),0)</f>
        <v>52</v>
      </c>
      <c r="D54" s="258">
        <v>100</v>
      </c>
    </row>
    <row r="55" spans="2:4" x14ac:dyDescent="0.4">
      <c r="B55" s="80" t="s">
        <v>50</v>
      </c>
      <c r="C55" s="209">
        <f>ROUND(AVERAGE(NIST!E25:E29),0)</f>
        <v>34</v>
      </c>
      <c r="D55" s="258">
        <v>100</v>
      </c>
    </row>
    <row r="56" spans="2:4" x14ac:dyDescent="0.4">
      <c r="B56" s="80" t="s">
        <v>51</v>
      </c>
      <c r="C56" s="209">
        <f>ROUND(AVERAGE(NIST!E30:E31),0)</f>
        <v>30</v>
      </c>
      <c r="D56" s="258">
        <v>100</v>
      </c>
    </row>
    <row r="57" spans="2:4" x14ac:dyDescent="0.4">
      <c r="B57" s="80" t="s">
        <v>52</v>
      </c>
      <c r="C57" s="209">
        <f>ROUND(AVERAGE(NIST!E32:E35),0)</f>
        <v>40</v>
      </c>
      <c r="D57" s="258">
        <v>100</v>
      </c>
    </row>
    <row r="58" spans="2:4" x14ac:dyDescent="0.4">
      <c r="B58" s="81" t="s">
        <v>53</v>
      </c>
      <c r="C58" s="259">
        <f>ROUND(AVERAGE(NIST!E36:E39),0)</f>
        <v>40</v>
      </c>
      <c r="D58" s="260">
        <v>100</v>
      </c>
    </row>
    <row r="59" spans="2:4" x14ac:dyDescent="0.4">
      <c r="C59" s="47"/>
      <c r="D59" s="47"/>
    </row>
  </sheetData>
  <mergeCells count="44">
    <mergeCell ref="D19:F19"/>
    <mergeCell ref="D20:F20"/>
    <mergeCell ref="D21:F21"/>
    <mergeCell ref="D22:F22"/>
    <mergeCell ref="C23:F23"/>
    <mergeCell ref="B13:D13"/>
    <mergeCell ref="E13:P13"/>
    <mergeCell ref="B15:P15"/>
    <mergeCell ref="B17:B18"/>
    <mergeCell ref="D17:H17"/>
    <mergeCell ref="D18:F18"/>
    <mergeCell ref="C17:C18"/>
    <mergeCell ref="G33:H33"/>
    <mergeCell ref="G34:H34"/>
    <mergeCell ref="G35:H35"/>
    <mergeCell ref="C30:C33"/>
    <mergeCell ref="E2:N9"/>
    <mergeCell ref="B10:D10"/>
    <mergeCell ref="E10:P10"/>
    <mergeCell ref="B11:D11"/>
    <mergeCell ref="E11:P11"/>
    <mergeCell ref="O2:P9"/>
    <mergeCell ref="B2:D9"/>
    <mergeCell ref="B12:D12"/>
    <mergeCell ref="E12:P12"/>
    <mergeCell ref="G29:H29"/>
    <mergeCell ref="G30:H30"/>
    <mergeCell ref="G31:H31"/>
    <mergeCell ref="B51:D51"/>
    <mergeCell ref="B46:P46"/>
    <mergeCell ref="B25:P25"/>
    <mergeCell ref="D29:E29"/>
    <mergeCell ref="D32:E32"/>
    <mergeCell ref="G32:H32"/>
    <mergeCell ref="G36:H36"/>
    <mergeCell ref="B37:E37"/>
    <mergeCell ref="G37:H37"/>
    <mergeCell ref="D30:E30"/>
    <mergeCell ref="D31:E31"/>
    <mergeCell ref="B30:B36"/>
    <mergeCell ref="D36:E36"/>
    <mergeCell ref="D33:E33"/>
    <mergeCell ref="D34:E34"/>
    <mergeCell ref="D35:E3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26"/>
  <sheetViews>
    <sheetView showGridLines="0" topLeftCell="B1" zoomScaleNormal="100" workbookViewId="0">
      <selection activeCell="E21" sqref="E21"/>
    </sheetView>
  </sheetViews>
  <sheetFormatPr baseColWidth="10" defaultColWidth="11.42578125" defaultRowHeight="18.75" x14ac:dyDescent="0.4"/>
  <cols>
    <col min="1" max="1" width="11.42578125" style="45"/>
    <col min="2" max="2" width="19" style="84" customWidth="1"/>
    <col min="3" max="3" width="19.140625" style="84" customWidth="1"/>
    <col min="4" max="4" width="19" style="84" customWidth="1"/>
    <col min="5" max="5" width="63.140625" style="45" customWidth="1"/>
    <col min="6" max="6" width="11.42578125" style="45" customWidth="1"/>
    <col min="7" max="7" width="23.28515625" style="45" customWidth="1"/>
    <col min="8" max="16384" width="11.42578125" style="45"/>
  </cols>
  <sheetData>
    <row r="1" spans="2:7" ht="15" customHeight="1" x14ac:dyDescent="0.4">
      <c r="B1" s="335"/>
      <c r="C1" s="341"/>
      <c r="D1" s="368" t="s">
        <v>54</v>
      </c>
      <c r="E1" s="369"/>
      <c r="F1" s="335"/>
      <c r="G1" s="336"/>
    </row>
    <row r="2" spans="2:7" ht="15" customHeight="1" x14ac:dyDescent="0.4">
      <c r="B2" s="337"/>
      <c r="C2" s="342"/>
      <c r="D2" s="370"/>
      <c r="E2" s="371"/>
      <c r="F2" s="337"/>
      <c r="G2" s="338"/>
    </row>
    <row r="3" spans="2:7" ht="15" customHeight="1" x14ac:dyDescent="0.4">
      <c r="B3" s="337"/>
      <c r="C3" s="342"/>
      <c r="D3" s="370"/>
      <c r="E3" s="371"/>
      <c r="F3" s="337"/>
      <c r="G3" s="338"/>
    </row>
    <row r="4" spans="2:7" ht="15" customHeight="1" x14ac:dyDescent="0.4">
      <c r="B4" s="337"/>
      <c r="C4" s="342"/>
      <c r="D4" s="370"/>
      <c r="E4" s="371"/>
      <c r="F4" s="337"/>
      <c r="G4" s="338"/>
    </row>
    <row r="5" spans="2:7" ht="15" customHeight="1" x14ac:dyDescent="0.4">
      <c r="B5" s="337"/>
      <c r="C5" s="342"/>
      <c r="D5" s="370"/>
      <c r="E5" s="371"/>
      <c r="F5" s="337"/>
      <c r="G5" s="338"/>
    </row>
    <row r="6" spans="2:7" ht="15" customHeight="1" x14ac:dyDescent="0.4">
      <c r="B6" s="337"/>
      <c r="C6" s="342"/>
      <c r="D6" s="370"/>
      <c r="E6" s="371"/>
      <c r="F6" s="337"/>
      <c r="G6" s="338"/>
    </row>
    <row r="7" spans="2:7" ht="15" customHeight="1" x14ac:dyDescent="0.4">
      <c r="B7" s="337"/>
      <c r="C7" s="342"/>
      <c r="D7" s="370"/>
      <c r="E7" s="371"/>
      <c r="F7" s="337"/>
      <c r="G7" s="338"/>
    </row>
    <row r="8" spans="2:7" ht="15" customHeight="1" x14ac:dyDescent="0.4">
      <c r="B8" s="339"/>
      <c r="C8" s="343"/>
      <c r="D8" s="372"/>
      <c r="E8" s="373"/>
      <c r="F8" s="339"/>
      <c r="G8" s="340"/>
    </row>
    <row r="9" spans="2:7" ht="23.25" x14ac:dyDescent="0.4">
      <c r="B9" s="383" t="s">
        <v>6</v>
      </c>
      <c r="C9" s="329"/>
      <c r="D9" s="388" t="str">
        <f>PORTADA!E10</f>
        <v>UNIDAD ADMINISTRATIVA ESPECIAL AGENCIA DEL INSPECTOR GENERAL DE TRIBUTOS RENTAS Y CONTRIBUCIONES PARAFISCALES</v>
      </c>
      <c r="E9" s="389"/>
      <c r="F9" s="389"/>
      <c r="G9" s="390"/>
    </row>
    <row r="10" spans="2:7" ht="23.25" x14ac:dyDescent="0.4">
      <c r="B10" s="383" t="s">
        <v>7</v>
      </c>
      <c r="C10" s="329"/>
      <c r="D10" s="385">
        <f>PORTADA!E11</f>
        <v>45860</v>
      </c>
      <c r="E10" s="386"/>
      <c r="F10" s="386"/>
      <c r="G10" s="387"/>
    </row>
    <row r="11" spans="2:7" ht="23.25" x14ac:dyDescent="0.4">
      <c r="B11" s="383" t="s">
        <v>8</v>
      </c>
      <c r="C11" s="329"/>
      <c r="D11" s="380" t="str">
        <f>PORTADA!E12</f>
        <v>Anyela Julieth Molina Rubiano</v>
      </c>
      <c r="E11" s="381"/>
      <c r="F11" s="381"/>
      <c r="G11" s="382"/>
    </row>
    <row r="12" spans="2:7" ht="23.25" x14ac:dyDescent="0.4">
      <c r="B12" s="363" t="s">
        <v>9</v>
      </c>
      <c r="C12" s="351"/>
      <c r="D12" s="377" t="str">
        <f>PORTADA!E13</f>
        <v>Anyela Julieth Molina Rubiano</v>
      </c>
      <c r="E12" s="378"/>
      <c r="F12" s="378"/>
      <c r="G12" s="379"/>
    </row>
    <row r="13" spans="2:7" x14ac:dyDescent="0.4">
      <c r="B13" s="148"/>
      <c r="C13" s="148"/>
      <c r="D13" s="148"/>
    </row>
    <row r="14" spans="2:7" ht="38.25" customHeight="1" x14ac:dyDescent="0.4">
      <c r="C14" s="374" t="s">
        <v>55</v>
      </c>
      <c r="D14" s="375"/>
      <c r="E14" s="376"/>
    </row>
    <row r="15" spans="2:7" x14ac:dyDescent="0.4">
      <c r="C15" s="149" t="s">
        <v>56</v>
      </c>
      <c r="D15" s="150" t="s">
        <v>57</v>
      </c>
      <c r="E15" s="151" t="s">
        <v>58</v>
      </c>
    </row>
    <row r="16" spans="2:7" x14ac:dyDescent="0.4">
      <c r="C16" s="152" t="s">
        <v>59</v>
      </c>
      <c r="D16" s="153" t="s">
        <v>60</v>
      </c>
      <c r="E16" s="154" t="s">
        <v>61</v>
      </c>
    </row>
    <row r="17" spans="2:5" ht="45" x14ac:dyDescent="0.4">
      <c r="C17" s="152" t="s">
        <v>62</v>
      </c>
      <c r="D17" s="155">
        <v>0</v>
      </c>
      <c r="E17" s="154" t="s">
        <v>63</v>
      </c>
    </row>
    <row r="18" spans="2:5" ht="90" x14ac:dyDescent="0.4">
      <c r="C18" s="152" t="s">
        <v>64</v>
      </c>
      <c r="D18" s="155">
        <v>20</v>
      </c>
      <c r="E18" s="154" t="s">
        <v>65</v>
      </c>
    </row>
    <row r="19" spans="2:5" ht="90" x14ac:dyDescent="0.4">
      <c r="C19" s="152" t="s">
        <v>66</v>
      </c>
      <c r="D19" s="155">
        <v>40</v>
      </c>
      <c r="E19" s="154" t="s">
        <v>67</v>
      </c>
    </row>
    <row r="20" spans="2:5" ht="60" x14ac:dyDescent="0.4">
      <c r="C20" s="152" t="s">
        <v>68</v>
      </c>
      <c r="D20" s="155">
        <v>60</v>
      </c>
      <c r="E20" s="154" t="s">
        <v>69</v>
      </c>
    </row>
    <row r="21" spans="2:5" ht="45" x14ac:dyDescent="0.4">
      <c r="C21" s="156" t="s">
        <v>70</v>
      </c>
      <c r="D21" s="157">
        <v>80</v>
      </c>
      <c r="E21" s="158" t="s">
        <v>71</v>
      </c>
    </row>
    <row r="22" spans="2:5" ht="45" x14ac:dyDescent="0.4">
      <c r="C22" s="156" t="s">
        <v>72</v>
      </c>
      <c r="D22" s="157">
        <v>100</v>
      </c>
      <c r="E22" s="158" t="s">
        <v>73</v>
      </c>
    </row>
    <row r="23" spans="2:5" x14ac:dyDescent="0.4">
      <c r="B23" s="148"/>
      <c r="C23" s="148"/>
      <c r="D23" s="148"/>
    </row>
    <row r="26" spans="2:5" x14ac:dyDescent="0.4">
      <c r="C26" s="384" t="s">
        <v>74</v>
      </c>
      <c r="D26" s="384"/>
      <c r="E26" s="384"/>
    </row>
  </sheetData>
  <mergeCells count="13">
    <mergeCell ref="C26:E26"/>
    <mergeCell ref="D10:G10"/>
    <mergeCell ref="B10:C10"/>
    <mergeCell ref="D9:G9"/>
    <mergeCell ref="B9:C9"/>
    <mergeCell ref="F1:G8"/>
    <mergeCell ref="D1:E8"/>
    <mergeCell ref="B1:C8"/>
    <mergeCell ref="C14:E14"/>
    <mergeCell ref="D12:G12"/>
    <mergeCell ref="B12:C12"/>
    <mergeCell ref="D11:G11"/>
    <mergeCell ref="B11:C11"/>
  </mergeCells>
  <pageMargins left="0.7" right="0.7" top="0.75" bottom="0.75" header="0.3" footer="0.3"/>
  <drawing r:id="rId1"/>
  <tableParts count="1">
    <tablePart r:id="rId2"/>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73"/>
  <sheetViews>
    <sheetView showGridLines="0" zoomScale="80" zoomScaleNormal="80" workbookViewId="0">
      <selection activeCell="D1" sqref="D1:O8"/>
    </sheetView>
  </sheetViews>
  <sheetFormatPr baseColWidth="10" defaultColWidth="11.42578125" defaultRowHeight="18.75" x14ac:dyDescent="0.25"/>
  <cols>
    <col min="1" max="2" width="11.42578125" style="84"/>
    <col min="3" max="3" width="23.28515625" style="84" customWidth="1"/>
    <col min="4" max="13" width="11.42578125" style="84"/>
    <col min="14" max="14" width="19.140625" style="84" customWidth="1"/>
    <col min="15" max="15" width="90" style="97" customWidth="1"/>
    <col min="16" max="16" width="61.5703125" style="84" customWidth="1"/>
    <col min="17" max="16384" width="11.42578125" style="84"/>
  </cols>
  <sheetData>
    <row r="1" spans="2:17" x14ac:dyDescent="0.25">
      <c r="B1" s="393"/>
      <c r="C1" s="394"/>
      <c r="D1" s="368" t="s">
        <v>54</v>
      </c>
      <c r="E1" s="368"/>
      <c r="F1" s="368"/>
      <c r="G1" s="368"/>
      <c r="H1" s="368"/>
      <c r="I1" s="368"/>
      <c r="J1" s="368"/>
      <c r="K1" s="368"/>
      <c r="L1" s="368"/>
      <c r="M1" s="368"/>
      <c r="N1" s="368"/>
      <c r="O1" s="369"/>
      <c r="P1" s="393"/>
      <c r="Q1" s="399"/>
    </row>
    <row r="2" spans="2:17" x14ac:dyDescent="0.25">
      <c r="B2" s="395"/>
      <c r="C2" s="396"/>
      <c r="D2" s="370"/>
      <c r="E2" s="370"/>
      <c r="F2" s="370"/>
      <c r="G2" s="370"/>
      <c r="H2" s="370"/>
      <c r="I2" s="370"/>
      <c r="J2" s="370"/>
      <c r="K2" s="370"/>
      <c r="L2" s="370"/>
      <c r="M2" s="370"/>
      <c r="N2" s="370"/>
      <c r="O2" s="371"/>
      <c r="P2" s="395"/>
      <c r="Q2" s="400"/>
    </row>
    <row r="3" spans="2:17" x14ac:dyDescent="0.25">
      <c r="B3" s="395"/>
      <c r="C3" s="396"/>
      <c r="D3" s="370"/>
      <c r="E3" s="370"/>
      <c r="F3" s="370"/>
      <c r="G3" s="370"/>
      <c r="H3" s="370"/>
      <c r="I3" s="370"/>
      <c r="J3" s="370"/>
      <c r="K3" s="370"/>
      <c r="L3" s="370"/>
      <c r="M3" s="370"/>
      <c r="N3" s="370"/>
      <c r="O3" s="371"/>
      <c r="P3" s="395"/>
      <c r="Q3" s="400"/>
    </row>
    <row r="4" spans="2:17" x14ac:dyDescent="0.25">
      <c r="B4" s="395"/>
      <c r="C4" s="396"/>
      <c r="D4" s="370"/>
      <c r="E4" s="370"/>
      <c r="F4" s="370"/>
      <c r="G4" s="370"/>
      <c r="H4" s="370"/>
      <c r="I4" s="370"/>
      <c r="J4" s="370"/>
      <c r="K4" s="370"/>
      <c r="L4" s="370"/>
      <c r="M4" s="370"/>
      <c r="N4" s="370"/>
      <c r="O4" s="371"/>
      <c r="P4" s="395"/>
      <c r="Q4" s="400"/>
    </row>
    <row r="5" spans="2:17" x14ac:dyDescent="0.25">
      <c r="B5" s="395"/>
      <c r="C5" s="396"/>
      <c r="D5" s="370"/>
      <c r="E5" s="370"/>
      <c r="F5" s="370"/>
      <c r="G5" s="370"/>
      <c r="H5" s="370"/>
      <c r="I5" s="370"/>
      <c r="J5" s="370"/>
      <c r="K5" s="370"/>
      <c r="L5" s="370"/>
      <c r="M5" s="370"/>
      <c r="N5" s="370"/>
      <c r="O5" s="371"/>
      <c r="P5" s="395"/>
      <c r="Q5" s="400"/>
    </row>
    <row r="6" spans="2:17" x14ac:dyDescent="0.25">
      <c r="B6" s="395"/>
      <c r="C6" s="396"/>
      <c r="D6" s="370"/>
      <c r="E6" s="370"/>
      <c r="F6" s="370"/>
      <c r="G6" s="370"/>
      <c r="H6" s="370"/>
      <c r="I6" s="370"/>
      <c r="J6" s="370"/>
      <c r="K6" s="370"/>
      <c r="L6" s="370"/>
      <c r="M6" s="370"/>
      <c r="N6" s="370"/>
      <c r="O6" s="371"/>
      <c r="P6" s="395"/>
      <c r="Q6" s="400"/>
    </row>
    <row r="7" spans="2:17" x14ac:dyDescent="0.25">
      <c r="B7" s="395"/>
      <c r="C7" s="396"/>
      <c r="D7" s="370"/>
      <c r="E7" s="370"/>
      <c r="F7" s="370"/>
      <c r="G7" s="370"/>
      <c r="H7" s="370"/>
      <c r="I7" s="370"/>
      <c r="J7" s="370"/>
      <c r="K7" s="370"/>
      <c r="L7" s="370"/>
      <c r="M7" s="370"/>
      <c r="N7" s="370"/>
      <c r="O7" s="371"/>
      <c r="P7" s="395"/>
      <c r="Q7" s="400"/>
    </row>
    <row r="8" spans="2:17" x14ac:dyDescent="0.25">
      <c r="B8" s="397"/>
      <c r="C8" s="398"/>
      <c r="D8" s="370"/>
      <c r="E8" s="370"/>
      <c r="F8" s="370"/>
      <c r="G8" s="370"/>
      <c r="H8" s="370"/>
      <c r="I8" s="370"/>
      <c r="J8" s="370"/>
      <c r="K8" s="370"/>
      <c r="L8" s="370"/>
      <c r="M8" s="370"/>
      <c r="N8" s="370"/>
      <c r="O8" s="371"/>
      <c r="P8" s="395"/>
      <c r="Q8" s="400"/>
    </row>
    <row r="9" spans="2:17" ht="23.25" x14ac:dyDescent="0.25">
      <c r="B9" s="383" t="s">
        <v>6</v>
      </c>
      <c r="C9" s="329"/>
      <c r="D9" s="323" t="str">
        <f>PORTADA!E10</f>
        <v>UNIDAD ADMINISTRATIVA ESPECIAL AGENCIA DEL INSPECTOR GENERAL DE TRIBUTOS RENTAS Y CONTRIBUCIONES PARAFISCALES</v>
      </c>
      <c r="E9" s="323"/>
      <c r="F9" s="323"/>
      <c r="G9" s="323"/>
      <c r="H9" s="323"/>
      <c r="I9" s="323"/>
      <c r="J9" s="323"/>
      <c r="K9" s="323"/>
      <c r="L9" s="323"/>
      <c r="M9" s="323"/>
      <c r="N9" s="323"/>
      <c r="O9" s="323"/>
      <c r="P9" s="323"/>
      <c r="Q9" s="323"/>
    </row>
    <row r="10" spans="2:17" ht="23.25" x14ac:dyDescent="0.25">
      <c r="B10" s="383" t="s">
        <v>7</v>
      </c>
      <c r="C10" s="329"/>
      <c r="D10" s="332">
        <f>PORTADA!E11</f>
        <v>45860</v>
      </c>
      <c r="E10" s="332"/>
      <c r="F10" s="332"/>
      <c r="G10" s="332"/>
      <c r="H10" s="332"/>
      <c r="I10" s="332"/>
      <c r="J10" s="332"/>
      <c r="K10" s="332"/>
      <c r="L10" s="332"/>
      <c r="M10" s="332"/>
      <c r="N10" s="332"/>
      <c r="O10" s="332"/>
      <c r="P10" s="332"/>
      <c r="Q10" s="332"/>
    </row>
    <row r="11" spans="2:17" ht="23.25" x14ac:dyDescent="0.25">
      <c r="B11" s="383" t="s">
        <v>8</v>
      </c>
      <c r="C11" s="329"/>
      <c r="D11" s="391" t="str">
        <f>PORTADA!E12</f>
        <v>Anyela Julieth Molina Rubiano</v>
      </c>
      <c r="E11" s="391"/>
      <c r="F11" s="391"/>
      <c r="G11" s="391"/>
      <c r="H11" s="391"/>
      <c r="I11" s="391"/>
      <c r="J11" s="391"/>
      <c r="K11" s="391"/>
      <c r="L11" s="391"/>
      <c r="M11" s="391"/>
      <c r="N11" s="391"/>
      <c r="O11" s="391"/>
      <c r="P11" s="391"/>
      <c r="Q11" s="391"/>
    </row>
    <row r="12" spans="2:17" ht="23.25" x14ac:dyDescent="0.25">
      <c r="B12" s="363" t="s">
        <v>9</v>
      </c>
      <c r="C12" s="351"/>
      <c r="D12" s="392" t="str">
        <f>PORTADA!E13</f>
        <v>Anyela Julieth Molina Rubiano</v>
      </c>
      <c r="E12" s="392"/>
      <c r="F12" s="392"/>
      <c r="G12" s="392"/>
      <c r="H12" s="392"/>
      <c r="I12" s="392"/>
      <c r="J12" s="392"/>
      <c r="K12" s="392"/>
      <c r="L12" s="392"/>
      <c r="M12" s="392"/>
      <c r="N12" s="392"/>
      <c r="O12" s="392"/>
      <c r="P12" s="392"/>
      <c r="Q12" s="392"/>
    </row>
    <row r="13" spans="2:17" x14ac:dyDescent="0.25">
      <c r="B13" s="213"/>
    </row>
    <row r="14" spans="2:17" x14ac:dyDescent="0.25">
      <c r="P14" s="214"/>
      <c r="Q14" s="214"/>
    </row>
    <row r="15" spans="2:17" x14ac:dyDescent="0.25">
      <c r="B15" s="409" t="s">
        <v>75</v>
      </c>
      <c r="C15" s="410"/>
      <c r="D15" s="410"/>
      <c r="E15" s="410"/>
      <c r="F15" s="410"/>
      <c r="G15" s="410"/>
      <c r="H15" s="410"/>
      <c r="I15" s="410"/>
      <c r="J15" s="410"/>
      <c r="K15" s="410"/>
      <c r="L15" s="410"/>
      <c r="M15" s="410"/>
      <c r="N15" s="410"/>
      <c r="O15" s="410"/>
      <c r="P15" s="410"/>
      <c r="Q15" s="214"/>
    </row>
    <row r="16" spans="2:17" x14ac:dyDescent="0.25">
      <c r="B16" s="421" t="s">
        <v>76</v>
      </c>
      <c r="C16" s="421"/>
      <c r="D16" s="333" t="s">
        <v>77</v>
      </c>
      <c r="E16" s="333"/>
      <c r="F16" s="333"/>
      <c r="G16" s="333"/>
      <c r="H16" s="333"/>
      <c r="I16" s="333"/>
      <c r="J16" s="333"/>
      <c r="K16" s="333"/>
      <c r="L16" s="333"/>
      <c r="M16" s="333"/>
      <c r="N16" s="333"/>
      <c r="O16" s="333"/>
      <c r="P16" s="333"/>
      <c r="Q16" s="214"/>
    </row>
    <row r="17" spans="1:17" x14ac:dyDescent="0.25">
      <c r="B17" s="421" t="s">
        <v>78</v>
      </c>
      <c r="C17" s="421"/>
      <c r="D17" s="344" t="s">
        <v>850</v>
      </c>
      <c r="E17" s="344"/>
      <c r="F17" s="344"/>
      <c r="G17" s="344"/>
      <c r="H17" s="344"/>
      <c r="I17" s="344"/>
      <c r="J17" s="344"/>
      <c r="K17" s="344"/>
      <c r="L17" s="344"/>
      <c r="M17" s="344"/>
      <c r="N17" s="344"/>
      <c r="O17" s="344"/>
      <c r="P17" s="344"/>
    </row>
    <row r="18" spans="1:17" x14ac:dyDescent="0.25">
      <c r="B18" s="421" t="s">
        <v>79</v>
      </c>
      <c r="C18" s="421"/>
      <c r="D18" s="422"/>
      <c r="E18" s="333"/>
      <c r="F18" s="333"/>
      <c r="G18" s="333"/>
      <c r="H18" s="333"/>
      <c r="I18" s="333"/>
      <c r="J18" s="333"/>
      <c r="K18" s="333"/>
      <c r="L18" s="333"/>
      <c r="M18" s="333"/>
      <c r="N18" s="333"/>
      <c r="O18" s="333"/>
      <c r="P18" s="333"/>
    </row>
    <row r="19" spans="1:17" x14ac:dyDescent="0.25">
      <c r="B19" s="421" t="s">
        <v>80</v>
      </c>
      <c r="C19" s="421"/>
      <c r="D19" s="423" t="s">
        <v>852</v>
      </c>
      <c r="E19" s="333"/>
      <c r="F19" s="333"/>
      <c r="G19" s="333"/>
      <c r="H19" s="333"/>
      <c r="I19" s="333"/>
      <c r="J19" s="333"/>
      <c r="K19" s="333"/>
      <c r="L19" s="333"/>
      <c r="M19" s="333"/>
      <c r="N19" s="333"/>
      <c r="O19" s="333"/>
      <c r="P19" s="333"/>
    </row>
    <row r="20" spans="1:17" x14ac:dyDescent="0.25">
      <c r="B20" s="421" t="s">
        <v>81</v>
      </c>
      <c r="C20" s="421"/>
      <c r="D20" s="423" t="s">
        <v>851</v>
      </c>
      <c r="E20" s="333"/>
      <c r="F20" s="333"/>
      <c r="G20" s="333"/>
      <c r="H20" s="333"/>
      <c r="I20" s="333"/>
      <c r="J20" s="333"/>
      <c r="K20" s="333"/>
      <c r="L20" s="333"/>
      <c r="M20" s="333"/>
      <c r="N20" s="333"/>
      <c r="O20" s="333"/>
      <c r="P20" s="333"/>
    </row>
    <row r="21" spans="1:17" x14ac:dyDescent="0.25">
      <c r="B21" s="103"/>
      <c r="C21" s="103"/>
      <c r="D21" s="82"/>
      <c r="E21" s="82"/>
      <c r="F21" s="82"/>
      <c r="G21" s="82"/>
      <c r="H21" s="82"/>
      <c r="I21" s="82"/>
      <c r="J21" s="82"/>
      <c r="K21" s="82"/>
      <c r="L21" s="82"/>
      <c r="M21" s="82"/>
      <c r="N21" s="82"/>
    </row>
    <row r="22" spans="1:17" x14ac:dyDescent="0.25">
      <c r="B22" s="409" t="s">
        <v>82</v>
      </c>
      <c r="C22" s="410"/>
      <c r="D22" s="410"/>
      <c r="E22" s="410"/>
      <c r="F22" s="410"/>
      <c r="G22" s="410"/>
      <c r="H22" s="410"/>
      <c r="I22" s="410"/>
      <c r="J22" s="410"/>
      <c r="K22" s="410"/>
      <c r="L22" s="410"/>
      <c r="M22" s="410"/>
      <c r="N22" s="410"/>
      <c r="O22" s="410"/>
      <c r="P22" s="410"/>
    </row>
    <row r="23" spans="1:17" x14ac:dyDescent="0.25">
      <c r="A23" s="82"/>
      <c r="B23" s="411" t="s">
        <v>83</v>
      </c>
      <c r="C23" s="412"/>
      <c r="D23" s="412"/>
      <c r="E23" s="412"/>
      <c r="F23" s="413"/>
      <c r="G23" s="344" t="s">
        <v>84</v>
      </c>
      <c r="H23" s="344"/>
      <c r="I23" s="344"/>
      <c r="J23" s="344"/>
      <c r="K23" s="344"/>
      <c r="L23" s="344"/>
      <c r="M23" s="344"/>
      <c r="N23" s="344"/>
      <c r="O23" s="344"/>
      <c r="P23" s="344"/>
      <c r="Q23" s="82"/>
    </row>
    <row r="25" spans="1:17" x14ac:dyDescent="0.25">
      <c r="A25" s="82"/>
      <c r="B25" s="414" t="s">
        <v>85</v>
      </c>
      <c r="C25" s="416" t="s">
        <v>86</v>
      </c>
      <c r="D25" s="416"/>
      <c r="E25" s="416"/>
      <c r="F25" s="416"/>
      <c r="G25" s="416"/>
      <c r="H25" s="416"/>
      <c r="I25" s="416"/>
      <c r="J25" s="416"/>
      <c r="K25" s="416"/>
      <c r="L25" s="416"/>
      <c r="M25" s="416"/>
      <c r="N25" s="416"/>
      <c r="O25" s="417" t="s">
        <v>87</v>
      </c>
      <c r="P25" s="419" t="s">
        <v>88</v>
      </c>
      <c r="Q25" s="82"/>
    </row>
    <row r="26" spans="1:17" x14ac:dyDescent="0.25">
      <c r="A26" s="82"/>
      <c r="B26" s="415"/>
      <c r="C26" s="421" t="s">
        <v>89</v>
      </c>
      <c r="D26" s="421"/>
      <c r="E26" s="421"/>
      <c r="F26" s="421"/>
      <c r="G26" s="421"/>
      <c r="H26" s="421"/>
      <c r="I26" s="421"/>
      <c r="J26" s="421"/>
      <c r="K26" s="421"/>
      <c r="L26" s="421"/>
      <c r="M26" s="421"/>
      <c r="N26" s="421"/>
      <c r="O26" s="418"/>
      <c r="P26" s="420"/>
      <c r="Q26" s="82"/>
    </row>
    <row r="27" spans="1:17" x14ac:dyDescent="0.25">
      <c r="B27" s="19">
        <v>1</v>
      </c>
      <c r="C27" s="404" t="s">
        <v>90</v>
      </c>
      <c r="D27" s="404"/>
      <c r="E27" s="404"/>
      <c r="F27" s="404"/>
      <c r="G27" s="404"/>
      <c r="H27" s="404"/>
      <c r="I27" s="404"/>
      <c r="J27" s="404"/>
      <c r="K27" s="404"/>
      <c r="L27" s="404"/>
      <c r="M27" s="404"/>
      <c r="N27" s="404"/>
      <c r="O27" s="20"/>
      <c r="P27" s="211" t="s">
        <v>91</v>
      </c>
    </row>
    <row r="28" spans="1:17" ht="30" x14ac:dyDescent="0.25">
      <c r="B28" s="19">
        <v>2</v>
      </c>
      <c r="C28" s="404" t="s">
        <v>78</v>
      </c>
      <c r="D28" s="404"/>
      <c r="E28" s="404"/>
      <c r="F28" s="404"/>
      <c r="G28" s="404"/>
      <c r="H28" s="404"/>
      <c r="I28" s="404"/>
      <c r="J28" s="404"/>
      <c r="K28" s="404"/>
      <c r="L28" s="404"/>
      <c r="M28" s="404"/>
      <c r="N28" s="404"/>
      <c r="O28" s="20" t="s">
        <v>853</v>
      </c>
      <c r="P28" s="212" t="s">
        <v>852</v>
      </c>
    </row>
    <row r="29" spans="1:17" x14ac:dyDescent="0.25">
      <c r="B29" s="19">
        <v>3</v>
      </c>
      <c r="C29" s="404" t="s">
        <v>92</v>
      </c>
      <c r="D29" s="404"/>
      <c r="E29" s="404"/>
      <c r="F29" s="404"/>
      <c r="G29" s="404"/>
      <c r="H29" s="404"/>
      <c r="I29" s="404"/>
      <c r="J29" s="404"/>
      <c r="K29" s="404"/>
      <c r="L29" s="404"/>
      <c r="M29" s="404"/>
      <c r="N29" s="404"/>
      <c r="O29" s="20"/>
      <c r="P29" s="85"/>
    </row>
    <row r="30" spans="1:17" ht="30" x14ac:dyDescent="0.25">
      <c r="B30" s="19">
        <v>4</v>
      </c>
      <c r="C30" s="404" t="s">
        <v>80</v>
      </c>
      <c r="D30" s="404"/>
      <c r="E30" s="404"/>
      <c r="F30" s="404"/>
      <c r="G30" s="404"/>
      <c r="H30" s="404"/>
      <c r="I30" s="404"/>
      <c r="J30" s="404"/>
      <c r="K30" s="404"/>
      <c r="L30" s="404"/>
      <c r="M30" s="404"/>
      <c r="N30" s="404"/>
      <c r="O30" s="20" t="s">
        <v>853</v>
      </c>
      <c r="P30" s="212" t="s">
        <v>852</v>
      </c>
    </row>
    <row r="31" spans="1:17" ht="30" x14ac:dyDescent="0.25">
      <c r="B31" s="19">
        <v>5</v>
      </c>
      <c r="C31" s="404" t="s">
        <v>93</v>
      </c>
      <c r="D31" s="404"/>
      <c r="E31" s="404"/>
      <c r="F31" s="404"/>
      <c r="G31" s="404"/>
      <c r="H31" s="404"/>
      <c r="I31" s="404"/>
      <c r="J31" s="404"/>
      <c r="K31" s="404"/>
      <c r="L31" s="404"/>
      <c r="M31" s="404"/>
      <c r="N31" s="404"/>
      <c r="O31" s="20" t="s">
        <v>854</v>
      </c>
      <c r="P31" s="212" t="s">
        <v>851</v>
      </c>
    </row>
    <row r="32" spans="1:17" ht="37.5" x14ac:dyDescent="0.25">
      <c r="B32" s="19">
        <v>6</v>
      </c>
      <c r="C32" s="404" t="s">
        <v>94</v>
      </c>
      <c r="D32" s="404"/>
      <c r="E32" s="404"/>
      <c r="F32" s="404"/>
      <c r="G32" s="404"/>
      <c r="H32" s="404"/>
      <c r="I32" s="404"/>
      <c r="J32" s="404"/>
      <c r="K32" s="404"/>
      <c r="L32" s="404"/>
      <c r="M32" s="404"/>
      <c r="N32" s="404"/>
      <c r="O32" s="20" t="s">
        <v>855</v>
      </c>
      <c r="P32" s="212" t="s">
        <v>856</v>
      </c>
    </row>
    <row r="33" spans="2:16" x14ac:dyDescent="0.25">
      <c r="B33" s="19">
        <v>7</v>
      </c>
      <c r="C33" s="404" t="s">
        <v>95</v>
      </c>
      <c r="D33" s="404"/>
      <c r="E33" s="404"/>
      <c r="F33" s="404"/>
      <c r="G33" s="404"/>
      <c r="H33" s="404"/>
      <c r="I33" s="404"/>
      <c r="J33" s="404"/>
      <c r="K33" s="404"/>
      <c r="L33" s="404"/>
      <c r="M33" s="404"/>
      <c r="N33" s="404"/>
      <c r="O33" s="20" t="s">
        <v>857</v>
      </c>
      <c r="P33" s="85"/>
    </row>
    <row r="34" spans="2:16" x14ac:dyDescent="0.25">
      <c r="B34" s="19">
        <v>8</v>
      </c>
      <c r="C34" s="404" t="s">
        <v>96</v>
      </c>
      <c r="D34" s="404"/>
      <c r="E34" s="404"/>
      <c r="F34" s="404"/>
      <c r="G34" s="404"/>
      <c r="H34" s="404"/>
      <c r="I34" s="404"/>
      <c r="J34" s="404"/>
      <c r="K34" s="404"/>
      <c r="L34" s="404"/>
      <c r="M34" s="404"/>
      <c r="N34" s="404"/>
      <c r="O34" s="20" t="s">
        <v>857</v>
      </c>
      <c r="P34" s="85"/>
    </row>
    <row r="35" spans="2:16" x14ac:dyDescent="0.25">
      <c r="B35" s="19">
        <v>9</v>
      </c>
      <c r="C35" s="404" t="s">
        <v>97</v>
      </c>
      <c r="D35" s="404"/>
      <c r="E35" s="404"/>
      <c r="F35" s="404"/>
      <c r="G35" s="404"/>
      <c r="H35" s="404"/>
      <c r="I35" s="404"/>
      <c r="J35" s="404"/>
      <c r="K35" s="404"/>
      <c r="L35" s="404"/>
      <c r="M35" s="404"/>
      <c r="N35" s="404"/>
      <c r="O35" s="20" t="s">
        <v>857</v>
      </c>
      <c r="P35" s="85"/>
    </row>
    <row r="36" spans="2:16" x14ac:dyDescent="0.25">
      <c r="B36" s="19">
        <v>10</v>
      </c>
      <c r="C36" s="408" t="s">
        <v>98</v>
      </c>
      <c r="D36" s="408"/>
      <c r="E36" s="408"/>
      <c r="F36" s="408"/>
      <c r="G36" s="408"/>
      <c r="H36" s="408"/>
      <c r="I36" s="408"/>
      <c r="J36" s="408"/>
      <c r="K36" s="408"/>
      <c r="L36" s="408"/>
      <c r="M36" s="408"/>
      <c r="N36" s="408"/>
      <c r="O36" s="20" t="s">
        <v>857</v>
      </c>
      <c r="P36" s="86"/>
    </row>
    <row r="37" spans="2:16" ht="30" x14ac:dyDescent="0.25">
      <c r="B37" s="19">
        <v>11</v>
      </c>
      <c r="C37" s="404" t="s">
        <v>99</v>
      </c>
      <c r="D37" s="404"/>
      <c r="E37" s="404"/>
      <c r="F37" s="404"/>
      <c r="G37" s="404"/>
      <c r="H37" s="404"/>
      <c r="I37" s="404"/>
      <c r="J37" s="404"/>
      <c r="K37" s="404"/>
      <c r="L37" s="404"/>
      <c r="M37" s="404"/>
      <c r="N37" s="404"/>
      <c r="O37" s="20" t="s">
        <v>858</v>
      </c>
      <c r="P37" s="212" t="s">
        <v>856</v>
      </c>
    </row>
    <row r="38" spans="2:16" x14ac:dyDescent="0.25">
      <c r="B38" s="19">
        <v>12</v>
      </c>
      <c r="C38" s="404" t="s">
        <v>100</v>
      </c>
      <c r="D38" s="404"/>
      <c r="E38" s="404"/>
      <c r="F38" s="404"/>
      <c r="G38" s="404"/>
      <c r="H38" s="404"/>
      <c r="I38" s="404"/>
      <c r="J38" s="404"/>
      <c r="K38" s="404"/>
      <c r="L38" s="404"/>
      <c r="M38" s="404"/>
      <c r="N38" s="404"/>
      <c r="O38" s="20"/>
      <c r="P38" s="85"/>
    </row>
    <row r="39" spans="2:16" ht="30" x14ac:dyDescent="0.25">
      <c r="B39" s="19">
        <v>13</v>
      </c>
      <c r="C39" s="404" t="s">
        <v>101</v>
      </c>
      <c r="D39" s="404"/>
      <c r="E39" s="404"/>
      <c r="F39" s="404"/>
      <c r="G39" s="404"/>
      <c r="H39" s="404"/>
      <c r="I39" s="404"/>
      <c r="J39" s="404"/>
      <c r="K39" s="404"/>
      <c r="L39" s="404"/>
      <c r="M39" s="404"/>
      <c r="N39" s="404"/>
      <c r="O39" s="20" t="s">
        <v>859</v>
      </c>
      <c r="P39" s="212" t="s">
        <v>860</v>
      </c>
    </row>
    <row r="40" spans="2:16" ht="45" x14ac:dyDescent="0.25">
      <c r="B40" s="19">
        <v>14</v>
      </c>
      <c r="C40" s="404" t="s">
        <v>102</v>
      </c>
      <c r="D40" s="404"/>
      <c r="E40" s="404"/>
      <c r="F40" s="404"/>
      <c r="G40" s="404"/>
      <c r="H40" s="404"/>
      <c r="I40" s="404"/>
      <c r="J40" s="404"/>
      <c r="K40" s="404"/>
      <c r="L40" s="404"/>
      <c r="M40" s="404"/>
      <c r="N40" s="404"/>
      <c r="O40" s="20" t="s">
        <v>861</v>
      </c>
      <c r="P40" s="212" t="s">
        <v>862</v>
      </c>
    </row>
    <row r="41" spans="2:16" ht="45" x14ac:dyDescent="0.25">
      <c r="B41" s="19">
        <v>15</v>
      </c>
      <c r="C41" s="404" t="s">
        <v>103</v>
      </c>
      <c r="D41" s="404"/>
      <c r="E41" s="404"/>
      <c r="F41" s="404"/>
      <c r="G41" s="404"/>
      <c r="H41" s="404"/>
      <c r="I41" s="404"/>
      <c r="J41" s="404"/>
      <c r="K41" s="404"/>
      <c r="L41" s="404"/>
      <c r="M41" s="404"/>
      <c r="N41" s="404"/>
      <c r="O41" s="20" t="s">
        <v>863</v>
      </c>
      <c r="P41" s="212" t="s">
        <v>862</v>
      </c>
    </row>
    <row r="42" spans="2:16" ht="45" x14ac:dyDescent="0.25">
      <c r="B42" s="19">
        <v>16</v>
      </c>
      <c r="C42" s="404" t="s">
        <v>104</v>
      </c>
      <c r="D42" s="404"/>
      <c r="E42" s="404"/>
      <c r="F42" s="404"/>
      <c r="G42" s="404"/>
      <c r="H42" s="404"/>
      <c r="I42" s="404"/>
      <c r="J42" s="404"/>
      <c r="K42" s="404"/>
      <c r="L42" s="404"/>
      <c r="M42" s="404"/>
      <c r="N42" s="404"/>
      <c r="O42" s="20" t="s">
        <v>864</v>
      </c>
      <c r="P42" s="212" t="s">
        <v>865</v>
      </c>
    </row>
    <row r="43" spans="2:16" x14ac:dyDescent="0.25">
      <c r="B43" s="19">
        <v>17</v>
      </c>
      <c r="C43" s="404" t="s">
        <v>105</v>
      </c>
      <c r="D43" s="404"/>
      <c r="E43" s="404"/>
      <c r="F43" s="404"/>
      <c r="G43" s="404"/>
      <c r="H43" s="404"/>
      <c r="I43" s="404"/>
      <c r="J43" s="404"/>
      <c r="K43" s="404"/>
      <c r="L43" s="404"/>
      <c r="M43" s="404"/>
      <c r="N43" s="404"/>
      <c r="O43" s="20"/>
      <c r="P43" s="86"/>
    </row>
    <row r="44" spans="2:16" ht="45" x14ac:dyDescent="0.25">
      <c r="B44" s="19">
        <v>18</v>
      </c>
      <c r="C44" s="404" t="s">
        <v>106</v>
      </c>
      <c r="D44" s="404"/>
      <c r="E44" s="404"/>
      <c r="F44" s="404"/>
      <c r="G44" s="404"/>
      <c r="H44" s="404"/>
      <c r="I44" s="404"/>
      <c r="J44" s="404"/>
      <c r="K44" s="404"/>
      <c r="L44" s="404"/>
      <c r="M44" s="404"/>
      <c r="N44" s="404"/>
      <c r="O44" s="20" t="s">
        <v>866</v>
      </c>
      <c r="P44" s="212" t="s">
        <v>867</v>
      </c>
    </row>
    <row r="45" spans="2:16" x14ac:dyDescent="0.25">
      <c r="B45" s="19">
        <v>19</v>
      </c>
      <c r="C45" s="404" t="s">
        <v>107</v>
      </c>
      <c r="D45" s="404"/>
      <c r="E45" s="404"/>
      <c r="F45" s="404"/>
      <c r="G45" s="404"/>
      <c r="H45" s="404"/>
      <c r="I45" s="404"/>
      <c r="J45" s="404"/>
      <c r="K45" s="404"/>
      <c r="L45" s="404"/>
      <c r="M45" s="404"/>
      <c r="N45" s="404"/>
      <c r="O45" s="20" t="s">
        <v>857</v>
      </c>
      <c r="P45" s="85"/>
    </row>
    <row r="46" spans="2:16" ht="45" x14ac:dyDescent="0.25">
      <c r="B46" s="19">
        <v>20</v>
      </c>
      <c r="C46" s="404" t="s">
        <v>108</v>
      </c>
      <c r="D46" s="404"/>
      <c r="E46" s="404"/>
      <c r="F46" s="404"/>
      <c r="G46" s="404"/>
      <c r="H46" s="404"/>
      <c r="I46" s="404"/>
      <c r="J46" s="404"/>
      <c r="K46" s="404"/>
      <c r="L46" s="404"/>
      <c r="M46" s="404"/>
      <c r="N46" s="404"/>
      <c r="O46" s="20" t="s">
        <v>874</v>
      </c>
      <c r="P46" s="212" t="s">
        <v>868</v>
      </c>
    </row>
    <row r="47" spans="2:16" x14ac:dyDescent="0.25">
      <c r="B47" s="19">
        <v>21</v>
      </c>
      <c r="C47" s="404" t="s">
        <v>109</v>
      </c>
      <c r="D47" s="404"/>
      <c r="E47" s="404"/>
      <c r="F47" s="404"/>
      <c r="G47" s="404"/>
      <c r="H47" s="404"/>
      <c r="I47" s="404"/>
      <c r="J47" s="404"/>
      <c r="K47" s="404"/>
      <c r="L47" s="404"/>
      <c r="M47" s="404"/>
      <c r="N47" s="404"/>
      <c r="O47" s="20" t="s">
        <v>857</v>
      </c>
      <c r="P47" s="85"/>
    </row>
    <row r="48" spans="2:16" x14ac:dyDescent="0.25">
      <c r="B48" s="19">
        <v>22</v>
      </c>
      <c r="C48" s="404" t="s">
        <v>110</v>
      </c>
      <c r="D48" s="404"/>
      <c r="E48" s="404"/>
      <c r="F48" s="404"/>
      <c r="G48" s="404"/>
      <c r="H48" s="404"/>
      <c r="I48" s="404"/>
      <c r="J48" s="404"/>
      <c r="K48" s="404"/>
      <c r="L48" s="404"/>
      <c r="M48" s="404"/>
      <c r="N48" s="404"/>
      <c r="O48" s="20" t="s">
        <v>857</v>
      </c>
      <c r="P48" s="85"/>
    </row>
    <row r="49" spans="2:16" x14ac:dyDescent="0.25">
      <c r="B49" s="19">
        <v>23</v>
      </c>
      <c r="C49" s="404" t="s">
        <v>111</v>
      </c>
      <c r="D49" s="404"/>
      <c r="E49" s="404"/>
      <c r="F49" s="404"/>
      <c r="G49" s="404"/>
      <c r="H49" s="404"/>
      <c r="I49" s="404"/>
      <c r="J49" s="404"/>
      <c r="K49" s="404"/>
      <c r="L49" s="404"/>
      <c r="M49" s="404"/>
      <c r="N49" s="404"/>
      <c r="O49" s="20" t="s">
        <v>857</v>
      </c>
      <c r="P49" s="85"/>
    </row>
    <row r="50" spans="2:16" x14ac:dyDescent="0.25">
      <c r="B50" s="19">
        <v>24</v>
      </c>
      <c r="C50" s="404" t="s">
        <v>112</v>
      </c>
      <c r="D50" s="404"/>
      <c r="E50" s="404"/>
      <c r="F50" s="404"/>
      <c r="G50" s="404"/>
      <c r="H50" s="404"/>
      <c r="I50" s="404"/>
      <c r="J50" s="404"/>
      <c r="K50" s="404"/>
      <c r="L50" s="404"/>
      <c r="M50" s="404"/>
      <c r="N50" s="404"/>
      <c r="O50" s="20" t="s">
        <v>857</v>
      </c>
      <c r="P50" s="85"/>
    </row>
    <row r="51" spans="2:16" x14ac:dyDescent="0.25">
      <c r="B51" s="19">
        <v>25</v>
      </c>
      <c r="C51" s="404" t="s">
        <v>113</v>
      </c>
      <c r="D51" s="404"/>
      <c r="E51" s="404"/>
      <c r="F51" s="404"/>
      <c r="G51" s="404"/>
      <c r="H51" s="404"/>
      <c r="I51" s="404"/>
      <c r="J51" s="404"/>
      <c r="K51" s="404"/>
      <c r="L51" s="404"/>
      <c r="M51" s="404"/>
      <c r="N51" s="404"/>
      <c r="O51" s="20" t="s">
        <v>857</v>
      </c>
      <c r="P51" s="85"/>
    </row>
    <row r="52" spans="2:16" x14ac:dyDescent="0.25">
      <c r="B52" s="19">
        <v>26</v>
      </c>
      <c r="C52" s="404" t="s">
        <v>114</v>
      </c>
      <c r="D52" s="404"/>
      <c r="E52" s="404"/>
      <c r="F52" s="404"/>
      <c r="G52" s="404"/>
      <c r="H52" s="404"/>
      <c r="I52" s="404"/>
      <c r="J52" s="404"/>
      <c r="K52" s="404"/>
      <c r="L52" s="404"/>
      <c r="M52" s="404"/>
      <c r="N52" s="404"/>
      <c r="O52" s="20" t="s">
        <v>857</v>
      </c>
      <c r="P52" s="85"/>
    </row>
    <row r="53" spans="2:16" ht="18.75" customHeight="1" x14ac:dyDescent="0.25">
      <c r="B53" s="19">
        <v>27</v>
      </c>
      <c r="C53" s="404" t="s">
        <v>115</v>
      </c>
      <c r="D53" s="404"/>
      <c r="E53" s="404"/>
      <c r="F53" s="404"/>
      <c r="G53" s="404"/>
      <c r="H53" s="404"/>
      <c r="I53" s="404"/>
      <c r="J53" s="404"/>
      <c r="K53" s="404"/>
      <c r="L53" s="404"/>
      <c r="M53" s="404"/>
      <c r="N53" s="404"/>
      <c r="O53" s="20" t="s">
        <v>870</v>
      </c>
      <c r="P53" s="173" t="s">
        <v>869</v>
      </c>
    </row>
    <row r="54" spans="2:16" ht="30" x14ac:dyDescent="0.25">
      <c r="B54" s="19">
        <v>28</v>
      </c>
      <c r="C54" s="404" t="s">
        <v>871</v>
      </c>
      <c r="D54" s="404"/>
      <c r="E54" s="404"/>
      <c r="F54" s="404"/>
      <c r="G54" s="404"/>
      <c r="H54" s="404"/>
      <c r="I54" s="404"/>
      <c r="J54" s="404"/>
      <c r="K54" s="404"/>
      <c r="L54" s="404"/>
      <c r="M54" s="404"/>
      <c r="N54" s="404"/>
      <c r="O54" s="20" t="s">
        <v>873</v>
      </c>
      <c r="P54" s="212" t="s">
        <v>872</v>
      </c>
    </row>
    <row r="55" spans="2:16" x14ac:dyDescent="0.25">
      <c r="B55" s="19">
        <v>29</v>
      </c>
      <c r="C55" s="404" t="s">
        <v>116</v>
      </c>
      <c r="D55" s="404"/>
      <c r="E55" s="404"/>
      <c r="F55" s="404"/>
      <c r="G55" s="404"/>
      <c r="H55" s="404"/>
      <c r="I55" s="404"/>
      <c r="J55" s="404"/>
      <c r="K55" s="404"/>
      <c r="L55" s="404"/>
      <c r="M55" s="404"/>
      <c r="N55" s="404"/>
      <c r="O55" s="20" t="s">
        <v>857</v>
      </c>
      <c r="P55" s="85"/>
    </row>
    <row r="56" spans="2:16" x14ac:dyDescent="0.25">
      <c r="B56" s="19">
        <v>30</v>
      </c>
      <c r="C56" s="404" t="s">
        <v>117</v>
      </c>
      <c r="D56" s="404"/>
      <c r="E56" s="404"/>
      <c r="F56" s="404"/>
      <c r="G56" s="404"/>
      <c r="H56" s="404"/>
      <c r="I56" s="404"/>
      <c r="J56" s="404"/>
      <c r="K56" s="404"/>
      <c r="L56" s="404"/>
      <c r="M56" s="404"/>
      <c r="N56" s="404"/>
      <c r="O56" s="20" t="s">
        <v>857</v>
      </c>
      <c r="P56" s="85"/>
    </row>
    <row r="57" spans="2:16" ht="38.25" customHeight="1" x14ac:dyDescent="0.25">
      <c r="B57" s="19">
        <v>31</v>
      </c>
      <c r="C57" s="404" t="s">
        <v>118</v>
      </c>
      <c r="D57" s="404"/>
      <c r="E57" s="404"/>
      <c r="F57" s="404"/>
      <c r="G57" s="404"/>
      <c r="H57" s="404"/>
      <c r="I57" s="404"/>
      <c r="J57" s="404"/>
      <c r="K57" s="404"/>
      <c r="L57" s="404"/>
      <c r="M57" s="404"/>
      <c r="N57" s="404"/>
      <c r="O57" s="20" t="s">
        <v>876</v>
      </c>
      <c r="P57" s="212" t="s">
        <v>875</v>
      </c>
    </row>
    <row r="58" spans="2:16" ht="45" x14ac:dyDescent="0.25">
      <c r="B58" s="19">
        <v>32</v>
      </c>
      <c r="C58" s="404" t="s">
        <v>119</v>
      </c>
      <c r="D58" s="404"/>
      <c r="E58" s="404"/>
      <c r="F58" s="404"/>
      <c r="G58" s="404"/>
      <c r="H58" s="404"/>
      <c r="I58" s="404"/>
      <c r="J58" s="404"/>
      <c r="K58" s="404"/>
      <c r="L58" s="404"/>
      <c r="M58" s="404"/>
      <c r="N58" s="404"/>
      <c r="O58" s="20" t="s">
        <v>877</v>
      </c>
      <c r="P58" s="212" t="s">
        <v>878</v>
      </c>
    </row>
    <row r="59" spans="2:16" ht="45" x14ac:dyDescent="0.25">
      <c r="B59" s="19">
        <v>33</v>
      </c>
      <c r="C59" s="404" t="s">
        <v>120</v>
      </c>
      <c r="D59" s="404"/>
      <c r="E59" s="404"/>
      <c r="F59" s="404"/>
      <c r="G59" s="404"/>
      <c r="H59" s="404"/>
      <c r="I59" s="404"/>
      <c r="J59" s="404"/>
      <c r="K59" s="404"/>
      <c r="L59" s="404"/>
      <c r="M59" s="404"/>
      <c r="N59" s="404"/>
      <c r="O59" s="20" t="s">
        <v>879</v>
      </c>
      <c r="P59" s="212" t="s">
        <v>880</v>
      </c>
    </row>
    <row r="60" spans="2:16" x14ac:dyDescent="0.25">
      <c r="B60" s="19">
        <v>34</v>
      </c>
      <c r="C60" s="407" t="s">
        <v>121</v>
      </c>
      <c r="D60" s="407"/>
      <c r="E60" s="407"/>
      <c r="F60" s="407"/>
      <c r="G60" s="407"/>
      <c r="H60" s="407"/>
      <c r="I60" s="407"/>
      <c r="J60" s="407"/>
      <c r="K60" s="407"/>
      <c r="L60" s="407"/>
      <c r="M60" s="407"/>
      <c r="N60" s="407"/>
      <c r="O60" s="20" t="s">
        <v>857</v>
      </c>
      <c r="P60" s="85"/>
    </row>
    <row r="61" spans="2:16" x14ac:dyDescent="0.25">
      <c r="B61" s="19"/>
      <c r="C61" s="405" t="s">
        <v>122</v>
      </c>
      <c r="D61" s="405"/>
      <c r="E61" s="405"/>
      <c r="F61" s="405"/>
      <c r="G61" s="405"/>
      <c r="H61" s="405"/>
      <c r="I61" s="405"/>
      <c r="J61" s="405"/>
      <c r="K61" s="405"/>
      <c r="L61" s="405"/>
      <c r="M61" s="405"/>
      <c r="N61" s="405"/>
      <c r="O61" s="20"/>
      <c r="P61" s="85"/>
    </row>
    <row r="62" spans="2:16" x14ac:dyDescent="0.25">
      <c r="B62" s="19">
        <v>35</v>
      </c>
      <c r="C62" s="404" t="s">
        <v>123</v>
      </c>
      <c r="D62" s="404"/>
      <c r="E62" s="404"/>
      <c r="F62" s="404"/>
      <c r="G62" s="404"/>
      <c r="H62" s="404"/>
      <c r="I62" s="404"/>
      <c r="J62" s="404"/>
      <c r="K62" s="404"/>
      <c r="L62" s="404"/>
      <c r="M62" s="404"/>
      <c r="N62" s="404"/>
      <c r="O62" s="20" t="s">
        <v>857</v>
      </c>
      <c r="P62" s="85"/>
    </row>
    <row r="63" spans="2:16" x14ac:dyDescent="0.25">
      <c r="B63" s="19">
        <v>36</v>
      </c>
      <c r="C63" s="404" t="s">
        <v>124</v>
      </c>
      <c r="D63" s="404"/>
      <c r="E63" s="404"/>
      <c r="F63" s="404"/>
      <c r="G63" s="404"/>
      <c r="H63" s="404"/>
      <c r="I63" s="404"/>
      <c r="J63" s="404"/>
      <c r="K63" s="404"/>
      <c r="L63" s="404"/>
      <c r="M63" s="404"/>
      <c r="N63" s="404"/>
      <c r="O63" s="20" t="s">
        <v>857</v>
      </c>
      <c r="P63" s="85"/>
    </row>
    <row r="64" spans="2:16" x14ac:dyDescent="0.25">
      <c r="B64" s="19">
        <v>37</v>
      </c>
      <c r="C64" s="404" t="s">
        <v>125</v>
      </c>
      <c r="D64" s="404"/>
      <c r="E64" s="404"/>
      <c r="F64" s="404"/>
      <c r="G64" s="404"/>
      <c r="H64" s="404"/>
      <c r="I64" s="404"/>
      <c r="J64" s="404"/>
      <c r="K64" s="404"/>
      <c r="L64" s="404"/>
      <c r="M64" s="404"/>
      <c r="N64" s="404"/>
      <c r="O64" s="20" t="s">
        <v>881</v>
      </c>
      <c r="P64" s="85"/>
    </row>
    <row r="65" spans="2:16" x14ac:dyDescent="0.25">
      <c r="B65" s="19"/>
      <c r="C65" s="405" t="s">
        <v>126</v>
      </c>
      <c r="D65" s="405"/>
      <c r="E65" s="405"/>
      <c r="F65" s="405"/>
      <c r="G65" s="405"/>
      <c r="H65" s="405"/>
      <c r="I65" s="405"/>
      <c r="J65" s="405"/>
      <c r="K65" s="405"/>
      <c r="L65" s="405"/>
      <c r="M65" s="405"/>
      <c r="N65" s="405"/>
      <c r="O65" s="20"/>
      <c r="P65" s="85"/>
    </row>
    <row r="66" spans="2:16" x14ac:dyDescent="0.25">
      <c r="B66" s="19">
        <v>38</v>
      </c>
      <c r="C66" s="404" t="s">
        <v>127</v>
      </c>
      <c r="D66" s="404" t="s">
        <v>128</v>
      </c>
      <c r="E66" s="404" t="s">
        <v>128</v>
      </c>
      <c r="F66" s="404" t="s">
        <v>128</v>
      </c>
      <c r="G66" s="404" t="s">
        <v>128</v>
      </c>
      <c r="H66" s="404" t="s">
        <v>128</v>
      </c>
      <c r="I66" s="404" t="s">
        <v>128</v>
      </c>
      <c r="J66" s="404" t="s">
        <v>128</v>
      </c>
      <c r="K66" s="404" t="s">
        <v>128</v>
      </c>
      <c r="L66" s="404" t="s">
        <v>128</v>
      </c>
      <c r="M66" s="404" t="s">
        <v>128</v>
      </c>
      <c r="N66" s="404" t="s">
        <v>128</v>
      </c>
      <c r="O66" s="20" t="s">
        <v>857</v>
      </c>
      <c r="P66" s="85"/>
    </row>
    <row r="67" spans="2:16" x14ac:dyDescent="0.25">
      <c r="B67" s="19">
        <v>39</v>
      </c>
      <c r="C67" s="404" t="s">
        <v>129</v>
      </c>
      <c r="D67" s="404" t="s">
        <v>129</v>
      </c>
      <c r="E67" s="404" t="s">
        <v>129</v>
      </c>
      <c r="F67" s="404" t="s">
        <v>129</v>
      </c>
      <c r="G67" s="404" t="s">
        <v>129</v>
      </c>
      <c r="H67" s="404" t="s">
        <v>129</v>
      </c>
      <c r="I67" s="404" t="s">
        <v>129</v>
      </c>
      <c r="J67" s="404" t="s">
        <v>129</v>
      </c>
      <c r="K67" s="404" t="s">
        <v>129</v>
      </c>
      <c r="L67" s="404" t="s">
        <v>129</v>
      </c>
      <c r="M67" s="404" t="s">
        <v>129</v>
      </c>
      <c r="N67" s="404" t="s">
        <v>129</v>
      </c>
      <c r="O67" s="20" t="s">
        <v>857</v>
      </c>
      <c r="P67" s="85"/>
    </row>
    <row r="68" spans="2:16" x14ac:dyDescent="0.25">
      <c r="B68" s="19">
        <v>40</v>
      </c>
      <c r="C68" s="404" t="s">
        <v>130</v>
      </c>
      <c r="D68" s="404" t="s">
        <v>130</v>
      </c>
      <c r="E68" s="404" t="s">
        <v>130</v>
      </c>
      <c r="F68" s="404" t="s">
        <v>130</v>
      </c>
      <c r="G68" s="404" t="s">
        <v>130</v>
      </c>
      <c r="H68" s="404" t="s">
        <v>130</v>
      </c>
      <c r="I68" s="404" t="s">
        <v>130</v>
      </c>
      <c r="J68" s="404" t="s">
        <v>130</v>
      </c>
      <c r="K68" s="404" t="s">
        <v>130</v>
      </c>
      <c r="L68" s="404" t="s">
        <v>130</v>
      </c>
      <c r="M68" s="404" t="s">
        <v>130</v>
      </c>
      <c r="N68" s="404" t="s">
        <v>130</v>
      </c>
      <c r="O68" s="20" t="s">
        <v>882</v>
      </c>
      <c r="P68" s="85"/>
    </row>
    <row r="69" spans="2:16" x14ac:dyDescent="0.25">
      <c r="B69" s="19"/>
      <c r="C69" s="405" t="s">
        <v>131</v>
      </c>
      <c r="D69" s="405"/>
      <c r="E69" s="405"/>
      <c r="F69" s="405"/>
      <c r="G69" s="405"/>
      <c r="H69" s="405"/>
      <c r="I69" s="405"/>
      <c r="J69" s="405"/>
      <c r="K69" s="405"/>
      <c r="L69" s="405"/>
      <c r="M69" s="405"/>
      <c r="N69" s="405"/>
      <c r="O69" s="20"/>
      <c r="P69" s="85"/>
    </row>
    <row r="70" spans="2:16" x14ac:dyDescent="0.25">
      <c r="B70" s="19">
        <v>41</v>
      </c>
      <c r="C70" s="404" t="s">
        <v>132</v>
      </c>
      <c r="D70" s="404"/>
      <c r="E70" s="404"/>
      <c r="F70" s="404"/>
      <c r="G70" s="404"/>
      <c r="H70" s="404"/>
      <c r="I70" s="404"/>
      <c r="J70" s="404"/>
      <c r="K70" s="404"/>
      <c r="L70" s="404"/>
      <c r="M70" s="404"/>
      <c r="N70" s="404"/>
      <c r="O70" s="20" t="s">
        <v>883</v>
      </c>
      <c r="P70" s="85"/>
    </row>
    <row r="71" spans="2:16" x14ac:dyDescent="0.25">
      <c r="B71" s="19">
        <v>42</v>
      </c>
      <c r="C71" s="404" t="s">
        <v>133</v>
      </c>
      <c r="D71" s="404"/>
      <c r="E71" s="404"/>
      <c r="F71" s="404"/>
      <c r="G71" s="404"/>
      <c r="H71" s="404"/>
      <c r="I71" s="404"/>
      <c r="J71" s="404"/>
      <c r="K71" s="404"/>
      <c r="L71" s="404"/>
      <c r="M71" s="404"/>
      <c r="N71" s="404"/>
      <c r="O71" s="20" t="s">
        <v>857</v>
      </c>
      <c r="P71" s="85"/>
    </row>
    <row r="72" spans="2:16" ht="37.5" x14ac:dyDescent="0.25">
      <c r="C72" s="406" t="s">
        <v>134</v>
      </c>
      <c r="D72" s="406"/>
      <c r="E72" s="406"/>
      <c r="F72" s="406"/>
      <c r="G72" s="406"/>
      <c r="H72" s="406"/>
      <c r="I72" s="406" t="s">
        <v>135</v>
      </c>
      <c r="J72" s="406"/>
      <c r="K72" s="406" t="s">
        <v>136</v>
      </c>
      <c r="L72" s="406"/>
      <c r="M72" s="406"/>
      <c r="N72" s="87" t="s">
        <v>137</v>
      </c>
    </row>
    <row r="73" spans="2:16" ht="47.25" customHeight="1" x14ac:dyDescent="0.25">
      <c r="B73" s="19">
        <v>43</v>
      </c>
      <c r="C73" s="401" t="s">
        <v>138</v>
      </c>
      <c r="D73" s="402"/>
      <c r="E73" s="402"/>
      <c r="F73" s="402"/>
      <c r="G73" s="402"/>
      <c r="H73" s="403"/>
      <c r="I73" s="333">
        <v>11</v>
      </c>
      <c r="J73" s="333"/>
      <c r="K73" s="333">
        <v>0</v>
      </c>
      <c r="L73" s="333"/>
      <c r="M73" s="333"/>
      <c r="N73" s="89">
        <f>K73/I73</f>
        <v>0</v>
      </c>
    </row>
  </sheetData>
  <mergeCells count="81">
    <mergeCell ref="B16:C16"/>
    <mergeCell ref="D16:P16"/>
    <mergeCell ref="B15:P15"/>
    <mergeCell ref="B17:C17"/>
    <mergeCell ref="D17:P17"/>
    <mergeCell ref="B18:C18"/>
    <mergeCell ref="D18:P18"/>
    <mergeCell ref="B19:C19"/>
    <mergeCell ref="D19:P19"/>
    <mergeCell ref="B20:C20"/>
    <mergeCell ref="D20:P20"/>
    <mergeCell ref="B22:P22"/>
    <mergeCell ref="B23:F23"/>
    <mergeCell ref="G23:P23"/>
    <mergeCell ref="C32:N32"/>
    <mergeCell ref="B25:B26"/>
    <mergeCell ref="C25:N25"/>
    <mergeCell ref="O25:O26"/>
    <mergeCell ref="P25:P26"/>
    <mergeCell ref="C26:N26"/>
    <mergeCell ref="C27:N27"/>
    <mergeCell ref="C28:N28"/>
    <mergeCell ref="C29:N29"/>
    <mergeCell ref="C30:N30"/>
    <mergeCell ref="C31:N31"/>
    <mergeCell ref="C43:N43"/>
    <mergeCell ref="C33:N33"/>
    <mergeCell ref="C34:N34"/>
    <mergeCell ref="C35:N35"/>
    <mergeCell ref="C36:N36"/>
    <mergeCell ref="C37:N37"/>
    <mergeCell ref="C38:N38"/>
    <mergeCell ref="C39:N39"/>
    <mergeCell ref="C40:N40"/>
    <mergeCell ref="C41:N41"/>
    <mergeCell ref="C42:N42"/>
    <mergeCell ref="C49:N49"/>
    <mergeCell ref="C50:N50"/>
    <mergeCell ref="C51:N51"/>
    <mergeCell ref="C52:N52"/>
    <mergeCell ref="C53:N53"/>
    <mergeCell ref="C44:N44"/>
    <mergeCell ref="C45:N45"/>
    <mergeCell ref="C46:N46"/>
    <mergeCell ref="C47:N47"/>
    <mergeCell ref="C48:N48"/>
    <mergeCell ref="C60:N60"/>
    <mergeCell ref="C61:N61"/>
    <mergeCell ref="C62:N62"/>
    <mergeCell ref="C63:N63"/>
    <mergeCell ref="C54:N54"/>
    <mergeCell ref="C55:N55"/>
    <mergeCell ref="C56:N56"/>
    <mergeCell ref="C57:N57"/>
    <mergeCell ref="C58:N58"/>
    <mergeCell ref="C59:N59"/>
    <mergeCell ref="C73:H73"/>
    <mergeCell ref="I73:J73"/>
    <mergeCell ref="K73:M73"/>
    <mergeCell ref="C64:N64"/>
    <mergeCell ref="C65:N65"/>
    <mergeCell ref="C66:N66"/>
    <mergeCell ref="C67:N67"/>
    <mergeCell ref="C68:N68"/>
    <mergeCell ref="C69:N69"/>
    <mergeCell ref="C70:N70"/>
    <mergeCell ref="C71:N71"/>
    <mergeCell ref="C72:H72"/>
    <mergeCell ref="I72:J72"/>
    <mergeCell ref="K72:M72"/>
    <mergeCell ref="B1:C8"/>
    <mergeCell ref="P1:Q8"/>
    <mergeCell ref="B9:C9"/>
    <mergeCell ref="D9:Q9"/>
    <mergeCell ref="D1:O8"/>
    <mergeCell ref="B10:C10"/>
    <mergeCell ref="B11:C11"/>
    <mergeCell ref="B12:C12"/>
    <mergeCell ref="D10:Q10"/>
    <mergeCell ref="D11:Q11"/>
    <mergeCell ref="D12:Q12"/>
  </mergeCells>
  <hyperlinks>
    <hyperlink ref="D20" r:id="rId1" xr:uid="{E85BE55F-50D6-4831-9DE3-2DD0B89A75A6}"/>
    <hyperlink ref="D19" r:id="rId2" xr:uid="{2870E667-27E8-4ED6-9FCA-0A72E966B06F}"/>
    <hyperlink ref="P28" r:id="rId3" xr:uid="{AD4C7676-955B-4F3C-930E-4688FE42256F}"/>
    <hyperlink ref="P30" r:id="rId4" xr:uid="{48CD3B1B-7514-4C12-B060-81FEAF8C332B}"/>
    <hyperlink ref="P31" r:id="rId5" xr:uid="{C1B722AA-2B06-48E3-8462-9DC310304AB5}"/>
    <hyperlink ref="P32" r:id="rId6" xr:uid="{ADD557DD-F246-444E-94B3-618DA630B69B}"/>
    <hyperlink ref="P37" r:id="rId7" xr:uid="{4EA5D9FF-8CD0-4342-83F4-A33D9569E865}"/>
  </hyperlinks>
  <pageMargins left="0.7" right="0.7" top="0.75" bottom="0.75" header="0.3" footer="0.3"/>
  <pageSetup orientation="portrait" r:id="rId8"/>
  <drawing r:id="rId9"/>
  <legacyDrawing r:id="rId1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20"/>
  <sheetViews>
    <sheetView showGridLines="0" zoomScale="80" workbookViewId="0">
      <selection activeCell="G21" sqref="G21"/>
    </sheetView>
  </sheetViews>
  <sheetFormatPr baseColWidth="10" defaultColWidth="11.42578125" defaultRowHeight="18.75" x14ac:dyDescent="0.4"/>
  <cols>
    <col min="1" max="1" width="11.42578125" style="45"/>
    <col min="2" max="2" width="28.28515625" style="45" customWidth="1"/>
    <col min="3" max="3" width="50.7109375" style="47" bestFit="1" customWidth="1"/>
    <col min="4" max="4" width="35.5703125" style="45" customWidth="1"/>
    <col min="5" max="5" width="30.42578125" style="45" customWidth="1"/>
    <col min="6" max="6" width="11.42578125" style="45"/>
    <col min="7" max="7" width="60.85546875" style="45" customWidth="1"/>
    <col min="8" max="16384" width="11.42578125" style="45"/>
  </cols>
  <sheetData>
    <row r="1" spans="1:7" ht="15" customHeight="1" x14ac:dyDescent="0.4">
      <c r="B1" s="335"/>
      <c r="C1" s="368" t="s">
        <v>54</v>
      </c>
      <c r="D1" s="368"/>
      <c r="E1" s="369"/>
      <c r="F1" s="335"/>
      <c r="G1" s="336"/>
    </row>
    <row r="2" spans="1:7" ht="15" customHeight="1" x14ac:dyDescent="0.4">
      <c r="B2" s="337"/>
      <c r="C2" s="370"/>
      <c r="D2" s="370"/>
      <c r="E2" s="371"/>
      <c r="F2" s="337"/>
      <c r="G2" s="338"/>
    </row>
    <row r="3" spans="1:7" ht="15" customHeight="1" x14ac:dyDescent="0.4">
      <c r="B3" s="337"/>
      <c r="C3" s="370"/>
      <c r="D3" s="370"/>
      <c r="E3" s="371"/>
      <c r="F3" s="337"/>
      <c r="G3" s="338"/>
    </row>
    <row r="4" spans="1:7" ht="15" customHeight="1" x14ac:dyDescent="0.4">
      <c r="B4" s="337"/>
      <c r="C4" s="370"/>
      <c r="D4" s="370"/>
      <c r="E4" s="371"/>
      <c r="F4" s="337"/>
      <c r="G4" s="338"/>
    </row>
    <row r="5" spans="1:7" ht="15" customHeight="1" x14ac:dyDescent="0.4">
      <c r="B5" s="337"/>
      <c r="C5" s="370"/>
      <c r="D5" s="370"/>
      <c r="E5" s="371"/>
      <c r="F5" s="337"/>
      <c r="G5" s="338"/>
    </row>
    <row r="6" spans="1:7" ht="15" customHeight="1" x14ac:dyDescent="0.4">
      <c r="B6" s="337"/>
      <c r="C6" s="370"/>
      <c r="D6" s="370"/>
      <c r="E6" s="371"/>
      <c r="F6" s="337"/>
      <c r="G6" s="338"/>
    </row>
    <row r="7" spans="1:7" ht="15" customHeight="1" x14ac:dyDescent="0.4">
      <c r="B7" s="337"/>
      <c r="C7" s="370"/>
      <c r="D7" s="370"/>
      <c r="E7" s="371"/>
      <c r="F7" s="337"/>
      <c r="G7" s="338"/>
    </row>
    <row r="8" spans="1:7" ht="15" customHeight="1" x14ac:dyDescent="0.4">
      <c r="B8" s="339"/>
      <c r="C8" s="372"/>
      <c r="D8" s="372"/>
      <c r="E8" s="373"/>
      <c r="F8" s="339"/>
      <c r="G8" s="340"/>
    </row>
    <row r="9" spans="1:7" ht="23.25" x14ac:dyDescent="0.4">
      <c r="B9" s="383" t="s">
        <v>6</v>
      </c>
      <c r="C9" s="329"/>
      <c r="D9" s="424" t="str">
        <f>PORTADA!E10</f>
        <v>UNIDAD ADMINISTRATIVA ESPECIAL AGENCIA DEL INSPECTOR GENERAL DE TRIBUTOS RENTAS Y CONTRIBUCIONES PARAFISCALES</v>
      </c>
      <c r="E9" s="425"/>
      <c r="F9" s="425"/>
      <c r="G9" s="426"/>
    </row>
    <row r="10" spans="1:7" ht="23.25" x14ac:dyDescent="0.4">
      <c r="B10" s="383" t="s">
        <v>7</v>
      </c>
      <c r="C10" s="329"/>
      <c r="D10" s="385">
        <f>PORTADA!E11</f>
        <v>45860</v>
      </c>
      <c r="E10" s="386"/>
      <c r="F10" s="386"/>
      <c r="G10" s="387"/>
    </row>
    <row r="11" spans="1:7" ht="23.25" x14ac:dyDescent="0.4">
      <c r="B11" s="383" t="s">
        <v>8</v>
      </c>
      <c r="C11" s="329"/>
      <c r="D11" s="380" t="str">
        <f>PORTADA!E12</f>
        <v>Anyela Julieth Molina Rubiano</v>
      </c>
      <c r="E11" s="381"/>
      <c r="F11" s="381"/>
      <c r="G11" s="382"/>
    </row>
    <row r="12" spans="1:7" ht="23.25" x14ac:dyDescent="0.4">
      <c r="B12" s="363" t="s">
        <v>9</v>
      </c>
      <c r="C12" s="351"/>
      <c r="D12" s="377" t="str">
        <f>PORTADA!E13</f>
        <v>Anyela Julieth Molina Rubiano</v>
      </c>
      <c r="E12" s="378"/>
      <c r="F12" s="378"/>
      <c r="G12" s="379"/>
    </row>
    <row r="13" spans="1:7" x14ac:dyDescent="0.4">
      <c r="B13" s="83"/>
      <c r="C13" s="83"/>
    </row>
    <row r="14" spans="1:7" x14ac:dyDescent="0.4">
      <c r="B14" s="83"/>
      <c r="C14" s="83"/>
    </row>
    <row r="15" spans="1:7" x14ac:dyDescent="0.4">
      <c r="B15" s="90" t="s">
        <v>139</v>
      </c>
      <c r="C15" s="91" t="s">
        <v>140</v>
      </c>
      <c r="D15" s="92" t="s">
        <v>141</v>
      </c>
    </row>
    <row r="16" spans="1:7" ht="19.5" x14ac:dyDescent="0.4">
      <c r="A16" s="93"/>
      <c r="B16" s="433" t="s">
        <v>142</v>
      </c>
      <c r="C16" s="30" t="s">
        <v>143</v>
      </c>
      <c r="D16" s="436" t="s">
        <v>884</v>
      </c>
      <c r="E16" s="93"/>
      <c r="F16" s="93"/>
      <c r="G16" s="93"/>
    </row>
    <row r="17" spans="1:7" ht="37.5" x14ac:dyDescent="0.4">
      <c r="A17" s="93"/>
      <c r="B17" s="433"/>
      <c r="C17" s="20" t="s">
        <v>144</v>
      </c>
      <c r="D17" s="436"/>
      <c r="E17" s="93"/>
      <c r="F17" s="93"/>
      <c r="G17" s="93"/>
    </row>
    <row r="18" spans="1:7" ht="37.5" x14ac:dyDescent="0.4">
      <c r="A18" s="93"/>
      <c r="B18" s="433"/>
      <c r="C18" s="20" t="s">
        <v>145</v>
      </c>
      <c r="D18" s="436"/>
      <c r="E18" s="93"/>
      <c r="F18" s="93"/>
      <c r="G18" s="93"/>
    </row>
    <row r="19" spans="1:7" ht="19.5" x14ac:dyDescent="0.4">
      <c r="A19" s="93"/>
      <c r="B19" s="433"/>
      <c r="C19" s="30" t="s">
        <v>146</v>
      </c>
      <c r="D19" s="436"/>
      <c r="E19" s="93"/>
      <c r="F19" s="93"/>
      <c r="G19" s="93"/>
    </row>
    <row r="20" spans="1:7" ht="19.5" x14ac:dyDescent="0.4">
      <c r="A20" s="93"/>
      <c r="B20" s="433"/>
      <c r="C20" s="19" t="s">
        <v>147</v>
      </c>
      <c r="D20" s="436"/>
      <c r="E20" s="93"/>
      <c r="F20" s="93"/>
      <c r="G20" s="93"/>
    </row>
    <row r="21" spans="1:7" ht="37.5" x14ac:dyDescent="0.4">
      <c r="A21" s="93"/>
      <c r="B21" s="434"/>
      <c r="C21" s="159" t="s">
        <v>148</v>
      </c>
      <c r="D21" s="437"/>
      <c r="E21" s="93"/>
      <c r="F21" s="93"/>
      <c r="G21" s="93"/>
    </row>
    <row r="22" spans="1:7" ht="19.5" x14ac:dyDescent="0.4">
      <c r="A22" s="93"/>
      <c r="B22" s="427" t="s">
        <v>149</v>
      </c>
      <c r="C22" s="160" t="s">
        <v>150</v>
      </c>
      <c r="D22" s="430" t="s">
        <v>885</v>
      </c>
      <c r="E22" s="93"/>
      <c r="F22" s="93"/>
      <c r="G22" s="93"/>
    </row>
    <row r="23" spans="1:7" ht="19.5" x14ac:dyDescent="0.4">
      <c r="A23" s="93"/>
      <c r="B23" s="444"/>
      <c r="C23" s="39" t="s">
        <v>151</v>
      </c>
      <c r="D23" s="431"/>
      <c r="E23" s="93"/>
      <c r="F23" s="93"/>
      <c r="G23" s="93"/>
    </row>
    <row r="24" spans="1:7" ht="19.5" x14ac:dyDescent="0.4">
      <c r="A24" s="93"/>
      <c r="B24" s="445" t="s">
        <v>152</v>
      </c>
      <c r="C24" s="161" t="s">
        <v>153</v>
      </c>
      <c r="D24" s="441"/>
      <c r="E24" s="93"/>
      <c r="F24" s="93"/>
      <c r="G24" s="93"/>
    </row>
    <row r="25" spans="1:7" ht="19.5" x14ac:dyDescent="0.4">
      <c r="A25" s="93"/>
      <c r="B25" s="440"/>
      <c r="C25" s="135" t="s">
        <v>154</v>
      </c>
      <c r="D25" s="446"/>
      <c r="E25" s="93"/>
      <c r="F25" s="93"/>
      <c r="G25" s="93"/>
    </row>
    <row r="26" spans="1:7" ht="19.5" x14ac:dyDescent="0.4">
      <c r="A26" s="93"/>
      <c r="B26" s="439" t="s">
        <v>155</v>
      </c>
      <c r="C26" s="161" t="s">
        <v>153</v>
      </c>
      <c r="D26" s="441"/>
      <c r="E26" s="93"/>
      <c r="F26" s="93"/>
      <c r="G26" s="93"/>
    </row>
    <row r="27" spans="1:7" ht="19.5" x14ac:dyDescent="0.4">
      <c r="A27" s="93"/>
      <c r="B27" s="440"/>
      <c r="C27" s="135" t="s">
        <v>154</v>
      </c>
      <c r="D27" s="442"/>
      <c r="E27" s="93"/>
      <c r="F27" s="93"/>
      <c r="G27" s="93"/>
    </row>
    <row r="28" spans="1:7" ht="19.5" x14ac:dyDescent="0.4">
      <c r="A28" s="93"/>
      <c r="B28" s="443" t="s">
        <v>156</v>
      </c>
      <c r="C28" s="161" t="s">
        <v>153</v>
      </c>
      <c r="D28" s="431"/>
      <c r="E28" s="93"/>
      <c r="F28" s="93"/>
      <c r="G28" s="93"/>
    </row>
    <row r="29" spans="1:7" ht="19.5" x14ac:dyDescent="0.4">
      <c r="A29" s="93"/>
      <c r="B29" s="443"/>
      <c r="C29" s="135" t="s">
        <v>154</v>
      </c>
      <c r="D29" s="437"/>
      <c r="E29" s="93"/>
      <c r="F29" s="93"/>
      <c r="G29" s="93"/>
    </row>
    <row r="30" spans="1:7" ht="19.5" x14ac:dyDescent="0.4">
      <c r="A30" s="93"/>
      <c r="B30" s="432" t="s">
        <v>157</v>
      </c>
      <c r="C30" s="160" t="s">
        <v>158</v>
      </c>
      <c r="D30" s="435" t="s">
        <v>886</v>
      </c>
      <c r="E30" s="93"/>
      <c r="F30" s="93"/>
      <c r="G30" s="93"/>
    </row>
    <row r="31" spans="1:7" ht="37.5" x14ac:dyDescent="0.4">
      <c r="A31" s="93"/>
      <c r="B31" s="433"/>
      <c r="C31" s="20" t="s">
        <v>159</v>
      </c>
      <c r="D31" s="436"/>
      <c r="E31" s="93"/>
      <c r="F31" s="93"/>
      <c r="G31" s="93"/>
    </row>
    <row r="32" spans="1:7" ht="37.5" x14ac:dyDescent="0.4">
      <c r="A32" s="93"/>
      <c r="B32" s="434"/>
      <c r="C32" s="26" t="s">
        <v>160</v>
      </c>
      <c r="D32" s="437"/>
      <c r="E32" s="93"/>
      <c r="F32" s="93"/>
      <c r="G32" s="93"/>
    </row>
    <row r="33" spans="1:7" ht="56.25" x14ac:dyDescent="0.4">
      <c r="A33" s="93"/>
      <c r="B33" s="432" t="s">
        <v>161</v>
      </c>
      <c r="C33" s="160" t="s">
        <v>162</v>
      </c>
      <c r="D33" s="435" t="s">
        <v>887</v>
      </c>
      <c r="E33" s="93"/>
      <c r="F33" s="93"/>
      <c r="G33" s="93"/>
    </row>
    <row r="34" spans="1:7" ht="19.5" x14ac:dyDescent="0.4">
      <c r="A34" s="93"/>
      <c r="B34" s="433"/>
      <c r="C34" s="20" t="s">
        <v>163</v>
      </c>
      <c r="D34" s="436"/>
      <c r="E34" s="93"/>
      <c r="F34" s="93"/>
      <c r="G34" s="93"/>
    </row>
    <row r="35" spans="1:7" ht="37.5" x14ac:dyDescent="0.4">
      <c r="A35" s="93"/>
      <c r="B35" s="433"/>
      <c r="C35" s="20" t="s">
        <v>164</v>
      </c>
      <c r="D35" s="436"/>
      <c r="E35" s="93"/>
      <c r="F35" s="93"/>
      <c r="G35" s="93"/>
    </row>
    <row r="36" spans="1:7" ht="37.5" x14ac:dyDescent="0.4">
      <c r="A36" s="93"/>
      <c r="B36" s="433"/>
      <c r="C36" s="20" t="s">
        <v>165</v>
      </c>
      <c r="D36" s="436"/>
      <c r="E36" s="93"/>
      <c r="F36" s="93"/>
      <c r="G36" s="93"/>
    </row>
    <row r="37" spans="1:7" ht="37.5" x14ac:dyDescent="0.4">
      <c r="A37" s="93"/>
      <c r="B37" s="433"/>
      <c r="C37" s="20" t="s">
        <v>166</v>
      </c>
      <c r="D37" s="436"/>
      <c r="E37" s="93"/>
      <c r="F37" s="93"/>
      <c r="G37" s="93"/>
    </row>
    <row r="38" spans="1:7" ht="19.5" x14ac:dyDescent="0.4">
      <c r="A38" s="93"/>
      <c r="B38" s="433"/>
      <c r="C38" s="20" t="s">
        <v>167</v>
      </c>
      <c r="D38" s="436"/>
      <c r="E38" s="93"/>
      <c r="F38" s="93"/>
      <c r="G38" s="93"/>
    </row>
    <row r="39" spans="1:7" ht="37.5" x14ac:dyDescent="0.4">
      <c r="A39" s="93"/>
      <c r="B39" s="434"/>
      <c r="C39" s="26" t="s">
        <v>168</v>
      </c>
      <c r="D39" s="437"/>
      <c r="E39" s="93"/>
      <c r="F39" s="93"/>
      <c r="G39" s="93"/>
    </row>
    <row r="40" spans="1:7" ht="19.5" x14ac:dyDescent="0.4">
      <c r="A40" s="93"/>
      <c r="B40" s="427" t="s">
        <v>169</v>
      </c>
      <c r="C40" s="160" t="s">
        <v>170</v>
      </c>
      <c r="D40" s="435" t="s">
        <v>888</v>
      </c>
      <c r="E40" s="93"/>
      <c r="F40" s="93"/>
      <c r="G40" s="93"/>
    </row>
    <row r="41" spans="1:7" ht="19.5" x14ac:dyDescent="0.4">
      <c r="A41" s="93"/>
      <c r="B41" s="428"/>
      <c r="C41" s="20" t="s">
        <v>171</v>
      </c>
      <c r="D41" s="436"/>
      <c r="E41" s="93"/>
      <c r="F41" s="93"/>
      <c r="G41" s="93"/>
    </row>
    <row r="42" spans="1:7" ht="19.5" x14ac:dyDescent="0.4">
      <c r="A42" s="93"/>
      <c r="B42" s="428"/>
      <c r="C42" s="20" t="s">
        <v>172</v>
      </c>
      <c r="D42" s="436"/>
      <c r="E42" s="93"/>
      <c r="F42" s="93"/>
      <c r="G42" s="93"/>
    </row>
    <row r="43" spans="1:7" ht="19.5" x14ac:dyDescent="0.4">
      <c r="A43" s="93"/>
      <c r="B43" s="428"/>
      <c r="C43" s="20" t="s">
        <v>173</v>
      </c>
      <c r="D43" s="438"/>
      <c r="E43" s="93"/>
      <c r="F43" s="93"/>
      <c r="G43" s="93"/>
    </row>
    <row r="44" spans="1:7" ht="19.5" x14ac:dyDescent="0.4">
      <c r="A44" s="93"/>
      <c r="B44" s="429"/>
      <c r="C44" s="26" t="s">
        <v>174</v>
      </c>
      <c r="D44" s="26"/>
      <c r="E44" s="93"/>
      <c r="F44" s="93"/>
      <c r="G44" s="93"/>
    </row>
    <row r="45" spans="1:7" ht="37.5" x14ac:dyDescent="0.4">
      <c r="A45" s="93"/>
      <c r="B45" s="432" t="s">
        <v>175</v>
      </c>
      <c r="C45" s="160" t="s">
        <v>176</v>
      </c>
      <c r="D45" s="435" t="s">
        <v>889</v>
      </c>
      <c r="E45" s="93"/>
      <c r="F45" s="93"/>
      <c r="G45" s="93"/>
    </row>
    <row r="46" spans="1:7" ht="37.5" x14ac:dyDescent="0.4">
      <c r="A46" s="93"/>
      <c r="B46" s="433"/>
      <c r="C46" s="30" t="s">
        <v>177</v>
      </c>
      <c r="D46" s="436"/>
      <c r="E46" s="93"/>
      <c r="F46" s="93"/>
      <c r="G46" s="93"/>
    </row>
    <row r="47" spans="1:7" ht="19.5" x14ac:dyDescent="0.4">
      <c r="A47" s="93"/>
      <c r="B47" s="433"/>
      <c r="C47" s="30" t="s">
        <v>178</v>
      </c>
      <c r="D47" s="436"/>
      <c r="E47" s="93"/>
      <c r="F47" s="93"/>
      <c r="G47" s="93"/>
    </row>
    <row r="48" spans="1:7" ht="19.5" x14ac:dyDescent="0.4">
      <c r="A48" s="93"/>
      <c r="B48" s="433"/>
      <c r="C48" s="20" t="s">
        <v>179</v>
      </c>
      <c r="D48" s="436"/>
      <c r="E48" s="93"/>
      <c r="F48" s="93"/>
      <c r="G48" s="93"/>
    </row>
    <row r="49" spans="1:7" ht="19.5" x14ac:dyDescent="0.4">
      <c r="A49" s="93"/>
      <c r="B49" s="433"/>
      <c r="C49" s="20" t="s">
        <v>180</v>
      </c>
      <c r="D49" s="436"/>
      <c r="E49" s="93"/>
      <c r="F49" s="93"/>
      <c r="G49" s="93"/>
    </row>
    <row r="50" spans="1:7" ht="19.5" x14ac:dyDescent="0.4">
      <c r="A50" s="93"/>
      <c r="B50" s="433"/>
      <c r="C50" s="20" t="s">
        <v>181</v>
      </c>
      <c r="D50" s="436"/>
      <c r="E50" s="93"/>
      <c r="F50" s="93"/>
      <c r="G50" s="93"/>
    </row>
    <row r="51" spans="1:7" ht="19.5" x14ac:dyDescent="0.4">
      <c r="A51" s="93"/>
      <c r="B51" s="433"/>
      <c r="C51" s="30" t="s">
        <v>182</v>
      </c>
      <c r="D51" s="436"/>
      <c r="E51" s="93"/>
      <c r="F51" s="93"/>
      <c r="G51" s="93"/>
    </row>
    <row r="52" spans="1:7" ht="19.5" x14ac:dyDescent="0.4">
      <c r="A52" s="93"/>
      <c r="B52" s="433"/>
      <c r="C52" s="30" t="s">
        <v>146</v>
      </c>
      <c r="D52" s="436"/>
      <c r="E52" s="93"/>
      <c r="F52" s="93"/>
      <c r="G52" s="93"/>
    </row>
    <row r="53" spans="1:7" ht="37.5" x14ac:dyDescent="0.4">
      <c r="A53" s="93"/>
      <c r="B53" s="433"/>
      <c r="C53" s="20" t="s">
        <v>183</v>
      </c>
      <c r="D53" s="436"/>
      <c r="E53" s="93"/>
      <c r="F53" s="93"/>
      <c r="G53" s="93"/>
    </row>
    <row r="54" spans="1:7" ht="19.5" x14ac:dyDescent="0.4">
      <c r="A54" s="93"/>
      <c r="B54" s="433"/>
      <c r="C54" s="30" t="s">
        <v>184</v>
      </c>
      <c r="D54" s="436"/>
      <c r="E54" s="93"/>
      <c r="F54" s="93"/>
      <c r="G54" s="93"/>
    </row>
    <row r="55" spans="1:7" ht="19.5" x14ac:dyDescent="0.4">
      <c r="A55" s="93"/>
      <c r="B55" s="433"/>
      <c r="C55" s="30" t="s">
        <v>185</v>
      </c>
      <c r="D55" s="436"/>
      <c r="E55" s="93"/>
      <c r="F55" s="93"/>
      <c r="G55" s="93"/>
    </row>
    <row r="56" spans="1:7" ht="19.5" x14ac:dyDescent="0.4">
      <c r="A56" s="93"/>
      <c r="B56" s="433"/>
      <c r="C56" s="30" t="s">
        <v>170</v>
      </c>
      <c r="D56" s="436"/>
      <c r="E56" s="93"/>
      <c r="F56" s="93"/>
      <c r="G56" s="93"/>
    </row>
    <row r="57" spans="1:7" ht="19.5" x14ac:dyDescent="0.4">
      <c r="A57" s="93"/>
      <c r="B57" s="433"/>
      <c r="C57" s="30" t="s">
        <v>186</v>
      </c>
      <c r="D57" s="436"/>
      <c r="E57" s="93"/>
      <c r="F57" s="93"/>
      <c r="G57" s="93"/>
    </row>
    <row r="58" spans="1:7" ht="37.5" x14ac:dyDescent="0.4">
      <c r="A58" s="93"/>
      <c r="B58" s="433"/>
      <c r="C58" s="20" t="s">
        <v>187</v>
      </c>
      <c r="D58" s="436"/>
      <c r="E58" s="93"/>
      <c r="F58" s="93"/>
      <c r="G58" s="93"/>
    </row>
    <row r="59" spans="1:7" ht="19.5" x14ac:dyDescent="0.4">
      <c r="A59" s="93"/>
      <c r="B59" s="433"/>
      <c r="C59" s="20" t="s">
        <v>188</v>
      </c>
      <c r="D59" s="436"/>
      <c r="E59" s="93"/>
      <c r="F59" s="93"/>
      <c r="G59" s="93"/>
    </row>
    <row r="60" spans="1:7" ht="19.5" x14ac:dyDescent="0.4">
      <c r="A60" s="93"/>
      <c r="B60" s="433"/>
      <c r="C60" s="20" t="s">
        <v>189</v>
      </c>
      <c r="D60" s="436"/>
      <c r="E60" s="93"/>
      <c r="F60" s="93"/>
      <c r="G60" s="93"/>
    </row>
    <row r="61" spans="1:7" ht="19.5" x14ac:dyDescent="0.4">
      <c r="A61" s="93"/>
      <c r="B61" s="433"/>
      <c r="C61" s="20" t="s">
        <v>190</v>
      </c>
      <c r="D61" s="436"/>
      <c r="E61" s="93"/>
      <c r="F61" s="93"/>
      <c r="G61" s="93"/>
    </row>
    <row r="62" spans="1:7" ht="37.5" x14ac:dyDescent="0.4">
      <c r="A62" s="93"/>
      <c r="B62" s="433"/>
      <c r="C62" s="20" t="s">
        <v>191</v>
      </c>
      <c r="D62" s="436"/>
      <c r="E62" s="93"/>
      <c r="F62" s="93"/>
      <c r="G62" s="93"/>
    </row>
    <row r="63" spans="1:7" ht="19.5" x14ac:dyDescent="0.4">
      <c r="A63" s="93"/>
      <c r="B63" s="433"/>
      <c r="C63" s="20" t="s">
        <v>192</v>
      </c>
      <c r="D63" s="436"/>
      <c r="E63" s="93"/>
      <c r="F63" s="93"/>
      <c r="G63" s="93"/>
    </row>
    <row r="64" spans="1:7" ht="19.5" x14ac:dyDescent="0.4">
      <c r="A64" s="93"/>
      <c r="B64" s="433"/>
      <c r="C64" s="20" t="s">
        <v>193</v>
      </c>
      <c r="D64" s="436"/>
      <c r="E64" s="93"/>
      <c r="F64" s="93"/>
      <c r="G64" s="93"/>
    </row>
    <row r="65" spans="1:7" ht="19.5" x14ac:dyDescent="0.4">
      <c r="A65" s="93"/>
      <c r="B65" s="433"/>
      <c r="C65" s="20" t="s">
        <v>194</v>
      </c>
      <c r="D65" s="436"/>
      <c r="E65" s="93"/>
      <c r="F65" s="93"/>
      <c r="G65" s="93"/>
    </row>
    <row r="66" spans="1:7" ht="19.5" x14ac:dyDescent="0.4">
      <c r="A66" s="93"/>
      <c r="B66" s="433"/>
      <c r="C66" s="20" t="s">
        <v>195</v>
      </c>
      <c r="D66" s="436"/>
      <c r="E66" s="93"/>
      <c r="F66" s="93"/>
      <c r="G66" s="93"/>
    </row>
    <row r="67" spans="1:7" ht="19.5" x14ac:dyDescent="0.4">
      <c r="A67" s="93"/>
      <c r="B67" s="433"/>
      <c r="C67" s="20" t="s">
        <v>196</v>
      </c>
      <c r="D67" s="436"/>
      <c r="E67" s="93"/>
      <c r="F67" s="93"/>
      <c r="G67" s="93"/>
    </row>
    <row r="68" spans="1:7" ht="19.5" x14ac:dyDescent="0.4">
      <c r="A68" s="93"/>
      <c r="B68" s="433"/>
      <c r="C68" s="20" t="s">
        <v>197</v>
      </c>
      <c r="D68" s="436"/>
      <c r="E68" s="93"/>
      <c r="F68" s="93"/>
      <c r="G68" s="93"/>
    </row>
    <row r="69" spans="1:7" ht="19.5" x14ac:dyDescent="0.4">
      <c r="A69" s="93"/>
      <c r="B69" s="433"/>
      <c r="C69" s="20" t="s">
        <v>198</v>
      </c>
      <c r="D69" s="436"/>
      <c r="E69" s="93"/>
      <c r="F69" s="93"/>
      <c r="G69" s="93"/>
    </row>
    <row r="70" spans="1:7" ht="19.5" x14ac:dyDescent="0.4">
      <c r="A70" s="93"/>
      <c r="B70" s="433"/>
      <c r="C70" s="20" t="s">
        <v>199</v>
      </c>
      <c r="D70" s="436"/>
      <c r="E70" s="93"/>
      <c r="F70" s="93"/>
      <c r="G70" s="93"/>
    </row>
    <row r="71" spans="1:7" ht="37.5" x14ac:dyDescent="0.4">
      <c r="A71" s="93"/>
      <c r="B71" s="433"/>
      <c r="C71" s="20" t="s">
        <v>200</v>
      </c>
      <c r="D71" s="436"/>
      <c r="E71" s="93"/>
      <c r="F71" s="93"/>
      <c r="G71" s="93"/>
    </row>
    <row r="72" spans="1:7" ht="19.5" x14ac:dyDescent="0.4">
      <c r="A72" s="93"/>
      <c r="B72" s="433"/>
      <c r="C72" s="20" t="s">
        <v>201</v>
      </c>
      <c r="D72" s="436"/>
      <c r="E72" s="93"/>
      <c r="F72" s="93"/>
      <c r="G72" s="93"/>
    </row>
    <row r="73" spans="1:7" ht="19.5" x14ac:dyDescent="0.4">
      <c r="A73" s="93"/>
      <c r="B73" s="433"/>
      <c r="C73" s="20" t="s">
        <v>202</v>
      </c>
      <c r="D73" s="436"/>
      <c r="E73" s="93"/>
      <c r="F73" s="93"/>
      <c r="G73" s="93"/>
    </row>
    <row r="74" spans="1:7" ht="37.5" x14ac:dyDescent="0.4">
      <c r="A74" s="93"/>
      <c r="B74" s="433"/>
      <c r="C74" s="20" t="s">
        <v>203</v>
      </c>
      <c r="D74" s="436"/>
      <c r="E74" s="93"/>
      <c r="F74" s="93"/>
      <c r="G74" s="93"/>
    </row>
    <row r="75" spans="1:7" ht="37.5" x14ac:dyDescent="0.4">
      <c r="A75" s="93"/>
      <c r="B75" s="433"/>
      <c r="C75" s="20" t="s">
        <v>204</v>
      </c>
      <c r="D75" s="436"/>
      <c r="E75" s="93"/>
      <c r="F75" s="93"/>
      <c r="G75" s="93"/>
    </row>
    <row r="76" spans="1:7" ht="37.5" x14ac:dyDescent="0.4">
      <c r="A76" s="93"/>
      <c r="B76" s="433"/>
      <c r="C76" s="20" t="s">
        <v>205</v>
      </c>
      <c r="D76" s="436"/>
      <c r="E76" s="93"/>
      <c r="F76" s="93"/>
      <c r="G76" s="93"/>
    </row>
    <row r="77" spans="1:7" ht="19.5" x14ac:dyDescent="0.4">
      <c r="A77" s="93"/>
      <c r="B77" s="433"/>
      <c r="C77" s="30" t="s">
        <v>206</v>
      </c>
      <c r="D77" s="436"/>
      <c r="E77" s="93"/>
      <c r="F77" s="93"/>
      <c r="G77" s="93"/>
    </row>
    <row r="78" spans="1:7" ht="19.5" x14ac:dyDescent="0.4">
      <c r="A78" s="93"/>
      <c r="B78" s="433"/>
      <c r="C78" s="20" t="s">
        <v>207</v>
      </c>
      <c r="D78" s="436"/>
      <c r="E78" s="93"/>
      <c r="F78" s="93"/>
      <c r="G78" s="93"/>
    </row>
    <row r="79" spans="1:7" ht="19.5" x14ac:dyDescent="0.4">
      <c r="A79" s="93"/>
      <c r="B79" s="433"/>
      <c r="C79" s="20" t="s">
        <v>208</v>
      </c>
      <c r="D79" s="436"/>
      <c r="E79" s="93"/>
      <c r="F79" s="93"/>
      <c r="G79" s="93"/>
    </row>
    <row r="80" spans="1:7" ht="37.5" x14ac:dyDescent="0.4">
      <c r="A80" s="93"/>
      <c r="B80" s="433"/>
      <c r="C80" s="30" t="s">
        <v>209</v>
      </c>
      <c r="D80" s="436"/>
      <c r="E80" s="93"/>
      <c r="F80" s="93"/>
      <c r="G80" s="93"/>
    </row>
    <row r="81" spans="1:7" ht="37.5" x14ac:dyDescent="0.4">
      <c r="A81" s="93"/>
      <c r="B81" s="433"/>
      <c r="C81" s="20" t="s">
        <v>210</v>
      </c>
      <c r="D81" s="436"/>
      <c r="E81" s="93"/>
      <c r="F81" s="93"/>
      <c r="G81" s="93"/>
    </row>
    <row r="82" spans="1:7" ht="37.5" x14ac:dyDescent="0.4">
      <c r="A82" s="93"/>
      <c r="B82" s="433"/>
      <c r="C82" s="20" t="s">
        <v>211</v>
      </c>
      <c r="D82" s="436"/>
      <c r="E82" s="93"/>
      <c r="F82" s="93"/>
      <c r="G82" s="93"/>
    </row>
    <row r="83" spans="1:7" ht="19.5" x14ac:dyDescent="0.4">
      <c r="A83" s="93"/>
      <c r="B83" s="433"/>
      <c r="C83" s="20" t="s">
        <v>212</v>
      </c>
      <c r="D83" s="436"/>
      <c r="E83" s="93"/>
      <c r="F83" s="93"/>
      <c r="G83" s="93"/>
    </row>
    <row r="84" spans="1:7" ht="37.5" x14ac:dyDescent="0.4">
      <c r="A84" s="93"/>
      <c r="B84" s="433"/>
      <c r="C84" s="30" t="s">
        <v>213</v>
      </c>
      <c r="D84" s="436"/>
      <c r="E84" s="93"/>
      <c r="F84" s="93"/>
      <c r="G84" s="93"/>
    </row>
    <row r="85" spans="1:7" ht="37.5" x14ac:dyDescent="0.4">
      <c r="A85" s="93"/>
      <c r="B85" s="433"/>
      <c r="C85" s="20" t="s">
        <v>214</v>
      </c>
      <c r="D85" s="436"/>
      <c r="E85" s="93"/>
      <c r="F85" s="93"/>
      <c r="G85" s="93"/>
    </row>
    <row r="86" spans="1:7" ht="19.5" x14ac:dyDescent="0.4">
      <c r="A86" s="93"/>
      <c r="B86" s="433"/>
      <c r="C86" s="20" t="s">
        <v>215</v>
      </c>
      <c r="D86" s="436"/>
      <c r="E86" s="93"/>
      <c r="F86" s="93"/>
      <c r="G86" s="93"/>
    </row>
    <row r="87" spans="1:7" ht="37.5" x14ac:dyDescent="0.4">
      <c r="A87" s="93"/>
      <c r="B87" s="433"/>
      <c r="C87" s="20" t="s">
        <v>216</v>
      </c>
      <c r="D87" s="436"/>
      <c r="E87" s="93"/>
      <c r="F87" s="93"/>
      <c r="G87" s="93"/>
    </row>
    <row r="88" spans="1:7" ht="37.5" x14ac:dyDescent="0.4">
      <c r="A88" s="93"/>
      <c r="B88" s="433"/>
      <c r="C88" s="20" t="s">
        <v>217</v>
      </c>
      <c r="D88" s="436"/>
      <c r="E88" s="93"/>
      <c r="F88" s="93"/>
      <c r="G88" s="93"/>
    </row>
    <row r="89" spans="1:7" ht="19.5" x14ac:dyDescent="0.4">
      <c r="A89" s="93"/>
      <c r="B89" s="433"/>
      <c r="C89" s="20" t="s">
        <v>218</v>
      </c>
      <c r="D89" s="436"/>
      <c r="E89" s="93"/>
      <c r="F89" s="93"/>
      <c r="G89" s="93"/>
    </row>
    <row r="90" spans="1:7" ht="37.5" x14ac:dyDescent="0.4">
      <c r="A90" s="93"/>
      <c r="B90" s="433"/>
      <c r="C90" s="20" t="s">
        <v>219</v>
      </c>
      <c r="D90" s="436"/>
      <c r="E90" s="93"/>
      <c r="F90" s="93"/>
      <c r="G90" s="93"/>
    </row>
    <row r="91" spans="1:7" ht="19.5" x14ac:dyDescent="0.4">
      <c r="A91" s="93"/>
      <c r="B91" s="433"/>
      <c r="C91" s="20" t="s">
        <v>220</v>
      </c>
      <c r="D91" s="436"/>
      <c r="E91" s="93"/>
      <c r="F91" s="93"/>
      <c r="G91" s="93"/>
    </row>
    <row r="92" spans="1:7" ht="37.5" x14ac:dyDescent="0.4">
      <c r="A92" s="93"/>
      <c r="B92" s="433"/>
      <c r="C92" s="20" t="s">
        <v>221</v>
      </c>
      <c r="D92" s="436"/>
      <c r="E92" s="93"/>
      <c r="F92" s="93"/>
      <c r="G92" s="93"/>
    </row>
    <row r="93" spans="1:7" ht="19.5" x14ac:dyDescent="0.4">
      <c r="A93" s="93"/>
      <c r="B93" s="433"/>
      <c r="C93" s="20" t="s">
        <v>222</v>
      </c>
      <c r="D93" s="436"/>
      <c r="E93" s="93"/>
      <c r="F93" s="93"/>
      <c r="G93" s="93"/>
    </row>
    <row r="94" spans="1:7" ht="37.5" x14ac:dyDescent="0.4">
      <c r="A94" s="93"/>
      <c r="B94" s="433"/>
      <c r="C94" s="20" t="s">
        <v>221</v>
      </c>
      <c r="D94" s="436"/>
      <c r="E94" s="93"/>
      <c r="F94" s="93"/>
      <c r="G94" s="93"/>
    </row>
    <row r="95" spans="1:7" ht="93.75" x14ac:dyDescent="0.4">
      <c r="A95" s="93"/>
      <c r="B95" s="433"/>
      <c r="C95" s="162" t="s">
        <v>223</v>
      </c>
      <c r="D95" s="436"/>
      <c r="E95" s="93"/>
      <c r="F95" s="93"/>
      <c r="G95" s="93"/>
    </row>
    <row r="96" spans="1:7" ht="75" x14ac:dyDescent="0.4">
      <c r="A96" s="93"/>
      <c r="B96" s="433"/>
      <c r="C96" s="162" t="s">
        <v>224</v>
      </c>
      <c r="D96" s="436"/>
      <c r="E96" s="93"/>
      <c r="F96" s="93"/>
      <c r="G96" s="93"/>
    </row>
    <row r="97" spans="1:7" ht="56.25" x14ac:dyDescent="0.4">
      <c r="A97" s="93"/>
      <c r="B97" s="433"/>
      <c r="C97" s="20" t="s">
        <v>225</v>
      </c>
      <c r="D97" s="436"/>
      <c r="E97" s="93"/>
      <c r="F97" s="93"/>
      <c r="G97" s="93"/>
    </row>
    <row r="98" spans="1:7" ht="56.25" x14ac:dyDescent="0.4">
      <c r="A98" s="93"/>
      <c r="B98" s="433"/>
      <c r="C98" s="20" t="s">
        <v>226</v>
      </c>
      <c r="D98" s="436"/>
      <c r="E98" s="93"/>
      <c r="F98" s="93"/>
      <c r="G98" s="93"/>
    </row>
    <row r="99" spans="1:7" ht="37.5" x14ac:dyDescent="0.4">
      <c r="A99" s="93"/>
      <c r="B99" s="433"/>
      <c r="C99" s="20" t="s">
        <v>227</v>
      </c>
      <c r="D99" s="436"/>
      <c r="E99" s="93"/>
      <c r="F99" s="93"/>
      <c r="G99" s="93"/>
    </row>
    <row r="100" spans="1:7" ht="19.5" x14ac:dyDescent="0.4">
      <c r="A100" s="93"/>
      <c r="B100" s="433"/>
      <c r="C100" s="20" t="s">
        <v>228</v>
      </c>
      <c r="D100" s="436"/>
      <c r="E100" s="93"/>
      <c r="F100" s="93"/>
      <c r="G100" s="93"/>
    </row>
    <row r="101" spans="1:7" ht="37.5" x14ac:dyDescent="0.4">
      <c r="A101" s="93"/>
      <c r="B101" s="434"/>
      <c r="C101" s="26" t="s">
        <v>229</v>
      </c>
      <c r="D101" s="437"/>
      <c r="E101" s="93"/>
      <c r="F101" s="93"/>
      <c r="G101" s="93"/>
    </row>
    <row r="102" spans="1:7" ht="19.5" x14ac:dyDescent="0.4">
      <c r="A102" s="93"/>
      <c r="B102" s="427" t="s">
        <v>230</v>
      </c>
      <c r="C102" s="160" t="s">
        <v>231</v>
      </c>
      <c r="D102" s="430" t="s">
        <v>890</v>
      </c>
      <c r="E102" s="93"/>
      <c r="F102" s="93"/>
      <c r="G102" s="93"/>
    </row>
    <row r="103" spans="1:7" ht="19.5" x14ac:dyDescent="0.4">
      <c r="A103" s="93"/>
      <c r="B103" s="428"/>
      <c r="C103" s="20" t="s">
        <v>232</v>
      </c>
      <c r="D103" s="344"/>
      <c r="E103" s="93"/>
      <c r="F103" s="93"/>
      <c r="G103" s="93"/>
    </row>
    <row r="104" spans="1:7" ht="19.5" x14ac:dyDescent="0.4">
      <c r="A104" s="93"/>
      <c r="B104" s="428"/>
      <c r="C104" s="20" t="s">
        <v>233</v>
      </c>
      <c r="D104" s="344"/>
      <c r="E104" s="93"/>
      <c r="F104" s="93"/>
      <c r="G104" s="93"/>
    </row>
    <row r="105" spans="1:7" ht="19.5" x14ac:dyDescent="0.4">
      <c r="A105" s="93"/>
      <c r="B105" s="428"/>
      <c r="C105" s="30" t="s">
        <v>184</v>
      </c>
      <c r="D105" s="344"/>
      <c r="E105" s="93"/>
      <c r="F105" s="93"/>
      <c r="G105" s="93"/>
    </row>
    <row r="106" spans="1:7" ht="19.5" x14ac:dyDescent="0.4">
      <c r="A106" s="93"/>
      <c r="B106" s="428"/>
      <c r="C106" s="30" t="s">
        <v>186</v>
      </c>
      <c r="D106" s="344"/>
      <c r="E106" s="93"/>
      <c r="F106" s="93"/>
      <c r="G106" s="93"/>
    </row>
    <row r="107" spans="1:7" ht="37.5" x14ac:dyDescent="0.4">
      <c r="A107" s="93"/>
      <c r="B107" s="428"/>
      <c r="C107" s="20" t="s">
        <v>187</v>
      </c>
      <c r="D107" s="344"/>
      <c r="E107" s="93"/>
      <c r="F107" s="93"/>
      <c r="G107" s="93"/>
    </row>
    <row r="108" spans="1:7" ht="19.5" x14ac:dyDescent="0.4">
      <c r="A108" s="93"/>
      <c r="B108" s="428"/>
      <c r="C108" s="20" t="s">
        <v>193</v>
      </c>
      <c r="D108" s="344"/>
      <c r="E108" s="93"/>
      <c r="F108" s="93"/>
      <c r="G108" s="93"/>
    </row>
    <row r="109" spans="1:7" ht="19.5" x14ac:dyDescent="0.4">
      <c r="A109" s="93"/>
      <c r="B109" s="428"/>
      <c r="C109" s="20" t="s">
        <v>199</v>
      </c>
      <c r="D109" s="344"/>
      <c r="E109" s="93"/>
      <c r="F109" s="93"/>
      <c r="G109" s="93"/>
    </row>
    <row r="110" spans="1:7" ht="37.5" x14ac:dyDescent="0.4">
      <c r="A110" s="93"/>
      <c r="B110" s="428"/>
      <c r="C110" s="20" t="s">
        <v>204</v>
      </c>
      <c r="D110" s="344"/>
      <c r="E110" s="93"/>
      <c r="F110" s="93"/>
      <c r="G110" s="93"/>
    </row>
    <row r="111" spans="1:7" ht="19.5" x14ac:dyDescent="0.4">
      <c r="A111" s="93"/>
      <c r="B111" s="428"/>
      <c r="C111" s="30" t="s">
        <v>206</v>
      </c>
      <c r="D111" s="344"/>
      <c r="E111" s="93"/>
      <c r="F111" s="93"/>
      <c r="G111" s="93"/>
    </row>
    <row r="112" spans="1:7" ht="19.5" x14ac:dyDescent="0.4">
      <c r="A112" s="93"/>
      <c r="B112" s="428"/>
      <c r="C112" s="20" t="s">
        <v>207</v>
      </c>
      <c r="D112" s="344"/>
      <c r="E112" s="93"/>
      <c r="F112" s="93"/>
      <c r="G112" s="93"/>
    </row>
    <row r="113" spans="1:7" ht="19.5" x14ac:dyDescent="0.4">
      <c r="A113" s="93"/>
      <c r="B113" s="428"/>
      <c r="C113" s="20" t="s">
        <v>208</v>
      </c>
      <c r="D113" s="344"/>
      <c r="E113" s="93"/>
      <c r="F113" s="93"/>
      <c r="G113" s="93"/>
    </row>
    <row r="114" spans="1:7" ht="37.5" x14ac:dyDescent="0.4">
      <c r="A114" s="93"/>
      <c r="B114" s="428"/>
      <c r="C114" s="30" t="s">
        <v>209</v>
      </c>
      <c r="D114" s="344"/>
      <c r="E114" s="93"/>
      <c r="F114" s="93"/>
      <c r="G114" s="93"/>
    </row>
    <row r="115" spans="1:7" ht="37.5" x14ac:dyDescent="0.4">
      <c r="A115" s="93"/>
      <c r="B115" s="428"/>
      <c r="C115" s="30" t="s">
        <v>213</v>
      </c>
      <c r="D115" s="344"/>
      <c r="E115" s="93"/>
      <c r="F115" s="93"/>
      <c r="G115" s="93"/>
    </row>
    <row r="116" spans="1:7" ht="19.5" x14ac:dyDescent="0.4">
      <c r="A116" s="93"/>
      <c r="B116" s="428"/>
      <c r="C116" s="19" t="s">
        <v>234</v>
      </c>
      <c r="D116" s="344"/>
      <c r="E116" s="93"/>
      <c r="F116" s="93"/>
      <c r="G116" s="93"/>
    </row>
    <row r="117" spans="1:7" ht="37.5" x14ac:dyDescent="0.4">
      <c r="A117" s="93"/>
      <c r="B117" s="428"/>
      <c r="C117" s="20" t="s">
        <v>235</v>
      </c>
      <c r="D117" s="344"/>
      <c r="E117" s="93"/>
      <c r="F117" s="93"/>
      <c r="G117" s="93"/>
    </row>
    <row r="118" spans="1:7" ht="19.5" x14ac:dyDescent="0.4">
      <c r="A118" s="93"/>
      <c r="B118" s="429"/>
      <c r="C118" s="26" t="s">
        <v>167</v>
      </c>
      <c r="D118" s="431"/>
      <c r="E118" s="93"/>
      <c r="F118" s="93"/>
      <c r="G118" s="93"/>
    </row>
    <row r="119" spans="1:7" ht="37.5" x14ac:dyDescent="0.4">
      <c r="A119" s="93"/>
      <c r="B119" s="163" t="s">
        <v>236</v>
      </c>
      <c r="C119" s="164" t="s">
        <v>237</v>
      </c>
      <c r="D119" s="165" t="s">
        <v>891</v>
      </c>
      <c r="E119" s="93"/>
      <c r="F119" s="93"/>
      <c r="G119" s="93"/>
    </row>
    <row r="120" spans="1:7" x14ac:dyDescent="0.4">
      <c r="B120" s="83"/>
      <c r="C120" s="83"/>
    </row>
  </sheetData>
  <mergeCells count="31">
    <mergeCell ref="B22:B23"/>
    <mergeCell ref="D22:D23"/>
    <mergeCell ref="B16:B21"/>
    <mergeCell ref="D16:D21"/>
    <mergeCell ref="B24:B25"/>
    <mergeCell ref="D24:D25"/>
    <mergeCell ref="B26:B27"/>
    <mergeCell ref="D26:D27"/>
    <mergeCell ref="B28:B29"/>
    <mergeCell ref="D28:D29"/>
    <mergeCell ref="B45:B101"/>
    <mergeCell ref="D45:D101"/>
    <mergeCell ref="B102:B118"/>
    <mergeCell ref="D102:D118"/>
    <mergeCell ref="B30:B32"/>
    <mergeCell ref="D30:D32"/>
    <mergeCell ref="B33:B39"/>
    <mergeCell ref="D33:D39"/>
    <mergeCell ref="B40:B44"/>
    <mergeCell ref="D40:D43"/>
    <mergeCell ref="B9:C9"/>
    <mergeCell ref="F1:G8"/>
    <mergeCell ref="D9:G9"/>
    <mergeCell ref="C1:E8"/>
    <mergeCell ref="B1:B8"/>
    <mergeCell ref="B10:C10"/>
    <mergeCell ref="B11:C11"/>
    <mergeCell ref="B12:C12"/>
    <mergeCell ref="D10:G10"/>
    <mergeCell ref="D11:G11"/>
    <mergeCell ref="D12:G12"/>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479D7-A43B-45CE-B06F-1CB268BF247C}">
  <dimension ref="A1:R81"/>
  <sheetViews>
    <sheetView showGridLines="0" topLeftCell="C1" zoomScale="70" zoomScaleNormal="70" workbookViewId="0">
      <selection activeCell="G47" sqref="G47"/>
    </sheetView>
  </sheetViews>
  <sheetFormatPr baseColWidth="10" defaultColWidth="11.42578125" defaultRowHeight="18.75" x14ac:dyDescent="0.25"/>
  <cols>
    <col min="1" max="1" width="6.7109375" style="180" customWidth="1"/>
    <col min="2" max="2" width="28.28515625" style="180" customWidth="1"/>
    <col min="3" max="3" width="32.140625" style="103" bestFit="1" customWidth="1"/>
    <col min="4" max="4" width="48.85546875" style="180" bestFit="1" customWidth="1"/>
    <col min="5" max="5" width="71.85546875" style="180" customWidth="1"/>
    <col min="6" max="6" width="60" style="180" customWidth="1"/>
    <col min="7" max="7" width="83.7109375" style="180" bestFit="1" customWidth="1"/>
    <col min="8" max="8" width="31.28515625" style="103" bestFit="1" customWidth="1"/>
    <col min="9" max="9" width="80.42578125" style="180" customWidth="1"/>
    <col min="10" max="14" width="11.42578125" style="180" customWidth="1"/>
    <col min="15" max="15" width="11.5703125" style="180" customWidth="1"/>
    <col min="16" max="16384" width="11.42578125" style="180"/>
  </cols>
  <sheetData>
    <row r="1" spans="1:12" x14ac:dyDescent="0.25">
      <c r="A1" s="103"/>
      <c r="B1" s="450"/>
      <c r="C1" s="451"/>
      <c r="D1" s="456" t="s">
        <v>238</v>
      </c>
      <c r="E1" s="456"/>
      <c r="F1" s="456"/>
      <c r="G1" s="456"/>
      <c r="H1" s="456"/>
      <c r="I1" s="447"/>
    </row>
    <row r="2" spans="1:12" x14ac:dyDescent="0.25">
      <c r="A2" s="103"/>
      <c r="B2" s="452"/>
      <c r="C2" s="453"/>
      <c r="D2" s="457"/>
      <c r="E2" s="457"/>
      <c r="F2" s="457"/>
      <c r="G2" s="457"/>
      <c r="H2" s="457"/>
      <c r="I2" s="448"/>
    </row>
    <row r="3" spans="1:12" x14ac:dyDescent="0.25">
      <c r="A3" s="103"/>
      <c r="B3" s="452"/>
      <c r="C3" s="453"/>
      <c r="D3" s="457"/>
      <c r="E3" s="457"/>
      <c r="F3" s="457"/>
      <c r="G3" s="457"/>
      <c r="H3" s="457"/>
      <c r="I3" s="448"/>
    </row>
    <row r="4" spans="1:12" x14ac:dyDescent="0.25">
      <c r="A4" s="103"/>
      <c r="B4" s="452"/>
      <c r="C4" s="453"/>
      <c r="D4" s="457"/>
      <c r="E4" s="457"/>
      <c r="F4" s="457"/>
      <c r="G4" s="457"/>
      <c r="H4" s="457"/>
      <c r="I4" s="448"/>
    </row>
    <row r="5" spans="1:12" x14ac:dyDescent="0.25">
      <c r="A5" s="103"/>
      <c r="B5" s="452"/>
      <c r="C5" s="453"/>
      <c r="D5" s="457"/>
      <c r="E5" s="457"/>
      <c r="F5" s="457"/>
      <c r="G5" s="457"/>
      <c r="H5" s="457"/>
      <c r="I5" s="448"/>
    </row>
    <row r="6" spans="1:12" x14ac:dyDescent="0.25">
      <c r="A6" s="103"/>
      <c r="B6" s="452"/>
      <c r="C6" s="453"/>
      <c r="D6" s="457"/>
      <c r="E6" s="457"/>
      <c r="F6" s="457"/>
      <c r="G6" s="457"/>
      <c r="H6" s="457"/>
      <c r="I6" s="448"/>
    </row>
    <row r="7" spans="1:12" x14ac:dyDescent="0.25">
      <c r="A7" s="103"/>
      <c r="B7" s="452"/>
      <c r="C7" s="453"/>
      <c r="D7" s="457"/>
      <c r="E7" s="457"/>
      <c r="F7" s="457"/>
      <c r="G7" s="457"/>
      <c r="H7" s="457"/>
      <c r="I7" s="448"/>
    </row>
    <row r="8" spans="1:12" ht="19.5" thickBot="1" x14ac:dyDescent="0.3">
      <c r="A8" s="103"/>
      <c r="B8" s="452"/>
      <c r="C8" s="453"/>
      <c r="D8" s="457"/>
      <c r="E8" s="457"/>
      <c r="F8" s="457"/>
      <c r="G8" s="457"/>
      <c r="H8" s="457"/>
      <c r="I8" s="449"/>
    </row>
    <row r="9" spans="1:12" ht="23.25" x14ac:dyDescent="0.25">
      <c r="A9" s="103"/>
      <c r="B9" s="465" t="s">
        <v>6</v>
      </c>
      <c r="C9" s="465"/>
      <c r="D9" s="465"/>
      <c r="E9" s="458" t="str">
        <f>PORTADA!E10</f>
        <v>UNIDAD ADMINISTRATIVA ESPECIAL AGENCIA DEL INSPECTOR GENERAL DE TRIBUTOS RENTAS Y CONTRIBUCIONES PARAFISCALES</v>
      </c>
      <c r="F9" s="458"/>
      <c r="G9" s="458"/>
      <c r="H9" s="459"/>
      <c r="I9" s="246"/>
      <c r="J9" s="250"/>
      <c r="K9" s="250"/>
      <c r="L9" s="250"/>
    </row>
    <row r="10" spans="1:12" ht="23.25" x14ac:dyDescent="0.25">
      <c r="A10" s="103"/>
      <c r="B10" s="465" t="s">
        <v>7</v>
      </c>
      <c r="C10" s="465"/>
      <c r="D10" s="465"/>
      <c r="E10" s="460">
        <f>PORTADA!E11</f>
        <v>45860</v>
      </c>
      <c r="F10" s="460"/>
      <c r="G10" s="460"/>
      <c r="H10" s="461"/>
      <c r="I10" s="103"/>
    </row>
    <row r="11" spans="1:12" ht="23.25" x14ac:dyDescent="0.25">
      <c r="A11" s="103"/>
      <c r="B11" s="465" t="s">
        <v>8</v>
      </c>
      <c r="C11" s="465"/>
      <c r="D11" s="465"/>
      <c r="E11" s="381" t="str">
        <f>PORTADA!E12</f>
        <v>Anyela Julieth Molina Rubiano</v>
      </c>
      <c r="F11" s="381"/>
      <c r="G11" s="381"/>
      <c r="H11" s="382"/>
      <c r="I11" s="247"/>
      <c r="J11" s="251"/>
      <c r="K11" s="251"/>
      <c r="L11" s="251"/>
    </row>
    <row r="12" spans="1:12" ht="24" thickBot="1" x14ac:dyDescent="0.3">
      <c r="A12" s="103"/>
      <c r="B12" s="465" t="s">
        <v>9</v>
      </c>
      <c r="C12" s="465"/>
      <c r="D12" s="465"/>
      <c r="E12" s="462" t="str">
        <f>PORTADA!E13</f>
        <v>Anyela Julieth Molina Rubiano</v>
      </c>
      <c r="F12" s="462"/>
      <c r="G12" s="462"/>
      <c r="H12" s="463"/>
      <c r="I12" s="247"/>
      <c r="J12" s="251"/>
      <c r="K12" s="251"/>
      <c r="L12" s="251"/>
    </row>
    <row r="13" spans="1:12" ht="19.5" thickBot="1" x14ac:dyDescent="0.3">
      <c r="C13" s="248"/>
    </row>
    <row r="14" spans="1:12" ht="38.25" thickBot="1" x14ac:dyDescent="0.3">
      <c r="B14" s="270" t="s">
        <v>239</v>
      </c>
      <c r="C14" s="271" t="s">
        <v>240</v>
      </c>
      <c r="D14" s="272"/>
      <c r="E14" s="273"/>
      <c r="F14" s="273"/>
      <c r="G14" s="273"/>
      <c r="H14" s="274"/>
      <c r="I14" s="275"/>
    </row>
    <row r="15" spans="1:12" ht="37.5" x14ac:dyDescent="0.25">
      <c r="B15" s="464" t="s">
        <v>241</v>
      </c>
      <c r="C15" s="276" t="s">
        <v>242</v>
      </c>
      <c r="D15" s="277" t="s">
        <v>243</v>
      </c>
      <c r="E15" s="277" t="s">
        <v>244</v>
      </c>
      <c r="F15" s="277" t="s">
        <v>245</v>
      </c>
      <c r="G15" s="277" t="s">
        <v>246</v>
      </c>
      <c r="H15" s="277" t="s">
        <v>247</v>
      </c>
      <c r="I15" s="278" t="s">
        <v>248</v>
      </c>
    </row>
    <row r="16" spans="1:12" ht="375" x14ac:dyDescent="0.25">
      <c r="B16" s="464"/>
      <c r="C16" s="279" t="s">
        <v>249</v>
      </c>
      <c r="D16" s="280" t="s">
        <v>250</v>
      </c>
      <c r="E16" s="281" t="s">
        <v>251</v>
      </c>
      <c r="F16" s="252" t="s">
        <v>64</v>
      </c>
      <c r="G16" s="226" t="s">
        <v>1037</v>
      </c>
      <c r="H16" s="37">
        <v>20</v>
      </c>
      <c r="I16" s="253" t="s">
        <v>1038</v>
      </c>
    </row>
    <row r="17" spans="2:18" ht="337.5" x14ac:dyDescent="0.25">
      <c r="B17" s="464"/>
      <c r="C17" s="279" t="s">
        <v>252</v>
      </c>
      <c r="D17" s="280" t="s">
        <v>253</v>
      </c>
      <c r="E17" s="281" t="s">
        <v>254</v>
      </c>
      <c r="F17" s="252" t="s">
        <v>66</v>
      </c>
      <c r="G17" s="226" t="s">
        <v>1039</v>
      </c>
      <c r="H17" s="37">
        <v>40</v>
      </c>
      <c r="I17" s="253" t="s">
        <v>1040</v>
      </c>
      <c r="J17" s="181"/>
      <c r="K17" s="181"/>
      <c r="L17" s="181"/>
      <c r="M17" s="181"/>
      <c r="N17" s="181"/>
      <c r="P17" s="181"/>
      <c r="Q17" s="181"/>
      <c r="R17" s="181"/>
    </row>
    <row r="18" spans="2:18" ht="356.25" x14ac:dyDescent="0.25">
      <c r="B18" s="464"/>
      <c r="C18" s="279" t="s">
        <v>255</v>
      </c>
      <c r="D18" s="280" t="s">
        <v>256</v>
      </c>
      <c r="E18" s="281" t="s">
        <v>257</v>
      </c>
      <c r="F18" s="252" t="s">
        <v>64</v>
      </c>
      <c r="G18" s="226" t="s">
        <v>1041</v>
      </c>
      <c r="H18" s="37">
        <v>20</v>
      </c>
      <c r="I18" s="253" t="s">
        <v>1042</v>
      </c>
      <c r="J18" s="181"/>
      <c r="K18" s="181"/>
      <c r="L18" s="181"/>
      <c r="M18" s="181"/>
      <c r="N18" s="181"/>
      <c r="P18" s="181"/>
      <c r="Q18" s="181"/>
      <c r="R18" s="181"/>
    </row>
    <row r="19" spans="2:18" ht="318.75" x14ac:dyDescent="0.25">
      <c r="B19" s="464"/>
      <c r="C19" s="279" t="s">
        <v>258</v>
      </c>
      <c r="D19" s="280" t="s">
        <v>259</v>
      </c>
      <c r="E19" s="281" t="s">
        <v>260</v>
      </c>
      <c r="F19" s="252" t="s">
        <v>64</v>
      </c>
      <c r="G19" s="226" t="s">
        <v>1043</v>
      </c>
      <c r="H19" s="37">
        <v>20</v>
      </c>
      <c r="I19" s="253" t="s">
        <v>1044</v>
      </c>
      <c r="J19" s="181"/>
      <c r="K19" s="181"/>
      <c r="L19" s="181"/>
      <c r="M19" s="181"/>
      <c r="N19" s="181"/>
      <c r="P19" s="181"/>
      <c r="Q19" s="181"/>
      <c r="R19" s="181"/>
    </row>
    <row r="20" spans="2:18" x14ac:dyDescent="0.25">
      <c r="B20" s="464"/>
      <c r="C20" s="282" t="s">
        <v>261</v>
      </c>
      <c r="D20" s="272">
        <f>ROUND(AVERAGE(H22:H24), 0)</f>
        <v>33</v>
      </c>
      <c r="E20" s="283"/>
      <c r="F20" s="273"/>
      <c r="G20" s="273"/>
      <c r="H20" s="274"/>
      <c r="I20" s="275"/>
    </row>
    <row r="21" spans="2:18" ht="37.5" x14ac:dyDescent="0.25">
      <c r="B21" s="464"/>
      <c r="C21" s="276" t="s">
        <v>242</v>
      </c>
      <c r="D21" s="284" t="s">
        <v>243</v>
      </c>
      <c r="E21" s="284" t="s">
        <v>244</v>
      </c>
      <c r="F21" s="284" t="s">
        <v>245</v>
      </c>
      <c r="G21" s="284" t="s">
        <v>246</v>
      </c>
      <c r="H21" s="277" t="s">
        <v>262</v>
      </c>
      <c r="I21" s="285" t="s">
        <v>248</v>
      </c>
    </row>
    <row r="22" spans="2:18" ht="318.75" x14ac:dyDescent="0.25">
      <c r="B22" s="464"/>
      <c r="C22" s="279" t="s">
        <v>263</v>
      </c>
      <c r="D22" s="280" t="s">
        <v>264</v>
      </c>
      <c r="E22" s="281" t="s">
        <v>892</v>
      </c>
      <c r="F22" s="252" t="s">
        <v>62</v>
      </c>
      <c r="G22" s="226" t="s">
        <v>1045</v>
      </c>
      <c r="H22" s="37">
        <v>0</v>
      </c>
      <c r="I22" s="253" t="s">
        <v>1046</v>
      </c>
    </row>
    <row r="23" spans="2:18" ht="409.5" x14ac:dyDescent="0.25">
      <c r="B23" s="464"/>
      <c r="C23" s="279" t="s">
        <v>265</v>
      </c>
      <c r="D23" s="280" t="s">
        <v>266</v>
      </c>
      <c r="E23" s="281" t="s">
        <v>267</v>
      </c>
      <c r="F23" s="252" t="s">
        <v>893</v>
      </c>
      <c r="G23" s="226" t="s">
        <v>1047</v>
      </c>
      <c r="H23" s="37">
        <v>100</v>
      </c>
      <c r="I23" s="253" t="s">
        <v>1048</v>
      </c>
    </row>
    <row r="24" spans="2:18" ht="409.6" thickBot="1" x14ac:dyDescent="0.3">
      <c r="B24" s="464"/>
      <c r="C24" s="279" t="s">
        <v>268</v>
      </c>
      <c r="D24" s="286" t="s">
        <v>269</v>
      </c>
      <c r="E24" s="281" t="s">
        <v>270</v>
      </c>
      <c r="F24" s="252" t="s">
        <v>62</v>
      </c>
      <c r="G24" s="226" t="s">
        <v>1049</v>
      </c>
      <c r="H24" s="37">
        <v>0</v>
      </c>
      <c r="I24" s="253" t="s">
        <v>1050</v>
      </c>
      <c r="J24" s="181"/>
      <c r="K24" s="181"/>
      <c r="L24" s="181"/>
      <c r="M24" s="181"/>
      <c r="N24" s="181"/>
      <c r="P24" s="181"/>
      <c r="Q24" s="181"/>
      <c r="R24" s="181"/>
    </row>
    <row r="25" spans="2:18" ht="19.5" thickBot="1" x14ac:dyDescent="0.3">
      <c r="B25" s="464"/>
      <c r="C25" s="282" t="s">
        <v>271</v>
      </c>
      <c r="D25" s="272">
        <f>ROUND(AVERAGE(H27:H29), 0)</f>
        <v>40</v>
      </c>
      <c r="E25" s="283"/>
      <c r="F25" s="273"/>
      <c r="G25" s="273"/>
      <c r="H25" s="274"/>
      <c r="I25" s="275"/>
    </row>
    <row r="26" spans="2:18" ht="37.5" x14ac:dyDescent="0.25">
      <c r="B26" s="464"/>
      <c r="C26" s="276" t="s">
        <v>242</v>
      </c>
      <c r="D26" s="284" t="s">
        <v>243</v>
      </c>
      <c r="E26" s="284" t="s">
        <v>244</v>
      </c>
      <c r="F26" s="284" t="s">
        <v>245</v>
      </c>
      <c r="G26" s="284" t="s">
        <v>246</v>
      </c>
      <c r="H26" s="277" t="s">
        <v>262</v>
      </c>
      <c r="I26" s="285" t="s">
        <v>248</v>
      </c>
    </row>
    <row r="27" spans="2:18" ht="409.5" x14ac:dyDescent="0.25">
      <c r="B27" s="464"/>
      <c r="C27" s="279" t="s">
        <v>272</v>
      </c>
      <c r="D27" s="280" t="s">
        <v>273</v>
      </c>
      <c r="E27" s="196" t="s">
        <v>274</v>
      </c>
      <c r="F27" s="252" t="s">
        <v>862</v>
      </c>
      <c r="G27" s="226" t="s">
        <v>1051</v>
      </c>
      <c r="H27" s="37">
        <v>80</v>
      </c>
      <c r="I27" s="253" t="s">
        <v>1052</v>
      </c>
    </row>
    <row r="28" spans="2:18" ht="409.5" x14ac:dyDescent="0.25">
      <c r="B28" s="464"/>
      <c r="C28" s="279" t="s">
        <v>275</v>
      </c>
      <c r="D28" s="280" t="s">
        <v>276</v>
      </c>
      <c r="E28" s="196" t="s">
        <v>894</v>
      </c>
      <c r="F28" s="252" t="s">
        <v>64</v>
      </c>
      <c r="G28" s="226" t="s">
        <v>1053</v>
      </c>
      <c r="H28" s="37">
        <v>20</v>
      </c>
      <c r="I28" s="253" t="s">
        <v>1054</v>
      </c>
      <c r="J28" s="181"/>
      <c r="K28" s="181"/>
      <c r="L28" s="181"/>
      <c r="M28" s="181"/>
      <c r="N28" s="181"/>
      <c r="P28" s="181"/>
      <c r="Q28" s="181"/>
      <c r="R28" s="181"/>
    </row>
    <row r="29" spans="2:18" ht="150.75" thickBot="1" x14ac:dyDescent="0.3">
      <c r="B29" s="464"/>
      <c r="C29" s="279" t="s">
        <v>277</v>
      </c>
      <c r="D29" s="280" t="s">
        <v>278</v>
      </c>
      <c r="E29" s="196" t="s">
        <v>279</v>
      </c>
      <c r="F29" s="252" t="s">
        <v>64</v>
      </c>
      <c r="G29" s="226" t="s">
        <v>1055</v>
      </c>
      <c r="H29" s="37">
        <v>20</v>
      </c>
      <c r="I29" s="253" t="s">
        <v>1056</v>
      </c>
    </row>
    <row r="30" spans="2:18" ht="19.5" thickBot="1" x14ac:dyDescent="0.3">
      <c r="B30" s="464"/>
      <c r="C30" s="282" t="s">
        <v>280</v>
      </c>
      <c r="D30" s="287">
        <f>ROUND(AVERAGE(H32:H36), 0)</f>
        <v>68</v>
      </c>
      <c r="E30" s="283"/>
      <c r="F30" s="273"/>
      <c r="G30" s="273"/>
      <c r="H30" s="274"/>
      <c r="I30" s="275"/>
    </row>
    <row r="31" spans="2:18" ht="37.5" x14ac:dyDescent="0.25">
      <c r="B31" s="464"/>
      <c r="C31" s="276" t="s">
        <v>242</v>
      </c>
      <c r="D31" s="284" t="s">
        <v>243</v>
      </c>
      <c r="E31" s="284" t="s">
        <v>244</v>
      </c>
      <c r="F31" s="284" t="s">
        <v>245</v>
      </c>
      <c r="G31" s="284" t="s">
        <v>246</v>
      </c>
      <c r="H31" s="277" t="s">
        <v>262</v>
      </c>
      <c r="I31" s="285" t="s">
        <v>248</v>
      </c>
    </row>
    <row r="32" spans="2:18" ht="409.5" x14ac:dyDescent="0.25">
      <c r="B32" s="464"/>
      <c r="C32" s="279" t="s">
        <v>281</v>
      </c>
      <c r="D32" s="280" t="s">
        <v>282</v>
      </c>
      <c r="E32" s="281" t="s">
        <v>283</v>
      </c>
      <c r="F32" s="252" t="s">
        <v>64</v>
      </c>
      <c r="G32" s="226" t="s">
        <v>1057</v>
      </c>
      <c r="H32" s="37">
        <v>20</v>
      </c>
      <c r="I32" s="253" t="s">
        <v>1058</v>
      </c>
    </row>
    <row r="33" spans="2:18" ht="393.75" x14ac:dyDescent="0.25">
      <c r="B33" s="464"/>
      <c r="C33" s="279" t="s">
        <v>284</v>
      </c>
      <c r="D33" s="280" t="s">
        <v>285</v>
      </c>
      <c r="E33" s="281" t="s">
        <v>895</v>
      </c>
      <c r="F33" s="252" t="s">
        <v>64</v>
      </c>
      <c r="G33" s="226" t="s">
        <v>1070</v>
      </c>
      <c r="H33" s="37">
        <v>20</v>
      </c>
      <c r="I33" s="253" t="s">
        <v>1071</v>
      </c>
      <c r="J33" s="181"/>
      <c r="K33" s="181"/>
      <c r="L33" s="181"/>
      <c r="M33" s="181"/>
      <c r="N33" s="181"/>
      <c r="P33" s="181"/>
      <c r="Q33" s="181"/>
      <c r="R33" s="181"/>
    </row>
    <row r="34" spans="2:18" ht="168.75" x14ac:dyDescent="0.25">
      <c r="B34" s="464"/>
      <c r="C34" s="279" t="s">
        <v>286</v>
      </c>
      <c r="D34" s="280" t="s">
        <v>287</v>
      </c>
      <c r="E34" s="281" t="s">
        <v>288</v>
      </c>
      <c r="F34" s="252" t="s">
        <v>1072</v>
      </c>
      <c r="G34" s="226" t="s">
        <v>1065</v>
      </c>
      <c r="H34" s="37">
        <v>100</v>
      </c>
      <c r="I34" s="253" t="s">
        <v>1066</v>
      </c>
    </row>
    <row r="35" spans="2:18" ht="56.25" x14ac:dyDescent="0.25">
      <c r="B35" s="464"/>
      <c r="C35" s="279" t="s">
        <v>289</v>
      </c>
      <c r="D35" s="280" t="s">
        <v>290</v>
      </c>
      <c r="E35" s="281" t="s">
        <v>291</v>
      </c>
      <c r="F35" s="252" t="s">
        <v>1073</v>
      </c>
      <c r="G35" s="226" t="s">
        <v>1065</v>
      </c>
      <c r="H35" s="37">
        <v>100</v>
      </c>
      <c r="I35" s="253" t="s">
        <v>1066</v>
      </c>
      <c r="J35" s="181"/>
      <c r="K35" s="181"/>
      <c r="L35" s="181"/>
      <c r="M35" s="181"/>
      <c r="N35" s="181"/>
      <c r="P35" s="181"/>
      <c r="Q35" s="181"/>
      <c r="R35" s="181"/>
    </row>
    <row r="36" spans="2:18" ht="94.5" thickBot="1" x14ac:dyDescent="0.3">
      <c r="B36" s="464"/>
      <c r="C36" s="279" t="s">
        <v>292</v>
      </c>
      <c r="D36" s="280" t="s">
        <v>293</v>
      </c>
      <c r="E36" s="281" t="s">
        <v>294</v>
      </c>
      <c r="F36" s="252" t="s">
        <v>1074</v>
      </c>
      <c r="G36" s="226" t="s">
        <v>1065</v>
      </c>
      <c r="H36" s="37">
        <v>100</v>
      </c>
      <c r="I36" s="253" t="s">
        <v>1066</v>
      </c>
      <c r="J36" s="181"/>
      <c r="K36" s="181"/>
      <c r="L36" s="181"/>
      <c r="M36" s="181"/>
      <c r="N36" s="181"/>
      <c r="P36" s="181"/>
      <c r="Q36" s="181"/>
      <c r="R36" s="181"/>
    </row>
    <row r="37" spans="2:18" ht="19.5" thickBot="1" x14ac:dyDescent="0.3">
      <c r="B37" s="454" t="s">
        <v>295</v>
      </c>
      <c r="C37" s="282" t="s">
        <v>296</v>
      </c>
      <c r="D37" s="287">
        <f>ROUND(AVERAGE(H39:H41), 0)</f>
        <v>80</v>
      </c>
      <c r="E37" s="283"/>
      <c r="F37" s="273"/>
      <c r="G37" s="273"/>
      <c r="H37" s="274"/>
      <c r="I37" s="275"/>
    </row>
    <row r="38" spans="2:18" ht="37.5" x14ac:dyDescent="0.25">
      <c r="B38" s="454"/>
      <c r="C38" s="276" t="s">
        <v>242</v>
      </c>
      <c r="D38" s="284" t="s">
        <v>243</v>
      </c>
      <c r="E38" s="284" t="s">
        <v>244</v>
      </c>
      <c r="F38" s="284" t="s">
        <v>245</v>
      </c>
      <c r="G38" s="284" t="s">
        <v>246</v>
      </c>
      <c r="H38" s="277" t="s">
        <v>262</v>
      </c>
      <c r="I38" s="285" t="s">
        <v>248</v>
      </c>
    </row>
    <row r="39" spans="2:18" ht="56.25" x14ac:dyDescent="0.25">
      <c r="B39" s="454"/>
      <c r="C39" s="279" t="s">
        <v>297</v>
      </c>
      <c r="D39" s="280" t="s">
        <v>218</v>
      </c>
      <c r="E39" s="281" t="s">
        <v>298</v>
      </c>
      <c r="F39" s="252" t="s">
        <v>862</v>
      </c>
      <c r="G39" s="226" t="s">
        <v>1065</v>
      </c>
      <c r="H39" s="37">
        <v>80</v>
      </c>
      <c r="I39" s="253" t="s">
        <v>1066</v>
      </c>
    </row>
    <row r="40" spans="2:18" ht="56.25" x14ac:dyDescent="0.25">
      <c r="B40" s="454"/>
      <c r="C40" s="279" t="s">
        <v>299</v>
      </c>
      <c r="D40" s="280" t="s">
        <v>300</v>
      </c>
      <c r="E40" s="281" t="s">
        <v>301</v>
      </c>
      <c r="F40" s="252" t="s">
        <v>862</v>
      </c>
      <c r="G40" s="226" t="s">
        <v>1065</v>
      </c>
      <c r="H40" s="37">
        <v>80</v>
      </c>
      <c r="I40" s="253" t="s">
        <v>1066</v>
      </c>
      <c r="J40" s="181"/>
      <c r="K40" s="181"/>
      <c r="L40" s="181"/>
      <c r="M40" s="181"/>
      <c r="N40" s="181"/>
      <c r="P40" s="181"/>
      <c r="Q40" s="181"/>
      <c r="R40" s="181"/>
    </row>
    <row r="41" spans="2:18" ht="56.25" x14ac:dyDescent="0.25">
      <c r="B41" s="454"/>
      <c r="C41" s="279" t="s">
        <v>302</v>
      </c>
      <c r="D41" s="280" t="s">
        <v>303</v>
      </c>
      <c r="E41" s="281" t="s">
        <v>304</v>
      </c>
      <c r="F41" s="252" t="s">
        <v>862</v>
      </c>
      <c r="G41" s="226" t="s">
        <v>1065</v>
      </c>
      <c r="H41" s="37">
        <v>80</v>
      </c>
      <c r="I41" s="253" t="s">
        <v>1066</v>
      </c>
    </row>
    <row r="42" spans="2:18" ht="37.5" x14ac:dyDescent="0.25">
      <c r="B42" s="454" t="s">
        <v>305</v>
      </c>
      <c r="C42" s="282" t="s">
        <v>306</v>
      </c>
      <c r="D42" s="287">
        <f>ROUND(AVERAGE(H44:H46), 0)</f>
        <v>53</v>
      </c>
      <c r="E42" s="283"/>
      <c r="F42" s="273"/>
      <c r="G42" s="273"/>
      <c r="H42" s="274"/>
      <c r="I42" s="275"/>
    </row>
    <row r="43" spans="2:18" ht="37.5" x14ac:dyDescent="0.25">
      <c r="B43" s="454"/>
      <c r="C43" s="276" t="s">
        <v>242</v>
      </c>
      <c r="D43" s="284" t="s">
        <v>243</v>
      </c>
      <c r="E43" s="284" t="s">
        <v>244</v>
      </c>
      <c r="F43" s="284" t="s">
        <v>245</v>
      </c>
      <c r="G43" s="284" t="s">
        <v>246</v>
      </c>
      <c r="H43" s="277" t="s">
        <v>262</v>
      </c>
      <c r="I43" s="285" t="s">
        <v>248</v>
      </c>
    </row>
    <row r="44" spans="2:18" ht="56.25" x14ac:dyDescent="0.25">
      <c r="B44" s="454"/>
      <c r="C44" s="279" t="s">
        <v>307</v>
      </c>
      <c r="D44" s="280" t="s">
        <v>308</v>
      </c>
      <c r="E44" s="281" t="s">
        <v>309</v>
      </c>
      <c r="F44" s="252" t="s">
        <v>880</v>
      </c>
      <c r="G44" s="226" t="s">
        <v>1065</v>
      </c>
      <c r="H44" s="37">
        <v>60</v>
      </c>
      <c r="I44" s="253" t="s">
        <v>1066</v>
      </c>
    </row>
    <row r="45" spans="2:18" ht="150" x14ac:dyDescent="0.25">
      <c r="B45" s="454"/>
      <c r="C45" s="279" t="s">
        <v>310</v>
      </c>
      <c r="D45" s="280" t="s">
        <v>311</v>
      </c>
      <c r="E45" s="281" t="s">
        <v>312</v>
      </c>
      <c r="F45" s="252" t="s">
        <v>1075</v>
      </c>
      <c r="G45" s="226" t="s">
        <v>1065</v>
      </c>
      <c r="H45" s="37">
        <v>100</v>
      </c>
      <c r="I45" s="253" t="s">
        <v>1066</v>
      </c>
      <c r="J45" s="181"/>
      <c r="K45" s="181"/>
      <c r="L45" s="181"/>
      <c r="M45" s="181"/>
      <c r="N45" s="181"/>
      <c r="P45" s="181"/>
      <c r="Q45" s="181"/>
      <c r="R45" s="181"/>
    </row>
    <row r="46" spans="2:18" ht="38.25" thickBot="1" x14ac:dyDescent="0.3">
      <c r="B46" s="454"/>
      <c r="C46" s="279" t="s">
        <v>313</v>
      </c>
      <c r="D46" s="280" t="s">
        <v>314</v>
      </c>
      <c r="E46" s="281" t="s">
        <v>251</v>
      </c>
      <c r="F46" s="252" t="s">
        <v>62</v>
      </c>
      <c r="G46" s="226" t="s">
        <v>1077</v>
      </c>
      <c r="H46" s="37">
        <v>0</v>
      </c>
      <c r="I46" s="253"/>
    </row>
    <row r="47" spans="2:18" ht="19.5" thickBot="1" x14ac:dyDescent="0.3">
      <c r="B47" s="454" t="s">
        <v>315</v>
      </c>
      <c r="C47" s="282" t="s">
        <v>316</v>
      </c>
      <c r="D47" s="287">
        <f>ROUND(AVERAGE(H49:H50), 0)</f>
        <v>30</v>
      </c>
      <c r="E47" s="283"/>
      <c r="F47" s="273"/>
      <c r="G47" s="273"/>
      <c r="H47" s="274"/>
      <c r="I47" s="275"/>
    </row>
    <row r="48" spans="2:18" ht="37.5" x14ac:dyDescent="0.25">
      <c r="B48" s="454"/>
      <c r="C48" s="276" t="s">
        <v>242</v>
      </c>
      <c r="D48" s="284" t="s">
        <v>243</v>
      </c>
      <c r="E48" s="284" t="s">
        <v>244</v>
      </c>
      <c r="F48" s="284" t="s">
        <v>245</v>
      </c>
      <c r="G48" s="284" t="s">
        <v>246</v>
      </c>
      <c r="H48" s="277" t="s">
        <v>262</v>
      </c>
      <c r="I48" s="285" t="s">
        <v>248</v>
      </c>
    </row>
    <row r="49" spans="2:18" ht="37.5" x14ac:dyDescent="0.25">
      <c r="B49" s="454"/>
      <c r="C49" s="279" t="s">
        <v>317</v>
      </c>
      <c r="D49" s="280" t="s">
        <v>318</v>
      </c>
      <c r="E49" s="288" t="s">
        <v>319</v>
      </c>
      <c r="F49" s="252" t="s">
        <v>66</v>
      </c>
      <c r="G49" s="226" t="s">
        <v>1076</v>
      </c>
      <c r="H49" s="37">
        <v>40</v>
      </c>
      <c r="I49" s="253"/>
    </row>
    <row r="50" spans="2:18" ht="38.25" thickBot="1" x14ac:dyDescent="0.3">
      <c r="B50" s="455"/>
      <c r="C50" s="289" t="s">
        <v>320</v>
      </c>
      <c r="D50" s="290" t="s">
        <v>321</v>
      </c>
      <c r="E50" s="291" t="s">
        <v>322</v>
      </c>
      <c r="F50" s="252" t="s">
        <v>64</v>
      </c>
      <c r="G50" s="226" t="s">
        <v>1076</v>
      </c>
      <c r="H50" s="101">
        <v>20</v>
      </c>
      <c r="I50" s="254"/>
      <c r="J50" s="181"/>
      <c r="K50" s="181"/>
      <c r="L50" s="181"/>
      <c r="M50" s="181"/>
      <c r="N50" s="181"/>
      <c r="P50" s="181"/>
      <c r="Q50" s="181"/>
      <c r="R50" s="181"/>
    </row>
    <row r="51" spans="2:18" x14ac:dyDescent="0.25">
      <c r="C51" s="249"/>
      <c r="E51" s="292"/>
    </row>
    <row r="52" spans="2:18" x14ac:dyDescent="0.25">
      <c r="C52" s="249"/>
      <c r="E52" s="195"/>
    </row>
    <row r="53" spans="2:18" x14ac:dyDescent="0.25">
      <c r="C53" s="249"/>
      <c r="D53" s="181"/>
      <c r="E53" s="181"/>
      <c r="F53" s="181"/>
      <c r="G53" s="181"/>
      <c r="I53" s="181"/>
      <c r="J53" s="181"/>
      <c r="K53" s="181"/>
      <c r="L53" s="181"/>
      <c r="M53" s="181"/>
      <c r="N53" s="181"/>
      <c r="O53" s="181"/>
      <c r="P53" s="181"/>
      <c r="Q53" s="181"/>
      <c r="R53" s="181"/>
    </row>
    <row r="54" spans="2:18" x14ac:dyDescent="0.25">
      <c r="C54" s="249"/>
    </row>
    <row r="55" spans="2:18" x14ac:dyDescent="0.25">
      <c r="C55" s="249"/>
    </row>
    <row r="56" spans="2:18" x14ac:dyDescent="0.25">
      <c r="C56" s="249"/>
      <c r="Q56" s="255"/>
      <c r="R56" s="255"/>
    </row>
    <row r="57" spans="2:18" x14ac:dyDescent="0.25">
      <c r="C57" s="249"/>
      <c r="D57" s="293"/>
      <c r="E57" s="293"/>
      <c r="F57" s="293"/>
      <c r="G57" s="293"/>
      <c r="I57" s="293"/>
    </row>
    <row r="58" spans="2:18" x14ac:dyDescent="0.25">
      <c r="C58" s="249"/>
      <c r="D58" s="181"/>
    </row>
    <row r="59" spans="2:18" x14ac:dyDescent="0.25">
      <c r="C59" s="249"/>
      <c r="D59" s="181"/>
    </row>
    <row r="60" spans="2:18" x14ac:dyDescent="0.25">
      <c r="C60" s="249"/>
    </row>
    <row r="61" spans="2:18" x14ac:dyDescent="0.25">
      <c r="C61" s="249"/>
    </row>
    <row r="62" spans="2:18" x14ac:dyDescent="0.25">
      <c r="C62" s="249"/>
    </row>
    <row r="63" spans="2:18" x14ac:dyDescent="0.25">
      <c r="C63" s="249"/>
      <c r="D63" s="181"/>
      <c r="H63" s="111"/>
    </row>
    <row r="64" spans="2:18" x14ac:dyDescent="0.25">
      <c r="C64" s="249"/>
    </row>
    <row r="65" spans="3:18" x14ac:dyDescent="0.25">
      <c r="C65" s="249"/>
      <c r="D65" s="293"/>
      <c r="E65" s="293"/>
      <c r="F65" s="293"/>
      <c r="G65" s="293"/>
      <c r="H65" s="239"/>
      <c r="I65" s="293"/>
    </row>
    <row r="66" spans="3:18" x14ac:dyDescent="0.25">
      <c r="C66" s="113"/>
      <c r="D66" s="181"/>
      <c r="H66" s="111"/>
    </row>
    <row r="67" spans="3:18" x14ac:dyDescent="0.25">
      <c r="C67" s="113"/>
      <c r="D67" s="181"/>
      <c r="E67" s="181"/>
      <c r="F67" s="181"/>
      <c r="G67" s="181"/>
      <c r="H67" s="111"/>
      <c r="I67" s="181"/>
      <c r="J67" s="181"/>
      <c r="K67" s="181"/>
      <c r="L67" s="181"/>
      <c r="M67" s="181"/>
      <c r="N67" s="181"/>
      <c r="O67" s="181"/>
      <c r="P67" s="181"/>
      <c r="Q67" s="181"/>
      <c r="R67" s="181"/>
    </row>
    <row r="73" spans="3:18" x14ac:dyDescent="0.25">
      <c r="C73" s="113"/>
      <c r="D73" s="181"/>
      <c r="E73" s="181"/>
      <c r="F73" s="181"/>
      <c r="G73" s="181"/>
      <c r="H73" s="111"/>
      <c r="I73" s="181"/>
      <c r="J73" s="181"/>
      <c r="K73" s="181"/>
      <c r="L73" s="181"/>
      <c r="M73" s="181"/>
      <c r="N73" s="181"/>
      <c r="O73" s="181"/>
      <c r="P73" s="181"/>
      <c r="Q73" s="181"/>
      <c r="R73" s="181"/>
    </row>
    <row r="77" spans="3:18" x14ac:dyDescent="0.25">
      <c r="C77" s="239"/>
      <c r="D77" s="293"/>
      <c r="E77" s="293"/>
      <c r="F77" s="293"/>
      <c r="G77" s="293"/>
      <c r="H77" s="239"/>
      <c r="I77" s="293"/>
    </row>
    <row r="78" spans="3:18" x14ac:dyDescent="0.25">
      <c r="C78" s="113"/>
      <c r="D78" s="181"/>
      <c r="H78" s="111"/>
    </row>
    <row r="80" spans="3:18" x14ac:dyDescent="0.25">
      <c r="J80" s="181"/>
      <c r="K80" s="181"/>
      <c r="L80" s="181"/>
      <c r="M80" s="181"/>
      <c r="N80" s="181"/>
      <c r="O80" s="181"/>
      <c r="P80" s="181"/>
      <c r="Q80" s="181"/>
      <c r="R80" s="181"/>
    </row>
    <row r="81" spans="3:4" x14ac:dyDescent="0.25">
      <c r="C81" s="113"/>
      <c r="D81" s="181"/>
    </row>
  </sheetData>
  <mergeCells count="15">
    <mergeCell ref="I1:I8"/>
    <mergeCell ref="B1:C8"/>
    <mergeCell ref="B37:B41"/>
    <mergeCell ref="B42:B46"/>
    <mergeCell ref="B47:B50"/>
    <mergeCell ref="D1:H8"/>
    <mergeCell ref="E9:H9"/>
    <mergeCell ref="E10:H10"/>
    <mergeCell ref="E11:H11"/>
    <mergeCell ref="E12:H12"/>
    <mergeCell ref="B15:B36"/>
    <mergeCell ref="B9:D9"/>
    <mergeCell ref="B10:D10"/>
    <mergeCell ref="B11:D11"/>
    <mergeCell ref="B12:D12"/>
  </mergeCells>
  <dataValidations count="1">
    <dataValidation type="list" allowBlank="1" showInputMessage="1" showErrorMessage="1" sqref="H74:H76 H52 H79 H68:H72 H54:H56 H60:H62 H64" xr:uid="{63D66B31-F672-4913-AA48-788BD3C95D1D}">
      <formula1>$O$14:$O$28</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2F06EBAD-13A0-4383-9A27-A914BDD49CD7}">
          <x14:formula1>
            <xm:f>'ESCALA DE EVALUACIÓN'!$D$17:$D$22</xm:f>
          </x14:formula1>
          <xm:sqref>H44:H46 H16:H19 H22:H24 H27:H29 H32:H36 H39:H41 H49:H50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S94"/>
  <sheetViews>
    <sheetView showGridLines="0" topLeftCell="A49" zoomScale="70" zoomScaleNormal="70" workbookViewId="0">
      <selection activeCell="H59" sqref="H59"/>
    </sheetView>
  </sheetViews>
  <sheetFormatPr baseColWidth="10" defaultColWidth="11.42578125" defaultRowHeight="18.75" x14ac:dyDescent="0.25"/>
  <cols>
    <col min="1" max="1" width="11.42578125" style="84"/>
    <col min="2" max="2" width="13.42578125" style="179" customWidth="1"/>
    <col min="3" max="3" width="18" style="180" customWidth="1"/>
    <col min="4" max="4" width="31.5703125" style="97" customWidth="1"/>
    <col min="5" max="5" width="64.7109375" style="84" customWidth="1"/>
    <col min="6" max="6" width="86.140625" style="84" customWidth="1"/>
    <col min="7" max="7" width="54.85546875" style="84" customWidth="1"/>
    <col min="8" max="8" width="84.5703125" style="84" customWidth="1"/>
    <col min="9" max="9" width="38" style="84" customWidth="1"/>
    <col min="10" max="10" width="95.5703125" style="84" customWidth="1"/>
    <col min="11" max="11" width="28.85546875" style="97" customWidth="1"/>
    <col min="12" max="12" width="28.7109375" style="97" customWidth="1"/>
    <col min="13" max="13" width="26.5703125" style="97" customWidth="1"/>
    <col min="14" max="14" width="23.140625" style="97" customWidth="1"/>
    <col min="15" max="15" width="34.85546875" style="97" bestFit="1" customWidth="1"/>
    <col min="16" max="16" width="11.5703125" style="82" customWidth="1"/>
    <col min="17" max="16384" width="11.42578125" style="84"/>
  </cols>
  <sheetData>
    <row r="1" spans="2:19" ht="23.25" x14ac:dyDescent="0.25">
      <c r="C1" s="393"/>
      <c r="D1" s="394"/>
      <c r="E1" s="470" t="s">
        <v>323</v>
      </c>
      <c r="F1" s="470"/>
      <c r="G1" s="470"/>
      <c r="H1" s="470"/>
      <c r="I1" s="470"/>
      <c r="J1" s="136"/>
      <c r="K1" s="450"/>
      <c r="L1" s="466"/>
      <c r="P1" s="84"/>
    </row>
    <row r="2" spans="2:19" ht="23.25" x14ac:dyDescent="0.25">
      <c r="C2" s="395"/>
      <c r="D2" s="396"/>
      <c r="E2" s="471"/>
      <c r="F2" s="471"/>
      <c r="G2" s="471"/>
      <c r="H2" s="471"/>
      <c r="I2" s="471"/>
      <c r="J2" s="137"/>
      <c r="K2" s="452"/>
      <c r="L2" s="467"/>
      <c r="P2" s="84"/>
    </row>
    <row r="3" spans="2:19" ht="23.25" x14ac:dyDescent="0.25">
      <c r="C3" s="395"/>
      <c r="D3" s="396"/>
      <c r="E3" s="471"/>
      <c r="F3" s="471"/>
      <c r="G3" s="471"/>
      <c r="H3" s="471"/>
      <c r="I3" s="471"/>
      <c r="J3" s="137"/>
      <c r="K3" s="452"/>
      <c r="L3" s="467"/>
      <c r="P3" s="84"/>
    </row>
    <row r="4" spans="2:19" ht="23.25" x14ac:dyDescent="0.25">
      <c r="C4" s="395"/>
      <c r="D4" s="396"/>
      <c r="E4" s="471"/>
      <c r="F4" s="471"/>
      <c r="G4" s="471"/>
      <c r="H4" s="471"/>
      <c r="I4" s="471"/>
      <c r="J4" s="137"/>
      <c r="K4" s="452"/>
      <c r="L4" s="467"/>
      <c r="P4" s="84"/>
    </row>
    <row r="5" spans="2:19" ht="23.25" x14ac:dyDescent="0.25">
      <c r="C5" s="395"/>
      <c r="D5" s="396"/>
      <c r="E5" s="471"/>
      <c r="F5" s="471"/>
      <c r="G5" s="471"/>
      <c r="H5" s="471"/>
      <c r="I5" s="471"/>
      <c r="J5" s="137"/>
      <c r="K5" s="452"/>
      <c r="L5" s="467"/>
      <c r="P5" s="84"/>
    </row>
    <row r="6" spans="2:19" ht="23.25" x14ac:dyDescent="0.25">
      <c r="C6" s="395"/>
      <c r="D6" s="396"/>
      <c r="E6" s="471"/>
      <c r="F6" s="471"/>
      <c r="G6" s="471"/>
      <c r="H6" s="471"/>
      <c r="I6" s="471"/>
      <c r="J6" s="137"/>
      <c r="K6" s="452"/>
      <c r="L6" s="467"/>
      <c r="P6" s="84"/>
    </row>
    <row r="7" spans="2:19" ht="23.25" x14ac:dyDescent="0.25">
      <c r="C7" s="395"/>
      <c r="D7" s="396"/>
      <c r="E7" s="471"/>
      <c r="F7" s="471"/>
      <c r="G7" s="471"/>
      <c r="H7" s="471"/>
      <c r="I7" s="471"/>
      <c r="J7" s="137"/>
      <c r="K7" s="452"/>
      <c r="L7" s="467"/>
      <c r="P7" s="84"/>
    </row>
    <row r="8" spans="2:19" ht="23.25" x14ac:dyDescent="0.25">
      <c r="C8" s="397"/>
      <c r="D8" s="398"/>
      <c r="E8" s="472"/>
      <c r="F8" s="472"/>
      <c r="G8" s="472"/>
      <c r="H8" s="472"/>
      <c r="I8" s="472"/>
      <c r="J8" s="138"/>
      <c r="K8" s="468"/>
      <c r="L8" s="469"/>
      <c r="P8" s="84"/>
    </row>
    <row r="9" spans="2:19" ht="23.25" x14ac:dyDescent="0.25">
      <c r="C9" s="383" t="s">
        <v>6</v>
      </c>
      <c r="D9" s="329"/>
      <c r="E9" s="474" t="str">
        <f>PORTADA!E10</f>
        <v>UNIDAD ADMINISTRATIVA ESPECIAL AGENCIA DEL INSPECTOR GENERAL DE TRIBUTOS RENTAS Y CONTRIBUCIONES PARAFISCALES</v>
      </c>
      <c r="F9" s="475"/>
      <c r="G9" s="475"/>
      <c r="H9" s="475"/>
      <c r="I9" s="475"/>
      <c r="J9" s="475"/>
      <c r="K9" s="117"/>
      <c r="L9" s="117"/>
      <c r="P9" s="84"/>
    </row>
    <row r="10" spans="2:19" ht="23.25" x14ac:dyDescent="0.25">
      <c r="C10" s="383" t="s">
        <v>7</v>
      </c>
      <c r="D10" s="329"/>
      <c r="E10" s="385">
        <f>PORTADA!E11</f>
        <v>45860</v>
      </c>
      <c r="F10" s="386"/>
      <c r="G10" s="386"/>
      <c r="H10" s="386"/>
      <c r="I10" s="386"/>
      <c r="J10" s="386"/>
      <c r="P10" s="84"/>
    </row>
    <row r="11" spans="2:19" ht="23.25" x14ac:dyDescent="0.25">
      <c r="C11" s="383" t="s">
        <v>8</v>
      </c>
      <c r="D11" s="329"/>
      <c r="E11" s="476" t="str">
        <f>PORTADA!E12</f>
        <v>Anyela Julieth Molina Rubiano</v>
      </c>
      <c r="F11" s="477"/>
      <c r="G11" s="477"/>
      <c r="H11" s="477"/>
      <c r="I11" s="477"/>
      <c r="J11" s="477"/>
      <c r="K11" s="95"/>
      <c r="L11" s="95"/>
      <c r="P11" s="84"/>
    </row>
    <row r="12" spans="2:19" ht="23.25" x14ac:dyDescent="0.25">
      <c r="C12" s="363" t="s">
        <v>9</v>
      </c>
      <c r="D12" s="351"/>
      <c r="E12" s="377" t="str">
        <f>PORTADA!E13</f>
        <v>Anyela Julieth Molina Rubiano</v>
      </c>
      <c r="F12" s="378"/>
      <c r="G12" s="378"/>
      <c r="H12" s="378"/>
      <c r="I12" s="378"/>
      <c r="J12" s="378"/>
      <c r="K12" s="95"/>
      <c r="L12" s="95"/>
      <c r="P12" s="84"/>
    </row>
    <row r="13" spans="2:19" x14ac:dyDescent="0.25">
      <c r="C13" s="193"/>
      <c r="D13" s="216"/>
      <c r="I13" s="82"/>
      <c r="J13" s="82"/>
    </row>
    <row r="14" spans="2:19" x14ac:dyDescent="0.25">
      <c r="C14" s="193"/>
      <c r="D14" s="216"/>
      <c r="I14" s="82"/>
      <c r="J14" s="82"/>
      <c r="P14" s="123"/>
    </row>
    <row r="15" spans="2:19" s="103" customFormat="1" ht="69.75" x14ac:dyDescent="0.25">
      <c r="B15" s="124" t="s">
        <v>324</v>
      </c>
      <c r="C15" s="124" t="s">
        <v>325</v>
      </c>
      <c r="D15" s="125" t="s">
        <v>326</v>
      </c>
      <c r="E15" s="125" t="s">
        <v>243</v>
      </c>
      <c r="F15" s="125" t="s">
        <v>327</v>
      </c>
      <c r="G15" s="125" t="s">
        <v>245</v>
      </c>
      <c r="H15" s="125" t="s">
        <v>246</v>
      </c>
      <c r="I15" s="125" t="s">
        <v>262</v>
      </c>
      <c r="J15" s="125" t="s">
        <v>248</v>
      </c>
      <c r="K15" s="177" t="s">
        <v>328</v>
      </c>
      <c r="L15" s="175" t="s">
        <v>329</v>
      </c>
      <c r="M15" s="175" t="s">
        <v>330</v>
      </c>
      <c r="N15" s="175" t="s">
        <v>331</v>
      </c>
      <c r="O15" s="127" t="s">
        <v>332</v>
      </c>
      <c r="P15" s="184"/>
      <c r="Q15" s="185"/>
      <c r="R15" s="185"/>
      <c r="S15" s="185"/>
    </row>
    <row r="16" spans="2:19" ht="408.75" customHeight="1" x14ac:dyDescent="0.25">
      <c r="B16" s="174" t="s">
        <v>333</v>
      </c>
      <c r="C16" s="194" t="s">
        <v>334</v>
      </c>
      <c r="D16" s="220" t="s">
        <v>335</v>
      </c>
      <c r="E16" s="128" t="s">
        <v>336</v>
      </c>
      <c r="F16" s="217" t="s">
        <v>337</v>
      </c>
      <c r="G16" s="99" t="s">
        <v>893</v>
      </c>
      <c r="H16" s="99" t="s">
        <v>896</v>
      </c>
      <c r="I16" s="40">
        <v>80</v>
      </c>
      <c r="J16" s="265" t="s">
        <v>897</v>
      </c>
      <c r="K16" s="20" t="s">
        <v>338</v>
      </c>
      <c r="L16" s="20" t="s">
        <v>339</v>
      </c>
      <c r="M16" s="20" t="s">
        <v>340</v>
      </c>
      <c r="N16" s="20" t="s">
        <v>341</v>
      </c>
      <c r="O16" s="20" t="s">
        <v>342</v>
      </c>
    </row>
    <row r="17" spans="2:19" ht="409.5" x14ac:dyDescent="0.25">
      <c r="B17" s="174" t="s">
        <v>343</v>
      </c>
      <c r="C17" s="194" t="s">
        <v>344</v>
      </c>
      <c r="D17" s="99" t="s">
        <v>335</v>
      </c>
      <c r="E17" s="202" t="s">
        <v>345</v>
      </c>
      <c r="F17" s="218" t="s">
        <v>346</v>
      </c>
      <c r="G17" s="139" t="s">
        <v>62</v>
      </c>
      <c r="H17" s="99" t="s">
        <v>898</v>
      </c>
      <c r="I17" s="40">
        <v>0</v>
      </c>
      <c r="J17" s="265" t="s">
        <v>902</v>
      </c>
      <c r="K17" s="20" t="s">
        <v>338</v>
      </c>
      <c r="L17" s="20" t="s">
        <v>339</v>
      </c>
      <c r="M17" s="20" t="s">
        <v>340</v>
      </c>
      <c r="N17" s="20" t="s">
        <v>341</v>
      </c>
      <c r="O17" s="20" t="s">
        <v>342</v>
      </c>
      <c r="Q17" s="114"/>
      <c r="R17" s="114"/>
      <c r="S17" s="114"/>
    </row>
    <row r="18" spans="2:19" ht="409.5" x14ac:dyDescent="0.25">
      <c r="B18" s="174" t="s">
        <v>347</v>
      </c>
      <c r="C18" s="194" t="s">
        <v>348</v>
      </c>
      <c r="D18" s="176" t="s">
        <v>335</v>
      </c>
      <c r="E18" s="203" t="s">
        <v>349</v>
      </c>
      <c r="F18" s="215" t="s">
        <v>350</v>
      </c>
      <c r="G18" s="139" t="s">
        <v>900</v>
      </c>
      <c r="H18" s="99" t="s">
        <v>899</v>
      </c>
      <c r="I18" s="40">
        <v>80</v>
      </c>
      <c r="J18" s="265" t="s">
        <v>901</v>
      </c>
      <c r="K18" s="20" t="s">
        <v>338</v>
      </c>
      <c r="L18" s="20" t="s">
        <v>339</v>
      </c>
      <c r="M18" s="20" t="s">
        <v>351</v>
      </c>
      <c r="N18" s="20" t="s">
        <v>341</v>
      </c>
      <c r="O18" s="20" t="s">
        <v>342</v>
      </c>
    </row>
    <row r="19" spans="2:19" ht="409.5" x14ac:dyDescent="0.25">
      <c r="B19" s="174" t="s">
        <v>352</v>
      </c>
      <c r="C19" s="194" t="s">
        <v>353</v>
      </c>
      <c r="D19" s="176" t="s">
        <v>335</v>
      </c>
      <c r="E19" s="203" t="s">
        <v>354</v>
      </c>
      <c r="F19" s="215" t="s">
        <v>355</v>
      </c>
      <c r="G19" s="139" t="s">
        <v>62</v>
      </c>
      <c r="H19" s="99" t="s">
        <v>903</v>
      </c>
      <c r="I19" s="40">
        <v>0</v>
      </c>
      <c r="J19" s="265" t="s">
        <v>904</v>
      </c>
      <c r="K19" s="20" t="s">
        <v>338</v>
      </c>
      <c r="L19" s="20" t="s">
        <v>339</v>
      </c>
      <c r="M19" s="20" t="s">
        <v>340</v>
      </c>
      <c r="N19" s="20" t="s">
        <v>341</v>
      </c>
      <c r="O19" s="20" t="s">
        <v>342</v>
      </c>
    </row>
    <row r="20" spans="2:19" ht="375" x14ac:dyDescent="0.25">
      <c r="B20" s="174" t="s">
        <v>356</v>
      </c>
      <c r="C20" s="194" t="s">
        <v>357</v>
      </c>
      <c r="D20" s="176" t="s">
        <v>335</v>
      </c>
      <c r="E20" s="128" t="s">
        <v>358</v>
      </c>
      <c r="F20" s="215" t="s">
        <v>359</v>
      </c>
      <c r="G20" s="221" t="s">
        <v>62</v>
      </c>
      <c r="H20" s="222" t="s">
        <v>905</v>
      </c>
      <c r="I20" s="40">
        <v>0</v>
      </c>
      <c r="J20" s="265" t="s">
        <v>906</v>
      </c>
      <c r="K20" s="20" t="s">
        <v>360</v>
      </c>
      <c r="L20" s="20" t="s">
        <v>339</v>
      </c>
      <c r="M20" s="20" t="s">
        <v>361</v>
      </c>
      <c r="N20" s="20" t="s">
        <v>341</v>
      </c>
      <c r="O20" s="20" t="s">
        <v>362</v>
      </c>
    </row>
    <row r="21" spans="2:19" ht="356.25" x14ac:dyDescent="0.25">
      <c r="B21" s="174" t="s">
        <v>363</v>
      </c>
      <c r="C21" s="194" t="s">
        <v>364</v>
      </c>
      <c r="D21" s="176" t="s">
        <v>335</v>
      </c>
      <c r="E21" s="128" t="s">
        <v>365</v>
      </c>
      <c r="F21" s="215" t="s">
        <v>366</v>
      </c>
      <c r="G21" s="139" t="s">
        <v>908</v>
      </c>
      <c r="H21" s="99" t="s">
        <v>907</v>
      </c>
      <c r="I21" s="40">
        <v>40</v>
      </c>
      <c r="J21" s="265" t="s">
        <v>909</v>
      </c>
      <c r="K21" s="20" t="s">
        <v>360</v>
      </c>
      <c r="L21" s="20" t="s">
        <v>339</v>
      </c>
      <c r="M21" s="20" t="s">
        <v>361</v>
      </c>
      <c r="N21" s="20" t="s">
        <v>341</v>
      </c>
      <c r="O21" s="20" t="s">
        <v>362</v>
      </c>
      <c r="P21" s="107"/>
      <c r="Q21" s="114"/>
      <c r="R21" s="114"/>
      <c r="S21" s="114"/>
    </row>
    <row r="22" spans="2:19" ht="409.5" x14ac:dyDescent="0.25">
      <c r="B22" s="174" t="s">
        <v>367</v>
      </c>
      <c r="C22" s="194" t="s">
        <v>368</v>
      </c>
      <c r="D22" s="176" t="s">
        <v>335</v>
      </c>
      <c r="E22" s="128" t="s">
        <v>369</v>
      </c>
      <c r="F22" s="215" t="s">
        <v>370</v>
      </c>
      <c r="G22" s="139" t="s">
        <v>912</v>
      </c>
      <c r="H22" s="99" t="s">
        <v>910</v>
      </c>
      <c r="I22" s="40">
        <v>40</v>
      </c>
      <c r="J22" s="265" t="s">
        <v>911</v>
      </c>
      <c r="K22" s="20" t="s">
        <v>371</v>
      </c>
      <c r="L22" s="20" t="s">
        <v>339</v>
      </c>
      <c r="M22" s="20" t="s">
        <v>372</v>
      </c>
      <c r="N22" s="39" t="s">
        <v>373</v>
      </c>
      <c r="O22" s="20" t="s">
        <v>362</v>
      </c>
    </row>
    <row r="23" spans="2:19" ht="409.5" x14ac:dyDescent="0.25">
      <c r="B23" s="174" t="s">
        <v>374</v>
      </c>
      <c r="C23" s="194" t="s">
        <v>375</v>
      </c>
      <c r="D23" s="176" t="s">
        <v>335</v>
      </c>
      <c r="E23" s="128" t="s">
        <v>376</v>
      </c>
      <c r="F23" s="215" t="s">
        <v>377</v>
      </c>
      <c r="G23" s="139" t="s">
        <v>64</v>
      </c>
      <c r="H23" s="99" t="s">
        <v>913</v>
      </c>
      <c r="I23" s="40">
        <v>20</v>
      </c>
      <c r="J23" s="265" t="s">
        <v>914</v>
      </c>
      <c r="K23" s="20" t="s">
        <v>378</v>
      </c>
      <c r="L23" s="20" t="s">
        <v>339</v>
      </c>
      <c r="M23" s="20" t="s">
        <v>340</v>
      </c>
      <c r="N23" s="39" t="s">
        <v>341</v>
      </c>
      <c r="O23" s="20" t="s">
        <v>342</v>
      </c>
    </row>
    <row r="24" spans="2:19" ht="409.5" x14ac:dyDescent="0.25">
      <c r="B24" s="174" t="s">
        <v>379</v>
      </c>
      <c r="C24" s="194" t="s">
        <v>380</v>
      </c>
      <c r="D24" s="176" t="s">
        <v>335</v>
      </c>
      <c r="E24" s="128" t="s">
        <v>381</v>
      </c>
      <c r="F24" s="215" t="s">
        <v>382</v>
      </c>
      <c r="G24" s="99" t="s">
        <v>915</v>
      </c>
      <c r="H24" s="99" t="s">
        <v>916</v>
      </c>
      <c r="I24" s="40">
        <v>80</v>
      </c>
      <c r="J24" s="265" t="s">
        <v>917</v>
      </c>
      <c r="K24" s="20" t="s">
        <v>378</v>
      </c>
      <c r="L24" s="20" t="s">
        <v>339</v>
      </c>
      <c r="M24" s="20" t="s">
        <v>340</v>
      </c>
      <c r="N24" s="39" t="s">
        <v>383</v>
      </c>
      <c r="O24" s="20" t="s">
        <v>342</v>
      </c>
    </row>
    <row r="25" spans="2:19" ht="409.5" x14ac:dyDescent="0.25">
      <c r="B25" s="174" t="s">
        <v>384</v>
      </c>
      <c r="C25" s="194" t="s">
        <v>385</v>
      </c>
      <c r="D25" s="176" t="s">
        <v>335</v>
      </c>
      <c r="E25" s="128" t="s">
        <v>386</v>
      </c>
      <c r="F25" s="215" t="s">
        <v>387</v>
      </c>
      <c r="G25" s="139" t="s">
        <v>64</v>
      </c>
      <c r="H25" s="99" t="s">
        <v>918</v>
      </c>
      <c r="I25" s="40">
        <v>20</v>
      </c>
      <c r="J25" s="265" t="s">
        <v>919</v>
      </c>
      <c r="K25" s="20" t="s">
        <v>378</v>
      </c>
      <c r="L25" s="20" t="s">
        <v>339</v>
      </c>
      <c r="M25" s="20" t="s">
        <v>340</v>
      </c>
      <c r="N25" s="39" t="s">
        <v>383</v>
      </c>
      <c r="O25" s="20" t="s">
        <v>342</v>
      </c>
    </row>
    <row r="26" spans="2:19" ht="409.5" x14ac:dyDescent="0.25">
      <c r="B26" s="174" t="s">
        <v>388</v>
      </c>
      <c r="C26" s="194" t="s">
        <v>389</v>
      </c>
      <c r="D26" s="176" t="s">
        <v>335</v>
      </c>
      <c r="E26" s="128" t="s">
        <v>390</v>
      </c>
      <c r="F26" s="215" t="s">
        <v>391</v>
      </c>
      <c r="G26" s="139" t="s">
        <v>66</v>
      </c>
      <c r="H26" s="99" t="s">
        <v>920</v>
      </c>
      <c r="I26" s="40">
        <v>40</v>
      </c>
      <c r="J26" s="265" t="s">
        <v>921</v>
      </c>
      <c r="K26" s="20" t="s">
        <v>378</v>
      </c>
      <c r="L26" s="20" t="s">
        <v>339</v>
      </c>
      <c r="M26" s="20" t="s">
        <v>351</v>
      </c>
      <c r="N26" s="39" t="s">
        <v>383</v>
      </c>
      <c r="O26" s="20" t="s">
        <v>392</v>
      </c>
    </row>
    <row r="27" spans="2:19" ht="409.5" x14ac:dyDescent="0.25">
      <c r="B27" s="174" t="s">
        <v>393</v>
      </c>
      <c r="C27" s="194" t="s">
        <v>394</v>
      </c>
      <c r="D27" s="176" t="s">
        <v>335</v>
      </c>
      <c r="E27" s="128" t="s">
        <v>395</v>
      </c>
      <c r="F27" s="215" t="s">
        <v>396</v>
      </c>
      <c r="G27" s="139" t="s">
        <v>923</v>
      </c>
      <c r="H27" s="99" t="s">
        <v>922</v>
      </c>
      <c r="I27" s="40">
        <v>80</v>
      </c>
      <c r="J27" s="265" t="s">
        <v>924</v>
      </c>
      <c r="K27" s="20" t="s">
        <v>378</v>
      </c>
      <c r="L27" s="20" t="s">
        <v>339</v>
      </c>
      <c r="M27" s="20" t="s">
        <v>340</v>
      </c>
      <c r="N27" s="39" t="s">
        <v>397</v>
      </c>
      <c r="O27" s="20" t="s">
        <v>392</v>
      </c>
    </row>
    <row r="28" spans="2:19" ht="409.5" x14ac:dyDescent="0.25">
      <c r="B28" s="174" t="s">
        <v>398</v>
      </c>
      <c r="C28" s="194" t="s">
        <v>399</v>
      </c>
      <c r="D28" s="176" t="s">
        <v>335</v>
      </c>
      <c r="E28" s="128" t="s">
        <v>400</v>
      </c>
      <c r="F28" s="215" t="s">
        <v>401</v>
      </c>
      <c r="G28" s="139" t="s">
        <v>64</v>
      </c>
      <c r="H28" s="99" t="s">
        <v>1059</v>
      </c>
      <c r="I28" s="40">
        <v>20</v>
      </c>
      <c r="J28" s="265" t="s">
        <v>925</v>
      </c>
      <c r="K28" s="20" t="s">
        <v>378</v>
      </c>
      <c r="L28" s="20" t="s">
        <v>339</v>
      </c>
      <c r="M28" s="20" t="s">
        <v>351</v>
      </c>
      <c r="N28" s="39" t="s">
        <v>397</v>
      </c>
      <c r="O28" s="20" t="s">
        <v>392</v>
      </c>
    </row>
    <row r="29" spans="2:19" ht="409.5" x14ac:dyDescent="0.25">
      <c r="B29" s="174" t="s">
        <v>402</v>
      </c>
      <c r="C29" s="194" t="s">
        <v>403</v>
      </c>
      <c r="D29" s="176" t="s">
        <v>335</v>
      </c>
      <c r="E29" s="203" t="s">
        <v>404</v>
      </c>
      <c r="F29" s="215" t="s">
        <v>405</v>
      </c>
      <c r="G29" s="139" t="s">
        <v>64</v>
      </c>
      <c r="H29" s="99" t="s">
        <v>926</v>
      </c>
      <c r="I29" s="40">
        <v>20</v>
      </c>
      <c r="J29" s="265" t="s">
        <v>927</v>
      </c>
      <c r="K29" s="20" t="s">
        <v>378</v>
      </c>
      <c r="L29" s="20" t="s">
        <v>339</v>
      </c>
      <c r="M29" s="20" t="s">
        <v>351</v>
      </c>
      <c r="N29" s="20" t="s">
        <v>406</v>
      </c>
      <c r="O29" s="20" t="s">
        <v>392</v>
      </c>
    </row>
    <row r="30" spans="2:19" ht="409.5" x14ac:dyDescent="0.25">
      <c r="B30" s="174" t="s">
        <v>407</v>
      </c>
      <c r="C30" s="194" t="s">
        <v>408</v>
      </c>
      <c r="D30" s="176" t="s">
        <v>335</v>
      </c>
      <c r="E30" s="128" t="s">
        <v>409</v>
      </c>
      <c r="F30" s="215" t="s">
        <v>410</v>
      </c>
      <c r="G30" s="99" t="s">
        <v>928</v>
      </c>
      <c r="H30" s="99" t="s">
        <v>929</v>
      </c>
      <c r="I30" s="40">
        <v>80</v>
      </c>
      <c r="J30" s="265" t="s">
        <v>930</v>
      </c>
      <c r="K30" s="20" t="s">
        <v>378</v>
      </c>
      <c r="L30" s="20" t="s">
        <v>339</v>
      </c>
      <c r="M30" s="20" t="s">
        <v>351</v>
      </c>
      <c r="N30" s="39" t="s">
        <v>411</v>
      </c>
      <c r="O30" s="20" t="s">
        <v>392</v>
      </c>
    </row>
    <row r="31" spans="2:19" ht="409.5" x14ac:dyDescent="0.25">
      <c r="B31" s="174" t="s">
        <v>412</v>
      </c>
      <c r="C31" s="194" t="s">
        <v>413</v>
      </c>
      <c r="D31" s="176" t="s">
        <v>335</v>
      </c>
      <c r="E31" s="128" t="s">
        <v>414</v>
      </c>
      <c r="F31" s="215" t="s">
        <v>415</v>
      </c>
      <c r="G31" s="223" t="s">
        <v>928</v>
      </c>
      <c r="H31" s="99" t="s">
        <v>931</v>
      </c>
      <c r="I31" s="40">
        <v>80</v>
      </c>
      <c r="J31" s="265" t="s">
        <v>932</v>
      </c>
      <c r="K31" s="178" t="s">
        <v>378</v>
      </c>
      <c r="L31" s="20" t="s">
        <v>339</v>
      </c>
      <c r="M31" s="20" t="s">
        <v>351</v>
      </c>
      <c r="N31" s="39" t="s">
        <v>411</v>
      </c>
      <c r="O31" s="20" t="s">
        <v>392</v>
      </c>
    </row>
    <row r="32" spans="2:19" ht="409.5" x14ac:dyDescent="0.25">
      <c r="B32" s="174" t="s">
        <v>416</v>
      </c>
      <c r="C32" s="194" t="s">
        <v>417</v>
      </c>
      <c r="D32" s="176" t="s">
        <v>335</v>
      </c>
      <c r="E32" s="167" t="s">
        <v>418</v>
      </c>
      <c r="F32" s="215" t="s">
        <v>419</v>
      </c>
      <c r="G32" s="139" t="s">
        <v>66</v>
      </c>
      <c r="H32" s="266" t="s">
        <v>933</v>
      </c>
      <c r="I32" s="40">
        <v>40</v>
      </c>
      <c r="J32" s="265" t="s">
        <v>934</v>
      </c>
      <c r="K32" s="20" t="s">
        <v>378</v>
      </c>
      <c r="L32" s="20" t="s">
        <v>339</v>
      </c>
      <c r="M32" s="20" t="s">
        <v>351</v>
      </c>
      <c r="N32" s="39" t="s">
        <v>411</v>
      </c>
      <c r="O32" s="20" t="s">
        <v>392</v>
      </c>
    </row>
    <row r="33" spans="2:19" ht="409.5" x14ac:dyDescent="0.25">
      <c r="B33" s="174" t="s">
        <v>420</v>
      </c>
      <c r="C33" s="194" t="s">
        <v>421</v>
      </c>
      <c r="D33" s="176" t="s">
        <v>335</v>
      </c>
      <c r="E33" s="128" t="s">
        <v>422</v>
      </c>
      <c r="F33" s="215" t="s">
        <v>423</v>
      </c>
      <c r="G33" s="139" t="s">
        <v>66</v>
      </c>
      <c r="H33" s="99" t="s">
        <v>935</v>
      </c>
      <c r="I33" s="40">
        <v>40</v>
      </c>
      <c r="J33" s="265" t="s">
        <v>936</v>
      </c>
      <c r="K33" s="20" t="s">
        <v>378</v>
      </c>
      <c r="L33" s="20" t="s">
        <v>339</v>
      </c>
      <c r="M33" s="20" t="s">
        <v>351</v>
      </c>
      <c r="N33" s="39" t="s">
        <v>411</v>
      </c>
      <c r="O33" s="20" t="s">
        <v>392</v>
      </c>
      <c r="P33" s="107"/>
      <c r="Q33" s="114"/>
      <c r="R33" s="114"/>
      <c r="S33" s="114"/>
    </row>
    <row r="34" spans="2:19" ht="409.5" x14ac:dyDescent="0.25">
      <c r="B34" s="174" t="s">
        <v>424</v>
      </c>
      <c r="C34" s="194" t="s">
        <v>425</v>
      </c>
      <c r="D34" s="176" t="s">
        <v>335</v>
      </c>
      <c r="E34" s="128" t="s">
        <v>426</v>
      </c>
      <c r="F34" s="215" t="s">
        <v>427</v>
      </c>
      <c r="G34" s="139" t="s">
        <v>64</v>
      </c>
      <c r="H34" s="99" t="s">
        <v>937</v>
      </c>
      <c r="I34" s="40">
        <v>20</v>
      </c>
      <c r="J34" s="265" t="s">
        <v>938</v>
      </c>
      <c r="K34" s="20" t="s">
        <v>378</v>
      </c>
      <c r="L34" s="20" t="s">
        <v>339</v>
      </c>
      <c r="M34" s="20" t="s">
        <v>351</v>
      </c>
      <c r="N34" s="39" t="s">
        <v>428</v>
      </c>
      <c r="O34" s="20" t="s">
        <v>342</v>
      </c>
    </row>
    <row r="35" spans="2:19" ht="409.5" x14ac:dyDescent="0.25">
      <c r="B35" s="174" t="s">
        <v>429</v>
      </c>
      <c r="C35" s="194" t="s">
        <v>430</v>
      </c>
      <c r="D35" s="176" t="s">
        <v>335</v>
      </c>
      <c r="E35" s="204" t="s">
        <v>431</v>
      </c>
      <c r="F35" s="215" t="s">
        <v>432</v>
      </c>
      <c r="G35" s="139" t="s">
        <v>66</v>
      </c>
      <c r="H35" s="99" t="s">
        <v>939</v>
      </c>
      <c r="I35" s="40">
        <v>40</v>
      </c>
      <c r="J35" s="265" t="s">
        <v>940</v>
      </c>
      <c r="K35" s="20" t="s">
        <v>378</v>
      </c>
      <c r="L35" s="20" t="s">
        <v>339</v>
      </c>
      <c r="M35" s="20" t="s">
        <v>340</v>
      </c>
      <c r="N35" s="39" t="s">
        <v>428</v>
      </c>
      <c r="O35" s="20" t="s">
        <v>342</v>
      </c>
    </row>
    <row r="36" spans="2:19" ht="409.5" x14ac:dyDescent="0.25">
      <c r="B36" s="174" t="s">
        <v>433</v>
      </c>
      <c r="C36" s="194" t="s">
        <v>434</v>
      </c>
      <c r="D36" s="176" t="s">
        <v>335</v>
      </c>
      <c r="E36" s="167" t="s">
        <v>435</v>
      </c>
      <c r="F36" s="215" t="s">
        <v>436</v>
      </c>
      <c r="G36" s="139" t="s">
        <v>66</v>
      </c>
      <c r="H36" s="99" t="s">
        <v>941</v>
      </c>
      <c r="I36" s="40">
        <v>40</v>
      </c>
      <c r="J36" s="265" t="s">
        <v>942</v>
      </c>
      <c r="K36" s="20" t="s">
        <v>378</v>
      </c>
      <c r="L36" s="20" t="s">
        <v>339</v>
      </c>
      <c r="M36" s="20" t="s">
        <v>340</v>
      </c>
      <c r="N36" s="39" t="s">
        <v>428</v>
      </c>
      <c r="O36" s="20" t="s">
        <v>342</v>
      </c>
      <c r="P36" s="107"/>
      <c r="Q36" s="114"/>
      <c r="R36" s="114"/>
      <c r="S36" s="114"/>
    </row>
    <row r="37" spans="2:19" ht="409.5" x14ac:dyDescent="0.25">
      <c r="B37" s="174" t="s">
        <v>437</v>
      </c>
      <c r="C37" s="194" t="s">
        <v>438</v>
      </c>
      <c r="D37" s="99" t="s">
        <v>335</v>
      </c>
      <c r="E37" s="202" t="s">
        <v>439</v>
      </c>
      <c r="F37" s="218" t="s">
        <v>440</v>
      </c>
      <c r="G37" s="139" t="s">
        <v>62</v>
      </c>
      <c r="H37" s="99" t="s">
        <v>943</v>
      </c>
      <c r="I37" s="40">
        <v>0</v>
      </c>
      <c r="J37" s="265" t="s">
        <v>944</v>
      </c>
      <c r="K37" s="20" t="s">
        <v>378</v>
      </c>
      <c r="L37" s="20" t="s">
        <v>339</v>
      </c>
      <c r="M37" s="20" t="s">
        <v>340</v>
      </c>
      <c r="N37" s="39" t="s">
        <v>428</v>
      </c>
      <c r="O37" s="20" t="s">
        <v>342</v>
      </c>
    </row>
    <row r="38" spans="2:19" ht="409.5" x14ac:dyDescent="0.25">
      <c r="B38" s="174" t="s">
        <v>441</v>
      </c>
      <c r="C38" s="194" t="s">
        <v>442</v>
      </c>
      <c r="D38" s="176" t="s">
        <v>335</v>
      </c>
      <c r="E38" s="167" t="s">
        <v>443</v>
      </c>
      <c r="F38" s="215" t="s">
        <v>444</v>
      </c>
      <c r="G38" s="139" t="s">
        <v>62</v>
      </c>
      <c r="H38" s="99" t="s">
        <v>945</v>
      </c>
      <c r="I38" s="40">
        <v>0</v>
      </c>
      <c r="J38" s="265" t="s">
        <v>946</v>
      </c>
      <c r="K38" s="20" t="s">
        <v>378</v>
      </c>
      <c r="L38" s="20" t="s">
        <v>339</v>
      </c>
      <c r="M38" s="20" t="s">
        <v>351</v>
      </c>
      <c r="N38" s="39" t="s">
        <v>428</v>
      </c>
      <c r="O38" s="20" t="s">
        <v>342</v>
      </c>
    </row>
    <row r="39" spans="2:19" ht="409.5" x14ac:dyDescent="0.25">
      <c r="B39" s="174" t="s">
        <v>445</v>
      </c>
      <c r="C39" s="194" t="s">
        <v>446</v>
      </c>
      <c r="D39" s="176" t="s">
        <v>335</v>
      </c>
      <c r="E39" s="204" t="s">
        <v>447</v>
      </c>
      <c r="F39" s="215" t="s">
        <v>448</v>
      </c>
      <c r="G39" s="139" t="s">
        <v>66</v>
      </c>
      <c r="H39" s="99" t="s">
        <v>947</v>
      </c>
      <c r="I39" s="40">
        <v>40</v>
      </c>
      <c r="J39" s="265" t="s">
        <v>948</v>
      </c>
      <c r="K39" s="20" t="s">
        <v>449</v>
      </c>
      <c r="L39" s="20" t="s">
        <v>339</v>
      </c>
      <c r="M39" s="20" t="s">
        <v>450</v>
      </c>
      <c r="N39" s="39" t="s">
        <v>341</v>
      </c>
      <c r="O39" s="20" t="s">
        <v>362</v>
      </c>
    </row>
    <row r="40" spans="2:19" ht="375" x14ac:dyDescent="0.25">
      <c r="B40" s="174" t="s">
        <v>451</v>
      </c>
      <c r="C40" s="194" t="s">
        <v>452</v>
      </c>
      <c r="D40" s="99" t="s">
        <v>335</v>
      </c>
      <c r="E40" s="202" t="s">
        <v>453</v>
      </c>
      <c r="F40" s="218" t="s">
        <v>454</v>
      </c>
      <c r="G40" s="139" t="s">
        <v>62</v>
      </c>
      <c r="H40" s="99" t="s">
        <v>949</v>
      </c>
      <c r="I40" s="40">
        <v>0</v>
      </c>
      <c r="J40" s="265" t="s">
        <v>950</v>
      </c>
      <c r="K40" s="20" t="s">
        <v>455</v>
      </c>
      <c r="L40" s="20" t="s">
        <v>339</v>
      </c>
      <c r="M40" s="20" t="s">
        <v>456</v>
      </c>
      <c r="N40" s="39" t="s">
        <v>457</v>
      </c>
      <c r="O40" s="20" t="s">
        <v>362</v>
      </c>
      <c r="P40" s="107"/>
      <c r="Q40" s="114"/>
      <c r="R40" s="114"/>
      <c r="S40" s="114"/>
    </row>
    <row r="41" spans="2:19" ht="409.5" x14ac:dyDescent="0.25">
      <c r="B41" s="174" t="s">
        <v>458</v>
      </c>
      <c r="C41" s="194" t="s">
        <v>459</v>
      </c>
      <c r="D41" s="176" t="s">
        <v>335</v>
      </c>
      <c r="E41" s="167" t="s">
        <v>460</v>
      </c>
      <c r="F41" s="215" t="s">
        <v>461</v>
      </c>
      <c r="G41" s="139" t="s">
        <v>66</v>
      </c>
      <c r="H41" s="99" t="s">
        <v>951</v>
      </c>
      <c r="I41" s="40">
        <v>40</v>
      </c>
      <c r="J41" s="265" t="s">
        <v>952</v>
      </c>
      <c r="K41" s="20" t="s">
        <v>449</v>
      </c>
      <c r="L41" s="20" t="s">
        <v>339</v>
      </c>
      <c r="M41" s="20" t="s">
        <v>462</v>
      </c>
      <c r="N41" s="39" t="s">
        <v>457</v>
      </c>
      <c r="O41" s="20" t="s">
        <v>362</v>
      </c>
    </row>
    <row r="42" spans="2:19" ht="356.25" x14ac:dyDescent="0.25">
      <c r="B42" s="174" t="s">
        <v>463</v>
      </c>
      <c r="C42" s="194" t="s">
        <v>464</v>
      </c>
      <c r="D42" s="176" t="s">
        <v>335</v>
      </c>
      <c r="E42" s="167" t="s">
        <v>465</v>
      </c>
      <c r="F42" s="215" t="s">
        <v>466</v>
      </c>
      <c r="G42" s="139" t="s">
        <v>64</v>
      </c>
      <c r="H42" s="224" t="s">
        <v>953</v>
      </c>
      <c r="I42" s="40">
        <v>20</v>
      </c>
      <c r="J42" s="265" t="s">
        <v>954</v>
      </c>
      <c r="K42" s="178" t="s">
        <v>378</v>
      </c>
      <c r="L42" s="20" t="s">
        <v>339</v>
      </c>
      <c r="M42" s="20" t="s">
        <v>340</v>
      </c>
      <c r="N42" s="39" t="s">
        <v>457</v>
      </c>
      <c r="O42" s="20" t="s">
        <v>362</v>
      </c>
    </row>
    <row r="43" spans="2:19" ht="409.5" x14ac:dyDescent="0.25">
      <c r="B43" s="174" t="s">
        <v>467</v>
      </c>
      <c r="C43" s="194" t="s">
        <v>468</v>
      </c>
      <c r="D43" s="176" t="s">
        <v>335</v>
      </c>
      <c r="E43" s="203" t="s">
        <v>469</v>
      </c>
      <c r="F43" s="215" t="s">
        <v>470</v>
      </c>
      <c r="G43" s="139" t="s">
        <v>62</v>
      </c>
      <c r="H43" s="99" t="s">
        <v>955</v>
      </c>
      <c r="I43" s="40">
        <v>0</v>
      </c>
      <c r="J43" s="265" t="s">
        <v>956</v>
      </c>
      <c r="K43" s="20" t="s">
        <v>449</v>
      </c>
      <c r="L43" s="20" t="s">
        <v>339</v>
      </c>
      <c r="M43" s="20" t="s">
        <v>456</v>
      </c>
      <c r="N43" s="39" t="s">
        <v>411</v>
      </c>
      <c r="O43" s="20" t="s">
        <v>362</v>
      </c>
    </row>
    <row r="44" spans="2:19" ht="409.5" x14ac:dyDescent="0.25">
      <c r="B44" s="174" t="s">
        <v>471</v>
      </c>
      <c r="C44" s="194" t="s">
        <v>472</v>
      </c>
      <c r="D44" s="176" t="s">
        <v>335</v>
      </c>
      <c r="E44" s="167" t="s">
        <v>473</v>
      </c>
      <c r="F44" s="215" t="s">
        <v>474</v>
      </c>
      <c r="G44" s="139" t="s">
        <v>62</v>
      </c>
      <c r="H44" s="99" t="s">
        <v>957</v>
      </c>
      <c r="I44" s="40">
        <v>0</v>
      </c>
      <c r="J44" s="265" t="s">
        <v>958</v>
      </c>
      <c r="K44" s="20" t="s">
        <v>475</v>
      </c>
      <c r="L44" s="20" t="s">
        <v>339</v>
      </c>
      <c r="M44" s="20" t="s">
        <v>450</v>
      </c>
      <c r="N44" s="20" t="s">
        <v>476</v>
      </c>
      <c r="O44" s="20" t="s">
        <v>392</v>
      </c>
      <c r="P44" s="107"/>
      <c r="Q44" s="114"/>
      <c r="R44" s="114"/>
      <c r="S44" s="114"/>
    </row>
    <row r="45" spans="2:19" ht="409.5" x14ac:dyDescent="0.25">
      <c r="B45" s="174" t="s">
        <v>477</v>
      </c>
      <c r="C45" s="194" t="s">
        <v>478</v>
      </c>
      <c r="D45" s="176" t="s">
        <v>335</v>
      </c>
      <c r="E45" s="167" t="s">
        <v>479</v>
      </c>
      <c r="F45" s="215" t="s">
        <v>480</v>
      </c>
      <c r="G45" s="139" t="s">
        <v>64</v>
      </c>
      <c r="H45" s="99" t="s">
        <v>959</v>
      </c>
      <c r="I45" s="40">
        <v>20</v>
      </c>
      <c r="J45" s="265" t="s">
        <v>960</v>
      </c>
      <c r="K45" s="20" t="s">
        <v>449</v>
      </c>
      <c r="L45" s="20" t="s">
        <v>481</v>
      </c>
      <c r="M45" s="20" t="s">
        <v>450</v>
      </c>
      <c r="N45" s="20" t="s">
        <v>476</v>
      </c>
      <c r="O45" s="20" t="s">
        <v>482</v>
      </c>
    </row>
    <row r="46" spans="2:19" ht="409.5" x14ac:dyDescent="0.25">
      <c r="B46" s="174" t="s">
        <v>483</v>
      </c>
      <c r="C46" s="194" t="s">
        <v>484</v>
      </c>
      <c r="D46" s="176" t="s">
        <v>335</v>
      </c>
      <c r="E46" s="167" t="s">
        <v>485</v>
      </c>
      <c r="F46" s="215" t="s">
        <v>486</v>
      </c>
      <c r="G46" s="139" t="s">
        <v>64</v>
      </c>
      <c r="H46" s="99" t="s">
        <v>961</v>
      </c>
      <c r="I46" s="40">
        <v>20</v>
      </c>
      <c r="J46" s="265" t="s">
        <v>962</v>
      </c>
      <c r="K46" s="20" t="s">
        <v>378</v>
      </c>
      <c r="L46" s="20" t="s">
        <v>339</v>
      </c>
      <c r="M46" s="20" t="s">
        <v>340</v>
      </c>
      <c r="N46" s="20" t="s">
        <v>487</v>
      </c>
      <c r="O46" s="20" t="s">
        <v>342</v>
      </c>
    </row>
    <row r="47" spans="2:19" ht="409.5" x14ac:dyDescent="0.25">
      <c r="B47" s="174" t="s">
        <v>488</v>
      </c>
      <c r="C47" s="194" t="s">
        <v>489</v>
      </c>
      <c r="D47" s="176" t="s">
        <v>335</v>
      </c>
      <c r="E47" s="128" t="s">
        <v>490</v>
      </c>
      <c r="F47" s="215" t="s">
        <v>491</v>
      </c>
      <c r="G47" s="139" t="s">
        <v>62</v>
      </c>
      <c r="H47" s="99" t="s">
        <v>963</v>
      </c>
      <c r="I47" s="40">
        <v>0</v>
      </c>
      <c r="J47" s="265" t="s">
        <v>964</v>
      </c>
      <c r="K47" s="20" t="s">
        <v>378</v>
      </c>
      <c r="L47" s="20" t="s">
        <v>339</v>
      </c>
      <c r="M47" s="20" t="s">
        <v>340</v>
      </c>
      <c r="N47" s="20" t="s">
        <v>487</v>
      </c>
      <c r="O47" s="20" t="s">
        <v>342</v>
      </c>
    </row>
    <row r="48" spans="2:19" ht="409.5" x14ac:dyDescent="0.25">
      <c r="B48" s="174" t="s">
        <v>492</v>
      </c>
      <c r="C48" s="194" t="s">
        <v>493</v>
      </c>
      <c r="D48" s="176" t="s">
        <v>335</v>
      </c>
      <c r="E48" s="128" t="s">
        <v>494</v>
      </c>
      <c r="F48" s="215" t="s">
        <v>495</v>
      </c>
      <c r="G48" s="139" t="s">
        <v>62</v>
      </c>
      <c r="H48" s="99" t="s">
        <v>965</v>
      </c>
      <c r="I48" s="40">
        <v>0</v>
      </c>
      <c r="J48" s="220" t="s">
        <v>966</v>
      </c>
      <c r="K48" s="20" t="s">
        <v>378</v>
      </c>
      <c r="L48" s="20" t="s">
        <v>339</v>
      </c>
      <c r="M48" s="20" t="s">
        <v>340</v>
      </c>
      <c r="N48" s="20" t="s">
        <v>487</v>
      </c>
      <c r="O48" s="20" t="s">
        <v>392</v>
      </c>
    </row>
    <row r="49" spans="2:19" ht="409.5" x14ac:dyDescent="0.25">
      <c r="B49" s="174" t="s">
        <v>496</v>
      </c>
      <c r="C49" s="194" t="s">
        <v>497</v>
      </c>
      <c r="D49" s="176" t="s">
        <v>335</v>
      </c>
      <c r="E49" s="128" t="s">
        <v>498</v>
      </c>
      <c r="F49" s="215" t="s">
        <v>499</v>
      </c>
      <c r="G49" s="139" t="s">
        <v>62</v>
      </c>
      <c r="H49" s="99" t="s">
        <v>967</v>
      </c>
      <c r="I49" s="40">
        <v>0</v>
      </c>
      <c r="J49" s="220" t="s">
        <v>968</v>
      </c>
      <c r="K49" s="20" t="s">
        <v>378</v>
      </c>
      <c r="L49" s="20" t="s">
        <v>339</v>
      </c>
      <c r="M49" s="20" t="s">
        <v>340</v>
      </c>
      <c r="N49" s="20" t="s">
        <v>487</v>
      </c>
      <c r="O49" s="20" t="s">
        <v>342</v>
      </c>
      <c r="P49" s="107"/>
      <c r="Q49" s="114"/>
      <c r="R49" s="114"/>
      <c r="S49" s="114"/>
    </row>
    <row r="50" spans="2:19" ht="409.5" x14ac:dyDescent="0.25">
      <c r="B50" s="174" t="s">
        <v>500</v>
      </c>
      <c r="C50" s="194" t="s">
        <v>501</v>
      </c>
      <c r="D50" s="176" t="s">
        <v>335</v>
      </c>
      <c r="E50" s="167" t="s">
        <v>144</v>
      </c>
      <c r="F50" s="215" t="s">
        <v>502</v>
      </c>
      <c r="G50" s="139" t="s">
        <v>62</v>
      </c>
      <c r="H50" s="99" t="s">
        <v>969</v>
      </c>
      <c r="I50" s="40">
        <v>0</v>
      </c>
      <c r="J50" s="220" t="s">
        <v>970</v>
      </c>
      <c r="K50" s="20" t="s">
        <v>503</v>
      </c>
      <c r="L50" s="20" t="s">
        <v>339</v>
      </c>
      <c r="M50" s="20" t="s">
        <v>340</v>
      </c>
      <c r="N50" s="39" t="s">
        <v>504</v>
      </c>
      <c r="O50" s="20" t="s">
        <v>342</v>
      </c>
    </row>
    <row r="51" spans="2:19" ht="409.5" x14ac:dyDescent="0.25">
      <c r="B51" s="174" t="s">
        <v>505</v>
      </c>
      <c r="C51" s="194" t="s">
        <v>506</v>
      </c>
      <c r="D51" s="176" t="s">
        <v>335</v>
      </c>
      <c r="E51" s="204" t="s">
        <v>507</v>
      </c>
      <c r="F51" s="215" t="s">
        <v>508</v>
      </c>
      <c r="G51" s="139" t="s">
        <v>66</v>
      </c>
      <c r="H51" s="99" t="s">
        <v>971</v>
      </c>
      <c r="I51" s="40">
        <v>40</v>
      </c>
      <c r="J51" s="220" t="s">
        <v>972</v>
      </c>
      <c r="K51" s="20" t="s">
        <v>378</v>
      </c>
      <c r="L51" s="20" t="s">
        <v>339</v>
      </c>
      <c r="M51" s="20" t="s">
        <v>340</v>
      </c>
      <c r="N51" s="39" t="s">
        <v>487</v>
      </c>
      <c r="O51" s="20" t="s">
        <v>342</v>
      </c>
    </row>
    <row r="52" spans="2:19" ht="409.5" x14ac:dyDescent="0.25">
      <c r="B52" s="174" t="s">
        <v>509</v>
      </c>
      <c r="C52" s="194" t="s">
        <v>510</v>
      </c>
      <c r="D52" s="99" t="s">
        <v>335</v>
      </c>
      <c r="E52" s="128" t="s">
        <v>511</v>
      </c>
      <c r="F52" s="215" t="s">
        <v>512</v>
      </c>
      <c r="G52" s="139" t="s">
        <v>66</v>
      </c>
      <c r="H52" s="99" t="s">
        <v>973</v>
      </c>
      <c r="I52" s="40">
        <v>40</v>
      </c>
      <c r="J52" s="220" t="s">
        <v>975</v>
      </c>
      <c r="K52" s="20" t="s">
        <v>513</v>
      </c>
      <c r="L52" s="20" t="s">
        <v>339</v>
      </c>
      <c r="M52" s="20" t="s">
        <v>462</v>
      </c>
      <c r="N52" s="20" t="s">
        <v>514</v>
      </c>
      <c r="O52" s="20" t="s">
        <v>342</v>
      </c>
    </row>
    <row r="53" spans="2:19" ht="23.25" x14ac:dyDescent="0.25">
      <c r="C53" s="195"/>
      <c r="D53" s="105"/>
      <c r="F53" s="140"/>
      <c r="G53" s="114"/>
      <c r="H53" s="126" t="s">
        <v>515</v>
      </c>
      <c r="I53" s="141">
        <f>ROUND(AVERAGE(I16:I52), 0)</f>
        <v>29</v>
      </c>
      <c r="J53" s="141"/>
      <c r="K53" s="105"/>
      <c r="L53" s="105"/>
      <c r="M53" s="105"/>
      <c r="N53" s="105"/>
      <c r="O53" s="105"/>
      <c r="P53" s="107"/>
      <c r="Q53" s="114"/>
      <c r="R53" s="114"/>
      <c r="S53" s="114"/>
    </row>
    <row r="54" spans="2:19" x14ac:dyDescent="0.25">
      <c r="C54" s="195"/>
      <c r="F54" s="142"/>
      <c r="I54" s="82"/>
      <c r="J54" s="82"/>
    </row>
    <row r="55" spans="2:19" x14ac:dyDescent="0.25">
      <c r="C55" s="195"/>
      <c r="E55" s="473" t="s">
        <v>516</v>
      </c>
      <c r="F55" s="142"/>
      <c r="I55" s="82"/>
      <c r="J55" s="82"/>
    </row>
    <row r="56" spans="2:19" x14ac:dyDescent="0.25">
      <c r="C56" s="195"/>
      <c r="E56" s="473"/>
      <c r="F56" s="142"/>
      <c r="I56" s="82"/>
      <c r="J56" s="82"/>
      <c r="R56" s="219"/>
      <c r="S56" s="219"/>
    </row>
    <row r="57" spans="2:19" x14ac:dyDescent="0.25">
      <c r="C57" s="195"/>
      <c r="D57" s="109"/>
      <c r="E57" s="473" t="s">
        <v>517</v>
      </c>
      <c r="F57" s="144"/>
      <c r="G57" s="143"/>
      <c r="H57" s="143"/>
      <c r="I57" s="145"/>
      <c r="J57" s="145"/>
    </row>
    <row r="58" spans="2:19" x14ac:dyDescent="0.25">
      <c r="C58" s="195"/>
      <c r="D58" s="105"/>
      <c r="E58" s="473"/>
      <c r="F58" s="142"/>
      <c r="I58" s="141"/>
      <c r="J58" s="141"/>
    </row>
    <row r="59" spans="2:19" x14ac:dyDescent="0.25">
      <c r="C59" s="195"/>
      <c r="D59" s="105"/>
      <c r="E59" s="473" t="s">
        <v>517</v>
      </c>
      <c r="F59" s="142"/>
      <c r="I59" s="141"/>
      <c r="J59" s="141"/>
    </row>
    <row r="60" spans="2:19" x14ac:dyDescent="0.25">
      <c r="C60" s="195"/>
      <c r="E60" s="473"/>
      <c r="F60" s="142"/>
      <c r="I60" s="82"/>
      <c r="J60" s="82"/>
    </row>
    <row r="61" spans="2:19" x14ac:dyDescent="0.25">
      <c r="C61" s="195"/>
      <c r="E61" s="473" t="s">
        <v>518</v>
      </c>
      <c r="F61" s="142"/>
      <c r="I61" s="82"/>
      <c r="J61" s="82"/>
    </row>
    <row r="62" spans="2:19" x14ac:dyDescent="0.25">
      <c r="C62" s="195"/>
      <c r="E62" s="473"/>
      <c r="F62" s="142"/>
      <c r="I62" s="82"/>
      <c r="J62" s="82"/>
    </row>
    <row r="63" spans="2:19" x14ac:dyDescent="0.25">
      <c r="C63" s="195"/>
      <c r="D63" s="105"/>
      <c r="E63" s="473" t="s">
        <v>518</v>
      </c>
      <c r="F63" s="142"/>
      <c r="I63" s="141"/>
      <c r="J63" s="141"/>
    </row>
    <row r="64" spans="2:19" x14ac:dyDescent="0.25">
      <c r="C64" s="195"/>
      <c r="E64" s="473"/>
      <c r="F64" s="142"/>
      <c r="I64" s="82"/>
      <c r="J64" s="82"/>
    </row>
    <row r="65" spans="3:19" x14ac:dyDescent="0.25">
      <c r="C65" s="195"/>
      <c r="D65" s="109"/>
      <c r="E65" s="473" t="s">
        <v>519</v>
      </c>
      <c r="F65" s="144"/>
      <c r="G65" s="143"/>
      <c r="H65" s="143"/>
      <c r="I65" s="145"/>
      <c r="J65" s="145"/>
    </row>
    <row r="66" spans="3:19" x14ac:dyDescent="0.25">
      <c r="C66" s="181"/>
      <c r="D66" s="105"/>
      <c r="E66" s="473"/>
      <c r="F66" s="142"/>
      <c r="I66" s="141"/>
      <c r="J66" s="141"/>
    </row>
    <row r="67" spans="3:19" x14ac:dyDescent="0.25">
      <c r="C67" s="181"/>
      <c r="D67" s="105"/>
      <c r="E67" s="473" t="s">
        <v>520</v>
      </c>
      <c r="F67" s="140"/>
      <c r="G67" s="114"/>
      <c r="H67" s="114"/>
      <c r="I67" s="141"/>
      <c r="J67" s="141"/>
      <c r="K67" s="105"/>
      <c r="L67" s="105"/>
      <c r="M67" s="105"/>
      <c r="N67" s="105"/>
      <c r="O67" s="105"/>
      <c r="P67" s="107"/>
      <c r="Q67" s="114"/>
      <c r="R67" s="114"/>
      <c r="S67" s="114"/>
    </row>
    <row r="68" spans="3:19" x14ac:dyDescent="0.25">
      <c r="E68" s="473"/>
      <c r="F68" s="142"/>
      <c r="I68" s="82"/>
      <c r="J68" s="82"/>
    </row>
    <row r="69" spans="3:19" x14ac:dyDescent="0.25">
      <c r="E69" s="473" t="s">
        <v>521</v>
      </c>
      <c r="F69" s="142"/>
      <c r="I69" s="82"/>
      <c r="J69" s="82"/>
    </row>
    <row r="70" spans="3:19" x14ac:dyDescent="0.25">
      <c r="E70" s="473"/>
      <c r="F70" s="142"/>
      <c r="I70" s="82"/>
      <c r="J70" s="82"/>
    </row>
    <row r="71" spans="3:19" x14ac:dyDescent="0.25">
      <c r="E71" s="473" t="s">
        <v>522</v>
      </c>
      <c r="F71" s="142"/>
      <c r="I71" s="82"/>
      <c r="J71" s="82"/>
    </row>
    <row r="72" spans="3:19" x14ac:dyDescent="0.25">
      <c r="E72" s="473"/>
      <c r="F72" s="142"/>
      <c r="I72" s="82"/>
      <c r="J72" s="82"/>
    </row>
    <row r="73" spans="3:19" x14ac:dyDescent="0.25">
      <c r="C73" s="181"/>
      <c r="D73" s="105"/>
      <c r="E73" s="473" t="s">
        <v>523</v>
      </c>
      <c r="F73" s="140"/>
      <c r="G73" s="114"/>
      <c r="H73" s="114"/>
      <c r="I73" s="141"/>
      <c r="J73" s="141"/>
      <c r="K73" s="105"/>
      <c r="L73" s="105"/>
      <c r="M73" s="105"/>
      <c r="N73" s="105"/>
      <c r="O73" s="105"/>
      <c r="P73" s="107"/>
      <c r="Q73" s="114"/>
      <c r="R73" s="114"/>
      <c r="S73" s="114"/>
    </row>
    <row r="74" spans="3:19" x14ac:dyDescent="0.25">
      <c r="E74" s="473"/>
      <c r="F74" s="142"/>
      <c r="I74" s="82"/>
      <c r="J74" s="82"/>
    </row>
    <row r="75" spans="3:19" x14ac:dyDescent="0.25">
      <c r="E75" s="473" t="s">
        <v>524</v>
      </c>
      <c r="F75" s="142"/>
      <c r="I75" s="82"/>
      <c r="J75" s="82"/>
    </row>
    <row r="76" spans="3:19" x14ac:dyDescent="0.25">
      <c r="E76" s="473"/>
      <c r="F76" s="142"/>
      <c r="I76" s="82"/>
      <c r="J76" s="82"/>
    </row>
    <row r="77" spans="3:19" ht="19.5" x14ac:dyDescent="0.25">
      <c r="C77" s="122"/>
      <c r="D77" s="109"/>
      <c r="E77" s="473" t="s">
        <v>525</v>
      </c>
      <c r="F77" s="144"/>
      <c r="G77" s="143"/>
      <c r="H77" s="143"/>
      <c r="I77" s="145"/>
      <c r="J77" s="145"/>
    </row>
    <row r="78" spans="3:19" x14ac:dyDescent="0.25">
      <c r="C78" s="181"/>
      <c r="D78" s="105"/>
      <c r="E78" s="473"/>
      <c r="F78" s="142"/>
      <c r="I78" s="141"/>
      <c r="J78" s="141"/>
    </row>
    <row r="79" spans="3:19" x14ac:dyDescent="0.25">
      <c r="E79" s="473" t="s">
        <v>526</v>
      </c>
      <c r="F79" s="142"/>
      <c r="I79" s="82"/>
      <c r="J79" s="82"/>
    </row>
    <row r="80" spans="3:19" x14ac:dyDescent="0.25">
      <c r="E80" s="473"/>
      <c r="K80" s="105"/>
      <c r="L80" s="105"/>
      <c r="M80" s="105"/>
      <c r="N80" s="105"/>
      <c r="O80" s="105"/>
      <c r="P80" s="107"/>
      <c r="Q80" s="114"/>
      <c r="R80" s="114"/>
      <c r="S80" s="114"/>
    </row>
    <row r="81" spans="3:10" x14ac:dyDescent="0.25">
      <c r="C81" s="181"/>
      <c r="D81" s="105"/>
      <c r="E81" s="473" t="s">
        <v>527</v>
      </c>
      <c r="I81" s="82"/>
      <c r="J81" s="82"/>
    </row>
    <row r="82" spans="3:10" x14ac:dyDescent="0.25">
      <c r="E82" s="473"/>
    </row>
    <row r="83" spans="3:10" x14ac:dyDescent="0.25">
      <c r="E83" s="473" t="s">
        <v>528</v>
      </c>
    </row>
    <row r="84" spans="3:10" x14ac:dyDescent="0.25">
      <c r="E84" s="473"/>
    </row>
    <row r="85" spans="3:10" x14ac:dyDescent="0.25">
      <c r="E85" s="473" t="s">
        <v>529</v>
      </c>
    </row>
    <row r="86" spans="3:10" x14ac:dyDescent="0.25">
      <c r="E86" s="473"/>
    </row>
    <row r="87" spans="3:10" x14ac:dyDescent="0.25">
      <c r="E87" s="473" t="s">
        <v>530</v>
      </c>
    </row>
    <row r="88" spans="3:10" x14ac:dyDescent="0.25">
      <c r="E88" s="473"/>
    </row>
    <row r="89" spans="3:10" x14ac:dyDescent="0.25">
      <c r="E89" s="478" t="s">
        <v>531</v>
      </c>
    </row>
    <row r="90" spans="3:10" x14ac:dyDescent="0.25">
      <c r="E90" s="478"/>
    </row>
    <row r="91" spans="3:10" x14ac:dyDescent="0.25">
      <c r="E91" s="478"/>
    </row>
    <row r="92" spans="3:10" x14ac:dyDescent="0.25">
      <c r="E92" s="478"/>
    </row>
    <row r="93" spans="3:10" x14ac:dyDescent="0.25">
      <c r="E93" s="478"/>
    </row>
    <row r="94" spans="3:10" x14ac:dyDescent="0.25">
      <c r="E94" s="479"/>
    </row>
  </sheetData>
  <autoFilter ref="B15:O15" xr:uid="{00000000-0001-0000-0400-000000000000}"/>
  <mergeCells count="29">
    <mergeCell ref="E12:J12"/>
    <mergeCell ref="C10:D10"/>
    <mergeCell ref="C9:D9"/>
    <mergeCell ref="C12:D12"/>
    <mergeCell ref="C11:D11"/>
    <mergeCell ref="E89:E94"/>
    <mergeCell ref="E71:E72"/>
    <mergeCell ref="E73:E74"/>
    <mergeCell ref="E75:E76"/>
    <mergeCell ref="E77:E78"/>
    <mergeCell ref="E79:E80"/>
    <mergeCell ref="E81:E82"/>
    <mergeCell ref="E83:E84"/>
    <mergeCell ref="C1:D8"/>
    <mergeCell ref="K1:L8"/>
    <mergeCell ref="E1:I8"/>
    <mergeCell ref="E85:E86"/>
    <mergeCell ref="E87:E88"/>
    <mergeCell ref="E63:E64"/>
    <mergeCell ref="E65:E66"/>
    <mergeCell ref="E67:E68"/>
    <mergeCell ref="E69:E70"/>
    <mergeCell ref="E55:E56"/>
    <mergeCell ref="E57:E58"/>
    <mergeCell ref="E59:E60"/>
    <mergeCell ref="E61:E62"/>
    <mergeCell ref="E9:J9"/>
    <mergeCell ref="E10:J10"/>
    <mergeCell ref="E11:J11"/>
  </mergeCells>
  <dataValidations count="8">
    <dataValidation type="list" allowBlank="1" showInputMessage="1" showErrorMessage="1" sqref="I60:I62 I54:I56 I79 I68:I72 I64 I74:I76" xr:uid="{00000000-0002-0000-0400-000000000000}">
      <formula1>$P$14:$P$20</formula1>
    </dataValidation>
    <dataValidation type="list" allowBlank="1" showInputMessage="1" showErrorMessage="1" sqref="K22" xr:uid="{711AB3CC-4816-403A-803B-5AE91E39164D}">
      <formula1>"Preventivo, Detectivo, corectivo, Preventivo Detectivo y correctivo"</formula1>
    </dataValidation>
    <dataValidation type="list" allowBlank="1" showInputMessage="1" showErrorMessage="1" sqref="L16:L44 L46:L52" xr:uid="{3B9B1BE7-71E2-4F55-807D-2E0585E2DDA6}">
      <mc:AlternateContent xmlns:x12ac="http://schemas.microsoft.com/office/spreadsheetml/2011/1/ac" xmlns:mc="http://schemas.openxmlformats.org/markup-compatibility/2006">
        <mc:Choice Requires="x12ac">
          <x12ac:list>"Confidencialidad, Integridad, disponibilidad", Confidencialidad,Integridad, Disponibilidad, Confidencialidad Integridad,Confidencialidad,Integridad Disponibilidad,Integridad,Disponibilidad Confidencialidad</x12ac:list>
        </mc:Choice>
        <mc:Fallback>
          <formula1>"Confidencialidad, Integridad, disponibilidad, Confidencialidad,Integridad, Disponibilidad, Confidencialidad Integridad,Confidencialidad,Integridad Disponibilidad,Integridad,Disponibilidad Confidencialidad"</formula1>
        </mc:Fallback>
      </mc:AlternateContent>
    </dataValidation>
    <dataValidation type="list" allowBlank="1" showInputMessage="1" showErrorMessage="1" sqref="M16:M19" xr:uid="{36C0A076-FF1D-4A50-A5AF-28FAA342291A}">
      <formula1>"Identificar, Proteger, Detectar, Responder, Recuperar"</formula1>
    </dataValidation>
    <dataValidation type="list" allowBlank="1" showInputMessage="1" showErrorMessage="1" sqref="M20:M21" xr:uid="{23E8F41C-29C9-401B-B57C-127123A4B6E0}">
      <formula1>"Identificar, Proteger, Detectar, Responder, Recuperar,Responder y Recuperar, Identificar y Proteger"</formula1>
    </dataValidation>
    <dataValidation type="list" allowBlank="1" showInputMessage="1" showErrorMessage="1" sqref="M22:M52" xr:uid="{1C807CDB-612E-4520-8080-E782B3208DF3}">
      <formula1>"Identificar, Proteger, Detectar, Responder, Recuperar,Responder y Recuperar, Identificar y Proteger,Identificar y Detectar"</formula1>
    </dataValidation>
    <dataValidation type="list" showInputMessage="1" showErrorMessage="1" sqref="N16:N28 N30:N52" xr:uid="{8DE1268A-A3B7-4FAE-AEBC-F7A979A13046}">
      <formula1>$X$9:$X$100</formula1>
    </dataValidation>
    <dataValidation type="list" allowBlank="1" showInputMessage="1" showErrorMessage="1" sqref="O16:O19 O23:O52" xr:uid="{55379B62-0E63-4016-8998-47D8D2E16C44}">
      <formula1>"Gobernanza y Ecosistema, Protección,  Defensa,  Resiliencia"</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BB9389E-60B9-4EAD-8DE3-0707E9602995}">
          <x14:formula1>
            <xm:f>'ESCALA DE EVALUACIÓN'!$D$17:$D$22</xm:f>
          </x14:formula1>
          <xm:sqref>I16:I52</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FB81C-069B-4784-B863-32F8C8C4A95D}">
  <dimension ref="B1:U81"/>
  <sheetViews>
    <sheetView showGridLines="0" zoomScale="70" zoomScaleNormal="70" workbookViewId="0">
      <selection activeCell="J18" sqref="J18"/>
    </sheetView>
  </sheetViews>
  <sheetFormatPr baseColWidth="10" defaultColWidth="11.42578125" defaultRowHeight="18.75" x14ac:dyDescent="0.4"/>
  <cols>
    <col min="1" max="1" width="6.7109375" style="45" customWidth="1"/>
    <col min="2" max="2" width="13.42578125" style="179" customWidth="1"/>
    <col min="3" max="3" width="18" style="179" customWidth="1"/>
    <col min="4" max="4" width="29.42578125" style="45" customWidth="1"/>
    <col min="5" max="5" width="49.28515625" style="179" customWidth="1"/>
    <col min="6" max="6" width="71.85546875" style="97" customWidth="1"/>
    <col min="7" max="7" width="68.140625" style="84" customWidth="1"/>
    <col min="8" max="8" width="43.7109375" style="45" customWidth="1"/>
    <col min="9" max="9" width="41.140625" style="45" customWidth="1"/>
    <col min="10" max="10" width="32.140625" style="45" customWidth="1"/>
    <col min="11" max="15" width="0" style="45" hidden="1" customWidth="1"/>
    <col min="16" max="16" width="11.5703125" style="82" hidden="1" customWidth="1"/>
    <col min="17" max="17" width="23.85546875" style="45" customWidth="1"/>
    <col min="18" max="18" width="22.28515625" style="45" customWidth="1"/>
    <col min="19" max="19" width="20.85546875" style="45" customWidth="1"/>
    <col min="20" max="20" width="18.42578125" style="45" customWidth="1"/>
    <col min="21" max="21" width="14.140625" style="45" customWidth="1"/>
    <col min="22" max="16384" width="11.42578125" style="45"/>
  </cols>
  <sheetData>
    <row r="1" spans="2:21" ht="15" customHeight="1" x14ac:dyDescent="0.4">
      <c r="C1" s="335"/>
      <c r="D1" s="341"/>
      <c r="E1" s="368" t="s">
        <v>532</v>
      </c>
      <c r="F1" s="368"/>
      <c r="G1" s="368"/>
      <c r="H1" s="368"/>
      <c r="I1" s="368"/>
      <c r="J1" s="15"/>
      <c r="K1" s="335"/>
      <c r="L1" s="336"/>
      <c r="P1" s="45"/>
      <c r="Q1" s="485"/>
    </row>
    <row r="2" spans="2:21" ht="15" customHeight="1" x14ac:dyDescent="0.4">
      <c r="C2" s="337"/>
      <c r="D2" s="342"/>
      <c r="E2" s="370"/>
      <c r="F2" s="370"/>
      <c r="G2" s="370"/>
      <c r="H2" s="370"/>
      <c r="I2" s="370"/>
      <c r="J2" s="16"/>
      <c r="K2" s="337"/>
      <c r="L2" s="338"/>
      <c r="P2" s="45"/>
      <c r="Q2" s="486"/>
    </row>
    <row r="3" spans="2:21" ht="15" customHeight="1" x14ac:dyDescent="0.4">
      <c r="C3" s="337"/>
      <c r="D3" s="342"/>
      <c r="E3" s="370"/>
      <c r="F3" s="370"/>
      <c r="G3" s="370"/>
      <c r="H3" s="370"/>
      <c r="I3" s="370"/>
      <c r="J3" s="16"/>
      <c r="K3" s="337"/>
      <c r="L3" s="338"/>
      <c r="P3" s="45"/>
      <c r="Q3" s="486"/>
    </row>
    <row r="4" spans="2:21" ht="15" customHeight="1" x14ac:dyDescent="0.4">
      <c r="C4" s="337"/>
      <c r="D4" s="342"/>
      <c r="E4" s="370"/>
      <c r="F4" s="370"/>
      <c r="G4" s="370"/>
      <c r="H4" s="370"/>
      <c r="I4" s="370"/>
      <c r="J4" s="16"/>
      <c r="K4" s="337"/>
      <c r="L4" s="338"/>
      <c r="P4" s="45"/>
      <c r="Q4" s="486"/>
    </row>
    <row r="5" spans="2:21" ht="15" customHeight="1" x14ac:dyDescent="0.4">
      <c r="C5" s="337"/>
      <c r="D5" s="342"/>
      <c r="E5" s="370"/>
      <c r="F5" s="370"/>
      <c r="G5" s="370"/>
      <c r="H5" s="370"/>
      <c r="I5" s="370"/>
      <c r="J5" s="16"/>
      <c r="K5" s="337"/>
      <c r="L5" s="338"/>
      <c r="P5" s="45"/>
      <c r="Q5" s="486"/>
    </row>
    <row r="6" spans="2:21" ht="15" customHeight="1" x14ac:dyDescent="0.4">
      <c r="C6" s="337"/>
      <c r="D6" s="342"/>
      <c r="E6" s="370"/>
      <c r="F6" s="370"/>
      <c r="G6" s="370"/>
      <c r="H6" s="370"/>
      <c r="I6" s="370"/>
      <c r="J6" s="16"/>
      <c r="K6" s="337"/>
      <c r="L6" s="338"/>
      <c r="P6" s="45"/>
      <c r="Q6" s="486"/>
    </row>
    <row r="7" spans="2:21" ht="15" customHeight="1" x14ac:dyDescent="0.4">
      <c r="C7" s="337"/>
      <c r="D7" s="342"/>
      <c r="E7" s="370"/>
      <c r="F7" s="370"/>
      <c r="G7" s="370"/>
      <c r="H7" s="370"/>
      <c r="I7" s="370"/>
      <c r="J7" s="16"/>
      <c r="K7" s="337"/>
      <c r="L7" s="338"/>
      <c r="P7" s="45"/>
      <c r="Q7" s="486"/>
    </row>
    <row r="8" spans="2:21" ht="15" customHeight="1" x14ac:dyDescent="0.4">
      <c r="C8" s="339"/>
      <c r="D8" s="343"/>
      <c r="E8" s="370"/>
      <c r="F8" s="370"/>
      <c r="G8" s="370"/>
      <c r="H8" s="370"/>
      <c r="I8" s="370"/>
      <c r="J8" s="16"/>
      <c r="K8" s="339"/>
      <c r="L8" s="340"/>
      <c r="P8" s="45"/>
      <c r="Q8" s="487"/>
    </row>
    <row r="9" spans="2:21" ht="23.25" x14ac:dyDescent="0.4">
      <c r="C9" s="328" t="s">
        <v>6</v>
      </c>
      <c r="D9" s="480"/>
      <c r="E9" s="488" t="str">
        <f>PORTADA!E10</f>
        <v>UNIDAD ADMINISTRATIVA ESPECIAL AGENCIA DEL INSPECTOR GENERAL DE TRIBUTOS RENTAS Y CONTRIBUCIONES PARAFISCALES</v>
      </c>
      <c r="F9" s="489"/>
      <c r="G9" s="489"/>
      <c r="H9" s="489"/>
      <c r="I9" s="489"/>
      <c r="J9" s="490"/>
      <c r="K9" s="94"/>
      <c r="L9" s="94"/>
      <c r="P9" s="45"/>
    </row>
    <row r="10" spans="2:21" ht="23.25" x14ac:dyDescent="0.4">
      <c r="C10" s="328" t="s">
        <v>7</v>
      </c>
      <c r="D10" s="480"/>
      <c r="E10" s="481">
        <f>PORTADA!E11</f>
        <v>45860</v>
      </c>
      <c r="F10" s="386"/>
      <c r="G10" s="386"/>
      <c r="H10" s="386"/>
      <c r="I10" s="386"/>
      <c r="J10" s="387"/>
      <c r="K10" s="84"/>
      <c r="L10" s="84"/>
      <c r="P10" s="45"/>
    </row>
    <row r="11" spans="2:21" ht="23.25" x14ac:dyDescent="0.4">
      <c r="C11" s="328" t="s">
        <v>8</v>
      </c>
      <c r="D11" s="480"/>
      <c r="E11" s="482" t="str">
        <f>PORTADA!E12</f>
        <v>Anyela Julieth Molina Rubiano</v>
      </c>
      <c r="F11" s="381"/>
      <c r="G11" s="381"/>
      <c r="H11" s="381"/>
      <c r="I11" s="381"/>
      <c r="J11" s="382"/>
      <c r="K11" s="95"/>
      <c r="L11" s="95"/>
      <c r="P11" s="45"/>
    </row>
    <row r="12" spans="2:21" ht="23.25" x14ac:dyDescent="0.4">
      <c r="C12" s="350" t="s">
        <v>9</v>
      </c>
      <c r="D12" s="483"/>
      <c r="E12" s="484" t="str">
        <f>PORTADA!E13</f>
        <v>Anyela Julieth Molina Rubiano</v>
      </c>
      <c r="F12" s="378"/>
      <c r="G12" s="378"/>
      <c r="H12" s="378"/>
      <c r="I12" s="378"/>
      <c r="J12" s="379"/>
      <c r="K12" s="96"/>
      <c r="L12" s="96"/>
      <c r="P12" s="45"/>
    </row>
    <row r="13" spans="2:21" ht="15" customHeight="1" x14ac:dyDescent="0.4">
      <c r="C13" s="189"/>
      <c r="D13" s="46"/>
      <c r="I13" s="82"/>
      <c r="J13" s="82"/>
    </row>
    <row r="14" spans="2:21" x14ac:dyDescent="0.4">
      <c r="C14" s="189"/>
      <c r="D14" s="46"/>
      <c r="I14" s="82"/>
      <c r="J14" s="82"/>
      <c r="P14" s="82" t="s">
        <v>533</v>
      </c>
    </row>
    <row r="15" spans="2:21" s="47" customFormat="1" ht="93" x14ac:dyDescent="0.5">
      <c r="B15" s="124" t="s">
        <v>324</v>
      </c>
      <c r="C15" s="125" t="s">
        <v>325</v>
      </c>
      <c r="D15" s="125" t="s">
        <v>326</v>
      </c>
      <c r="E15" s="125" t="s">
        <v>243</v>
      </c>
      <c r="F15" s="125" t="s">
        <v>327</v>
      </c>
      <c r="G15" s="125" t="s">
        <v>245</v>
      </c>
      <c r="H15" s="125" t="s">
        <v>246</v>
      </c>
      <c r="I15" s="125" t="s">
        <v>262</v>
      </c>
      <c r="J15" s="126" t="s">
        <v>248</v>
      </c>
      <c r="K15" s="183"/>
      <c r="L15" s="183"/>
      <c r="M15" s="183"/>
      <c r="N15" s="183"/>
      <c r="O15" s="183"/>
      <c r="P15" s="82">
        <v>0</v>
      </c>
      <c r="Q15" s="14" t="s">
        <v>328</v>
      </c>
      <c r="R15" s="127" t="s">
        <v>329</v>
      </c>
      <c r="S15" s="127" t="s">
        <v>330</v>
      </c>
      <c r="T15" s="127" t="s">
        <v>331</v>
      </c>
      <c r="U15" s="127" t="s">
        <v>332</v>
      </c>
    </row>
    <row r="16" spans="2:21" ht="254.25" customHeight="1" x14ac:dyDescent="0.4">
      <c r="B16" s="174" t="s">
        <v>534</v>
      </c>
      <c r="C16" s="190" t="s">
        <v>535</v>
      </c>
      <c r="D16" s="99" t="s">
        <v>536</v>
      </c>
      <c r="E16" s="263" t="s">
        <v>537</v>
      </c>
      <c r="F16" s="168" t="s">
        <v>538</v>
      </c>
      <c r="G16" s="99" t="s">
        <v>1060</v>
      </c>
      <c r="H16" s="99" t="s">
        <v>1065</v>
      </c>
      <c r="I16" s="37">
        <v>100</v>
      </c>
      <c r="J16" s="226" t="s">
        <v>1066</v>
      </c>
      <c r="Q16" s="19" t="s">
        <v>338</v>
      </c>
      <c r="R16" s="20" t="s">
        <v>339</v>
      </c>
      <c r="S16" s="19" t="s">
        <v>351</v>
      </c>
      <c r="T16" s="20" t="s">
        <v>539</v>
      </c>
      <c r="U16" s="20" t="s">
        <v>342</v>
      </c>
    </row>
    <row r="17" spans="2:21" ht="409.5" x14ac:dyDescent="0.4">
      <c r="B17" s="174" t="s">
        <v>540</v>
      </c>
      <c r="C17" s="186" t="s">
        <v>541</v>
      </c>
      <c r="D17" s="99" t="s">
        <v>536</v>
      </c>
      <c r="E17" s="263" t="s">
        <v>542</v>
      </c>
      <c r="F17" s="169" t="s">
        <v>543</v>
      </c>
      <c r="G17" s="131" t="s">
        <v>1061</v>
      </c>
      <c r="H17" s="99" t="s">
        <v>1065</v>
      </c>
      <c r="I17" s="37">
        <v>100</v>
      </c>
      <c r="J17" s="226" t="s">
        <v>1066</v>
      </c>
      <c r="K17" s="100"/>
      <c r="L17" s="100"/>
      <c r="M17" s="100"/>
      <c r="N17" s="100"/>
      <c r="O17" s="100"/>
      <c r="Q17" s="19" t="s">
        <v>338</v>
      </c>
      <c r="R17" s="20" t="s">
        <v>339</v>
      </c>
      <c r="S17" s="19" t="s">
        <v>351</v>
      </c>
      <c r="T17" s="20" t="s">
        <v>539</v>
      </c>
      <c r="U17" s="20" t="s">
        <v>342</v>
      </c>
    </row>
    <row r="18" spans="2:21" ht="409.5" x14ac:dyDescent="0.4">
      <c r="B18" s="174" t="s">
        <v>544</v>
      </c>
      <c r="C18" s="186" t="s">
        <v>545</v>
      </c>
      <c r="D18" s="99" t="s">
        <v>536</v>
      </c>
      <c r="E18" s="264" t="s">
        <v>546</v>
      </c>
      <c r="F18" s="169" t="s">
        <v>547</v>
      </c>
      <c r="G18" s="167" t="s">
        <v>1062</v>
      </c>
      <c r="H18" s="99" t="s">
        <v>1065</v>
      </c>
      <c r="I18" s="37">
        <v>100</v>
      </c>
      <c r="J18" s="226" t="s">
        <v>1066</v>
      </c>
      <c r="M18" s="46"/>
      <c r="Q18" s="19" t="s">
        <v>338</v>
      </c>
      <c r="R18" s="20" t="s">
        <v>339</v>
      </c>
      <c r="S18" s="19" t="s">
        <v>351</v>
      </c>
      <c r="T18" s="20" t="s">
        <v>539</v>
      </c>
      <c r="U18" s="20" t="s">
        <v>342</v>
      </c>
    </row>
    <row r="19" spans="2:21" ht="409.5" x14ac:dyDescent="0.4">
      <c r="B19" s="174" t="s">
        <v>548</v>
      </c>
      <c r="C19" s="186" t="s">
        <v>549</v>
      </c>
      <c r="D19" s="99" t="s">
        <v>536</v>
      </c>
      <c r="E19" s="263" t="s">
        <v>550</v>
      </c>
      <c r="F19" s="169" t="s">
        <v>551</v>
      </c>
      <c r="G19" s="262" t="s">
        <v>1067</v>
      </c>
      <c r="H19" s="99" t="s">
        <v>1065</v>
      </c>
      <c r="I19" s="37">
        <v>100</v>
      </c>
      <c r="J19" s="226" t="s">
        <v>1066</v>
      </c>
      <c r="Q19" s="19" t="s">
        <v>338</v>
      </c>
      <c r="R19" s="20" t="s">
        <v>339</v>
      </c>
      <c r="S19" s="19" t="s">
        <v>351</v>
      </c>
      <c r="T19" s="20" t="s">
        <v>539</v>
      </c>
      <c r="U19" s="20" t="s">
        <v>342</v>
      </c>
    </row>
    <row r="20" spans="2:21" ht="409.5" x14ac:dyDescent="0.4">
      <c r="B20" s="174" t="s">
        <v>552</v>
      </c>
      <c r="C20" s="186" t="s">
        <v>553</v>
      </c>
      <c r="D20" s="99" t="s">
        <v>536</v>
      </c>
      <c r="E20" s="206" t="s">
        <v>554</v>
      </c>
      <c r="F20" s="169" t="s">
        <v>555</v>
      </c>
      <c r="G20" s="224" t="s">
        <v>1063</v>
      </c>
      <c r="H20" s="99" t="s">
        <v>1065</v>
      </c>
      <c r="I20" s="37">
        <v>100</v>
      </c>
      <c r="J20" s="226" t="s">
        <v>1066</v>
      </c>
      <c r="Q20" s="19" t="s">
        <v>338</v>
      </c>
      <c r="R20" s="20" t="s">
        <v>339</v>
      </c>
      <c r="S20" s="19" t="s">
        <v>351</v>
      </c>
      <c r="T20" s="20" t="s">
        <v>539</v>
      </c>
      <c r="U20" s="20" t="s">
        <v>342</v>
      </c>
    </row>
    <row r="21" spans="2:21" ht="409.5" x14ac:dyDescent="0.4">
      <c r="B21" s="174" t="s">
        <v>556</v>
      </c>
      <c r="C21" s="186" t="s">
        <v>557</v>
      </c>
      <c r="D21" s="99" t="s">
        <v>536</v>
      </c>
      <c r="E21" s="205" t="s">
        <v>558</v>
      </c>
      <c r="F21" s="169" t="s">
        <v>559</v>
      </c>
      <c r="G21" s="99" t="s">
        <v>1061</v>
      </c>
      <c r="H21" s="99" t="s">
        <v>1065</v>
      </c>
      <c r="I21" s="37">
        <v>100</v>
      </c>
      <c r="J21" s="226" t="s">
        <v>1066</v>
      </c>
      <c r="K21" s="100"/>
      <c r="L21" s="100"/>
      <c r="M21" s="100"/>
      <c r="N21" s="100"/>
      <c r="O21" s="100"/>
      <c r="P21" s="107"/>
      <c r="Q21" s="19" t="s">
        <v>338</v>
      </c>
      <c r="R21" s="20" t="s">
        <v>339</v>
      </c>
      <c r="S21" s="19" t="s">
        <v>351</v>
      </c>
      <c r="T21" s="20" t="s">
        <v>539</v>
      </c>
      <c r="U21" s="20" t="s">
        <v>342</v>
      </c>
    </row>
    <row r="22" spans="2:21" ht="409.5" x14ac:dyDescent="0.4">
      <c r="B22" s="174" t="s">
        <v>560</v>
      </c>
      <c r="C22" s="187" t="s">
        <v>561</v>
      </c>
      <c r="D22" s="99" t="s">
        <v>536</v>
      </c>
      <c r="E22" s="205" t="s">
        <v>562</v>
      </c>
      <c r="F22" s="172" t="s">
        <v>563</v>
      </c>
      <c r="G22" s="131" t="s">
        <v>1064</v>
      </c>
      <c r="H22" s="99" t="s">
        <v>1065</v>
      </c>
      <c r="I22" s="37">
        <v>100</v>
      </c>
      <c r="J22" s="226" t="s">
        <v>1066</v>
      </c>
      <c r="Q22" s="19" t="s">
        <v>338</v>
      </c>
      <c r="R22" s="20" t="s">
        <v>339</v>
      </c>
      <c r="S22" s="19" t="s">
        <v>351</v>
      </c>
      <c r="T22" s="20" t="s">
        <v>564</v>
      </c>
      <c r="U22" s="88" t="s">
        <v>392</v>
      </c>
    </row>
    <row r="23" spans="2:21" ht="409.5" x14ac:dyDescent="0.4">
      <c r="B23" s="174" t="s">
        <v>565</v>
      </c>
      <c r="C23" s="188" t="s">
        <v>566</v>
      </c>
      <c r="D23" s="99" t="s">
        <v>536</v>
      </c>
      <c r="E23" s="205" t="s">
        <v>567</v>
      </c>
      <c r="F23" s="166" t="s">
        <v>568</v>
      </c>
      <c r="G23" s="99" t="s">
        <v>1068</v>
      </c>
      <c r="H23" s="99" t="s">
        <v>1065</v>
      </c>
      <c r="I23" s="225">
        <v>100</v>
      </c>
      <c r="J23" s="226" t="s">
        <v>1066</v>
      </c>
      <c r="Q23" s="19" t="s">
        <v>569</v>
      </c>
      <c r="R23" s="20" t="s">
        <v>339</v>
      </c>
      <c r="S23" s="19" t="s">
        <v>456</v>
      </c>
      <c r="T23" s="20" t="s">
        <v>457</v>
      </c>
      <c r="U23" s="20" t="s">
        <v>362</v>
      </c>
    </row>
    <row r="24" spans="2:21" ht="23.25" x14ac:dyDescent="0.4">
      <c r="C24" s="191"/>
      <c r="D24" s="97"/>
      <c r="E24" s="180"/>
      <c r="F24" s="104"/>
      <c r="G24" s="97"/>
      <c r="H24" s="43" t="s">
        <v>515</v>
      </c>
      <c r="I24" s="135">
        <f>ROUND(AVERAGE(I16:I23), 0)</f>
        <v>100</v>
      </c>
      <c r="J24" s="111"/>
    </row>
    <row r="25" spans="2:21" x14ac:dyDescent="0.4">
      <c r="C25" s="191"/>
      <c r="D25" s="97"/>
      <c r="E25" s="180"/>
      <c r="F25" s="104"/>
      <c r="G25" s="97"/>
      <c r="H25" s="97"/>
      <c r="I25" s="103"/>
      <c r="J25" s="103"/>
    </row>
    <row r="26" spans="2:21" x14ac:dyDescent="0.4">
      <c r="C26" s="191"/>
      <c r="D26" s="97"/>
      <c r="E26" s="180"/>
      <c r="F26" s="104"/>
      <c r="G26" s="97"/>
      <c r="H26" s="97"/>
      <c r="I26" s="103"/>
      <c r="J26" s="103"/>
    </row>
    <row r="27" spans="2:21" x14ac:dyDescent="0.4">
      <c r="C27" s="191"/>
      <c r="D27" s="97"/>
      <c r="E27" s="180"/>
      <c r="F27" s="104"/>
      <c r="G27" s="97"/>
      <c r="H27" s="97"/>
      <c r="I27" s="103"/>
      <c r="J27" s="103"/>
    </row>
    <row r="28" spans="2:21" x14ac:dyDescent="0.4">
      <c r="C28" s="191"/>
      <c r="D28" s="97"/>
      <c r="E28" s="181"/>
      <c r="F28" s="104"/>
      <c r="G28" s="105"/>
      <c r="H28" s="105"/>
      <c r="I28" s="111"/>
      <c r="J28" s="111"/>
    </row>
    <row r="29" spans="2:21" x14ac:dyDescent="0.4">
      <c r="C29" s="191"/>
      <c r="D29" s="97"/>
      <c r="E29" s="180"/>
      <c r="F29" s="104"/>
      <c r="G29" s="97"/>
      <c r="H29" s="97"/>
      <c r="I29" s="103"/>
      <c r="J29" s="103"/>
    </row>
    <row r="30" spans="2:21" x14ac:dyDescent="0.4">
      <c r="C30" s="191"/>
      <c r="D30" s="134"/>
      <c r="E30" s="180"/>
      <c r="F30" s="104"/>
      <c r="G30" s="97"/>
      <c r="H30" s="97"/>
      <c r="I30" s="103"/>
      <c r="J30" s="103"/>
    </row>
    <row r="31" spans="2:21" x14ac:dyDescent="0.4">
      <c r="C31" s="191"/>
      <c r="D31" s="109"/>
      <c r="E31" s="182"/>
      <c r="F31" s="104"/>
      <c r="G31" s="109"/>
      <c r="H31" s="109"/>
      <c r="I31" s="112"/>
      <c r="J31" s="112"/>
    </row>
    <row r="32" spans="2:21" x14ac:dyDescent="0.4">
      <c r="C32" s="191"/>
      <c r="D32" s="105"/>
      <c r="E32" s="181"/>
      <c r="F32" s="104"/>
      <c r="G32" s="97"/>
      <c r="H32" s="97"/>
      <c r="I32" s="111"/>
      <c r="J32" s="111"/>
    </row>
    <row r="33" spans="3:19" x14ac:dyDescent="0.4">
      <c r="C33" s="191"/>
      <c r="D33" s="105"/>
      <c r="E33" s="181"/>
      <c r="F33" s="104"/>
      <c r="G33" s="105"/>
      <c r="H33" s="105"/>
      <c r="I33" s="111"/>
      <c r="J33" s="111"/>
      <c r="K33" s="100"/>
      <c r="L33" s="100"/>
      <c r="M33" s="100"/>
      <c r="N33" s="100"/>
      <c r="O33" s="100"/>
      <c r="P33" s="107"/>
      <c r="Q33" s="100"/>
      <c r="R33" s="100"/>
      <c r="S33" s="100"/>
    </row>
    <row r="34" spans="3:19" x14ac:dyDescent="0.4">
      <c r="C34" s="191"/>
      <c r="D34" s="97"/>
      <c r="E34" s="180"/>
      <c r="F34" s="104"/>
      <c r="G34" s="97"/>
      <c r="H34" s="97"/>
      <c r="I34" s="103"/>
      <c r="J34" s="103"/>
    </row>
    <row r="35" spans="3:19" x14ac:dyDescent="0.4">
      <c r="C35" s="191"/>
      <c r="D35" s="97"/>
      <c r="E35" s="180"/>
      <c r="F35" s="104"/>
      <c r="G35" s="97"/>
      <c r="H35" s="97"/>
      <c r="I35" s="103"/>
      <c r="J35" s="103"/>
    </row>
    <row r="36" spans="3:19" x14ac:dyDescent="0.4">
      <c r="C36" s="191"/>
      <c r="D36" s="105"/>
      <c r="E36" s="181"/>
      <c r="F36" s="104"/>
      <c r="G36" s="105"/>
      <c r="H36" s="100"/>
      <c r="I36" s="111"/>
      <c r="J36" s="111"/>
      <c r="K36" s="100"/>
      <c r="L36" s="100"/>
      <c r="M36" s="100"/>
      <c r="N36" s="100"/>
      <c r="O36" s="100"/>
      <c r="P36" s="107"/>
      <c r="Q36" s="100"/>
      <c r="R36" s="100"/>
      <c r="S36" s="100"/>
    </row>
    <row r="37" spans="3:19" x14ac:dyDescent="0.4">
      <c r="C37" s="191"/>
      <c r="D37" s="97"/>
      <c r="E37" s="180"/>
      <c r="F37" s="104"/>
      <c r="G37" s="97"/>
      <c r="H37" s="97"/>
      <c r="I37" s="103"/>
      <c r="J37" s="103"/>
    </row>
    <row r="38" spans="3:19" x14ac:dyDescent="0.4">
      <c r="C38" s="191"/>
      <c r="D38" s="97"/>
      <c r="E38" s="180"/>
      <c r="F38" s="104"/>
      <c r="G38" s="97"/>
      <c r="H38" s="97"/>
      <c r="I38" s="103"/>
      <c r="J38" s="103"/>
    </row>
    <row r="39" spans="3:19" x14ac:dyDescent="0.4">
      <c r="C39" s="191"/>
      <c r="D39" s="97"/>
      <c r="E39" s="180"/>
      <c r="F39" s="104"/>
      <c r="G39" s="97"/>
      <c r="H39" s="97"/>
      <c r="I39" s="103"/>
      <c r="J39" s="103"/>
    </row>
    <row r="40" spans="3:19" x14ac:dyDescent="0.4">
      <c r="C40" s="191"/>
      <c r="D40" s="105"/>
      <c r="E40" s="181"/>
      <c r="F40" s="104"/>
      <c r="G40" s="105"/>
      <c r="H40" s="105"/>
      <c r="I40" s="111"/>
      <c r="J40" s="111"/>
      <c r="K40" s="100"/>
      <c r="L40" s="100"/>
      <c r="M40" s="100"/>
      <c r="N40" s="100"/>
      <c r="O40" s="100"/>
      <c r="P40" s="107"/>
      <c r="Q40" s="100"/>
      <c r="R40" s="100"/>
      <c r="S40" s="100"/>
    </row>
    <row r="41" spans="3:19" x14ac:dyDescent="0.4">
      <c r="C41" s="191"/>
      <c r="D41" s="97"/>
      <c r="E41" s="180"/>
      <c r="F41" s="104"/>
      <c r="G41" s="97"/>
      <c r="H41" s="97"/>
      <c r="I41" s="103"/>
      <c r="J41" s="103"/>
    </row>
    <row r="42" spans="3:19" x14ac:dyDescent="0.4">
      <c r="C42" s="191"/>
      <c r="D42" s="109"/>
      <c r="E42" s="182"/>
      <c r="F42" s="104"/>
      <c r="G42" s="109"/>
      <c r="H42" s="109"/>
      <c r="I42" s="112"/>
      <c r="J42" s="112"/>
    </row>
    <row r="43" spans="3:19" x14ac:dyDescent="0.4">
      <c r="C43" s="191"/>
      <c r="D43" s="105"/>
      <c r="E43" s="181"/>
      <c r="F43" s="104"/>
      <c r="G43" s="97"/>
      <c r="H43" s="97"/>
      <c r="I43" s="111"/>
      <c r="J43" s="111"/>
    </row>
    <row r="44" spans="3:19" x14ac:dyDescent="0.4">
      <c r="C44" s="191"/>
      <c r="D44" s="105"/>
      <c r="E44" s="181"/>
      <c r="F44" s="104"/>
      <c r="G44" s="97"/>
      <c r="H44" s="105"/>
      <c r="I44" s="111"/>
      <c r="J44" s="111"/>
      <c r="K44" s="100"/>
      <c r="L44" s="100"/>
      <c r="M44" s="100"/>
      <c r="N44" s="100"/>
      <c r="O44" s="100"/>
      <c r="P44" s="107"/>
      <c r="Q44" s="100"/>
      <c r="R44" s="100"/>
      <c r="S44" s="100"/>
    </row>
    <row r="45" spans="3:19" x14ac:dyDescent="0.4">
      <c r="C45" s="191"/>
      <c r="D45" s="97"/>
      <c r="E45" s="180"/>
      <c r="F45" s="104"/>
      <c r="G45" s="97"/>
      <c r="H45" s="97"/>
      <c r="I45" s="103"/>
      <c r="J45" s="103"/>
    </row>
    <row r="46" spans="3:19" x14ac:dyDescent="0.4">
      <c r="C46" s="191"/>
      <c r="D46" s="97"/>
      <c r="E46" s="180"/>
      <c r="F46" s="104"/>
      <c r="G46" s="97"/>
      <c r="H46" s="97"/>
      <c r="I46" s="103"/>
      <c r="J46" s="103"/>
    </row>
    <row r="47" spans="3:19" x14ac:dyDescent="0.4">
      <c r="C47" s="191"/>
      <c r="D47" s="97"/>
      <c r="E47" s="180"/>
      <c r="F47" s="104"/>
      <c r="G47" s="97"/>
      <c r="H47" s="97"/>
      <c r="I47" s="103"/>
      <c r="J47" s="103"/>
    </row>
    <row r="48" spans="3:19" x14ac:dyDescent="0.4">
      <c r="C48" s="191"/>
      <c r="D48" s="97"/>
      <c r="E48" s="180"/>
      <c r="F48" s="104"/>
      <c r="G48" s="97"/>
      <c r="H48" s="97"/>
      <c r="I48" s="103"/>
      <c r="J48" s="103"/>
    </row>
    <row r="49" spans="3:19" x14ac:dyDescent="0.4">
      <c r="C49" s="191"/>
      <c r="D49" s="105"/>
      <c r="E49" s="181"/>
      <c r="F49" s="104"/>
      <c r="G49" s="97"/>
      <c r="H49" s="105"/>
      <c r="I49" s="111"/>
      <c r="J49" s="111"/>
      <c r="K49" s="100"/>
      <c r="L49" s="100"/>
      <c r="M49" s="100"/>
      <c r="N49" s="100"/>
      <c r="O49" s="100"/>
      <c r="P49" s="107"/>
      <c r="Q49" s="100"/>
      <c r="R49" s="100"/>
      <c r="S49" s="100"/>
    </row>
    <row r="50" spans="3:19" x14ac:dyDescent="0.4">
      <c r="C50" s="191"/>
      <c r="D50" s="97"/>
      <c r="E50" s="180"/>
      <c r="F50" s="104"/>
      <c r="G50" s="97"/>
      <c r="H50" s="97"/>
      <c r="I50" s="103"/>
      <c r="J50" s="103"/>
    </row>
    <row r="51" spans="3:19" x14ac:dyDescent="0.4">
      <c r="C51" s="191"/>
      <c r="D51" s="97"/>
      <c r="E51" s="180"/>
      <c r="F51" s="104"/>
      <c r="G51" s="97"/>
      <c r="H51" s="97"/>
      <c r="I51" s="103"/>
      <c r="J51" s="103"/>
    </row>
    <row r="52" spans="3:19" x14ac:dyDescent="0.4">
      <c r="C52" s="191"/>
      <c r="D52" s="97"/>
      <c r="E52" s="180"/>
      <c r="F52" s="104"/>
      <c r="G52" s="97"/>
      <c r="H52" s="97"/>
      <c r="I52" s="103"/>
      <c r="J52" s="103"/>
    </row>
    <row r="53" spans="3:19" x14ac:dyDescent="0.4">
      <c r="C53" s="191"/>
      <c r="D53" s="105"/>
      <c r="E53" s="181"/>
      <c r="F53" s="106"/>
      <c r="G53" s="105"/>
      <c r="H53" s="105"/>
      <c r="I53" s="111"/>
      <c r="J53" s="111"/>
      <c r="K53" s="100"/>
      <c r="L53" s="100"/>
      <c r="M53" s="100"/>
      <c r="N53" s="100"/>
      <c r="O53" s="100"/>
      <c r="P53" s="107"/>
      <c r="Q53" s="100"/>
      <c r="R53" s="100"/>
      <c r="S53" s="100"/>
    </row>
    <row r="54" spans="3:19" x14ac:dyDescent="0.4">
      <c r="C54" s="191"/>
      <c r="D54" s="97"/>
      <c r="E54" s="180"/>
      <c r="F54" s="108"/>
      <c r="G54" s="97"/>
      <c r="H54" s="97"/>
      <c r="I54" s="103"/>
      <c r="J54" s="103"/>
    </row>
    <row r="55" spans="3:19" x14ac:dyDescent="0.4">
      <c r="C55" s="191"/>
      <c r="D55" s="97"/>
      <c r="E55" s="180"/>
      <c r="F55" s="108"/>
      <c r="G55" s="97"/>
      <c r="H55" s="97"/>
      <c r="I55" s="103"/>
      <c r="J55" s="103"/>
    </row>
    <row r="56" spans="3:19" x14ac:dyDescent="0.4">
      <c r="C56" s="191"/>
      <c r="D56" s="97"/>
      <c r="E56" s="180"/>
      <c r="F56" s="108"/>
      <c r="G56" s="97"/>
      <c r="H56" s="97"/>
      <c r="I56" s="103"/>
      <c r="J56" s="103"/>
      <c r="R56" s="69"/>
      <c r="S56" s="69"/>
    </row>
    <row r="57" spans="3:19" x14ac:dyDescent="0.4">
      <c r="C57" s="191"/>
      <c r="D57" s="109"/>
      <c r="E57" s="182"/>
      <c r="F57" s="110"/>
      <c r="G57" s="109"/>
      <c r="H57" s="109"/>
      <c r="I57" s="112"/>
      <c r="J57" s="112"/>
    </row>
    <row r="58" spans="3:19" x14ac:dyDescent="0.4">
      <c r="C58" s="191"/>
      <c r="D58" s="105"/>
      <c r="E58" s="181"/>
      <c r="F58" s="108"/>
      <c r="G58" s="97"/>
      <c r="H58" s="97"/>
      <c r="I58" s="111"/>
      <c r="J58" s="111"/>
    </row>
    <row r="59" spans="3:19" x14ac:dyDescent="0.4">
      <c r="C59" s="191"/>
      <c r="D59" s="105"/>
      <c r="E59" s="181"/>
      <c r="F59" s="108"/>
      <c r="G59" s="97"/>
      <c r="H59" s="97"/>
      <c r="I59" s="111"/>
      <c r="J59" s="111"/>
    </row>
    <row r="60" spans="3:19" x14ac:dyDescent="0.4">
      <c r="C60" s="191"/>
      <c r="D60" s="97"/>
      <c r="E60" s="180"/>
      <c r="F60" s="108"/>
      <c r="G60" s="97"/>
      <c r="H60" s="97"/>
      <c r="I60" s="103"/>
      <c r="J60" s="103"/>
    </row>
    <row r="61" spans="3:19" x14ac:dyDescent="0.4">
      <c r="C61" s="191"/>
      <c r="D61" s="97"/>
      <c r="E61" s="180"/>
      <c r="F61" s="108"/>
      <c r="G61" s="97"/>
      <c r="H61" s="97"/>
      <c r="I61" s="103"/>
      <c r="J61" s="103"/>
    </row>
    <row r="62" spans="3:19" x14ac:dyDescent="0.4">
      <c r="C62" s="191"/>
      <c r="D62" s="97"/>
      <c r="E62" s="180"/>
      <c r="F62" s="108"/>
      <c r="G62" s="97"/>
      <c r="H62" s="97"/>
      <c r="I62" s="103"/>
      <c r="J62" s="103"/>
    </row>
    <row r="63" spans="3:19" x14ac:dyDescent="0.4">
      <c r="C63" s="191"/>
      <c r="D63" s="105"/>
      <c r="E63" s="181"/>
      <c r="F63" s="108"/>
      <c r="G63" s="97"/>
      <c r="H63" s="97"/>
      <c r="I63" s="111"/>
      <c r="J63" s="111"/>
    </row>
    <row r="64" spans="3:19" x14ac:dyDescent="0.4">
      <c r="C64" s="191"/>
      <c r="D64" s="97"/>
      <c r="E64" s="180"/>
      <c r="F64" s="108"/>
      <c r="G64" s="97"/>
      <c r="H64" s="97"/>
      <c r="I64" s="103"/>
      <c r="J64" s="103"/>
    </row>
    <row r="65" spans="3:19" x14ac:dyDescent="0.4">
      <c r="C65" s="191"/>
      <c r="D65" s="109"/>
      <c r="E65" s="182"/>
      <c r="F65" s="110"/>
      <c r="G65" s="109"/>
      <c r="H65" s="109"/>
      <c r="I65" s="112"/>
      <c r="J65" s="112"/>
    </row>
    <row r="66" spans="3:19" x14ac:dyDescent="0.4">
      <c r="C66" s="181"/>
      <c r="D66" s="105"/>
      <c r="E66" s="181"/>
      <c r="F66" s="108"/>
      <c r="G66" s="97"/>
      <c r="H66" s="97"/>
      <c r="I66" s="111"/>
      <c r="J66" s="111"/>
    </row>
    <row r="67" spans="3:19" x14ac:dyDescent="0.4">
      <c r="C67" s="181"/>
      <c r="D67" s="105"/>
      <c r="E67" s="181"/>
      <c r="F67" s="106"/>
      <c r="G67" s="114"/>
      <c r="H67" s="100"/>
      <c r="I67" s="111"/>
      <c r="J67" s="111"/>
      <c r="K67" s="100"/>
      <c r="L67" s="100"/>
      <c r="M67" s="100"/>
      <c r="N67" s="100"/>
      <c r="O67" s="100"/>
      <c r="P67" s="107"/>
      <c r="Q67" s="100"/>
      <c r="R67" s="100"/>
      <c r="S67" s="100"/>
    </row>
    <row r="68" spans="3:19" x14ac:dyDescent="0.4">
      <c r="C68" s="180"/>
      <c r="D68" s="97"/>
      <c r="E68" s="180"/>
      <c r="F68" s="108"/>
      <c r="G68" s="97"/>
      <c r="H68" s="97"/>
      <c r="I68" s="103"/>
      <c r="J68" s="103"/>
    </row>
    <row r="69" spans="3:19" x14ac:dyDescent="0.4">
      <c r="C69" s="180"/>
      <c r="D69" s="97"/>
      <c r="E69" s="180"/>
      <c r="F69" s="108"/>
      <c r="G69" s="97"/>
      <c r="H69" s="97"/>
      <c r="I69" s="103"/>
      <c r="J69" s="103"/>
    </row>
    <row r="70" spans="3:19" x14ac:dyDescent="0.4">
      <c r="C70" s="180"/>
      <c r="D70" s="97"/>
      <c r="E70" s="180"/>
      <c r="F70" s="108"/>
      <c r="G70" s="97"/>
      <c r="H70" s="97"/>
      <c r="I70" s="103"/>
      <c r="J70" s="103"/>
    </row>
    <row r="71" spans="3:19" x14ac:dyDescent="0.4">
      <c r="C71" s="180"/>
      <c r="D71" s="97"/>
      <c r="E71" s="180"/>
      <c r="F71" s="108"/>
      <c r="G71" s="97"/>
      <c r="H71" s="97"/>
      <c r="I71" s="103"/>
      <c r="J71" s="103"/>
    </row>
    <row r="72" spans="3:19" x14ac:dyDescent="0.4">
      <c r="C72" s="180"/>
      <c r="D72" s="97"/>
      <c r="E72" s="180"/>
      <c r="F72" s="108"/>
      <c r="G72" s="97"/>
      <c r="H72" s="97"/>
      <c r="I72" s="103"/>
      <c r="J72" s="103"/>
    </row>
    <row r="73" spans="3:19" x14ac:dyDescent="0.4">
      <c r="C73" s="181"/>
      <c r="D73" s="105"/>
      <c r="E73" s="181"/>
      <c r="F73" s="106"/>
      <c r="G73" s="105"/>
      <c r="H73" s="105"/>
      <c r="I73" s="111"/>
      <c r="J73" s="111"/>
      <c r="K73" s="100"/>
      <c r="L73" s="100"/>
      <c r="M73" s="100"/>
      <c r="N73" s="100"/>
      <c r="O73" s="100"/>
      <c r="P73" s="107"/>
      <c r="Q73" s="100"/>
      <c r="R73" s="100"/>
      <c r="S73" s="100"/>
    </row>
    <row r="74" spans="3:19" x14ac:dyDescent="0.4">
      <c r="C74" s="180"/>
      <c r="D74" s="97"/>
      <c r="E74" s="180"/>
      <c r="F74" s="108"/>
      <c r="G74" s="97"/>
      <c r="H74" s="97"/>
      <c r="I74" s="103"/>
      <c r="J74" s="103"/>
    </row>
    <row r="75" spans="3:19" x14ac:dyDescent="0.4">
      <c r="C75" s="180"/>
      <c r="D75" s="97"/>
      <c r="E75" s="180"/>
      <c r="F75" s="108"/>
      <c r="G75" s="97"/>
      <c r="H75" s="97"/>
      <c r="I75" s="103"/>
      <c r="J75" s="103"/>
    </row>
    <row r="76" spans="3:19" x14ac:dyDescent="0.4">
      <c r="C76" s="180"/>
      <c r="D76" s="97"/>
      <c r="E76" s="180"/>
      <c r="F76" s="108"/>
      <c r="G76" s="97"/>
      <c r="H76" s="97"/>
      <c r="I76" s="103"/>
      <c r="J76" s="103"/>
    </row>
    <row r="77" spans="3:19" ht="19.5" x14ac:dyDescent="0.4">
      <c r="C77" s="115"/>
      <c r="D77" s="109"/>
      <c r="E77" s="182"/>
      <c r="F77" s="110"/>
      <c r="G77" s="109"/>
      <c r="H77" s="109"/>
      <c r="I77" s="112"/>
      <c r="J77" s="112"/>
    </row>
    <row r="78" spans="3:19" x14ac:dyDescent="0.4">
      <c r="C78" s="181"/>
      <c r="D78" s="105"/>
      <c r="E78" s="181"/>
      <c r="F78" s="108"/>
      <c r="G78" s="97"/>
      <c r="H78" s="97"/>
      <c r="I78" s="111"/>
      <c r="J78" s="111"/>
    </row>
    <row r="79" spans="3:19" x14ac:dyDescent="0.4">
      <c r="C79" s="180"/>
      <c r="D79" s="97"/>
      <c r="E79" s="180"/>
      <c r="F79" s="108"/>
      <c r="G79" s="97"/>
      <c r="H79" s="97"/>
      <c r="I79" s="103"/>
      <c r="J79" s="103"/>
    </row>
    <row r="80" spans="3:19" x14ac:dyDescent="0.4">
      <c r="K80" s="100"/>
      <c r="L80" s="100"/>
      <c r="M80" s="100"/>
      <c r="N80" s="100"/>
      <c r="O80" s="100"/>
      <c r="P80" s="107"/>
      <c r="Q80" s="100"/>
      <c r="R80" s="100"/>
      <c r="S80" s="100"/>
    </row>
    <row r="81" spans="3:10" x14ac:dyDescent="0.4">
      <c r="C81" s="192"/>
      <c r="D81" s="100"/>
      <c r="E81" s="181"/>
      <c r="I81" s="82"/>
      <c r="J81" s="82"/>
    </row>
  </sheetData>
  <mergeCells count="12">
    <mergeCell ref="Q1:Q8"/>
    <mergeCell ref="C1:D8"/>
    <mergeCell ref="K1:L8"/>
    <mergeCell ref="E1:I8"/>
    <mergeCell ref="C9:D9"/>
    <mergeCell ref="E9:J9"/>
    <mergeCell ref="C10:D10"/>
    <mergeCell ref="E10:J10"/>
    <mergeCell ref="C11:D11"/>
    <mergeCell ref="E11:J11"/>
    <mergeCell ref="C12:D12"/>
    <mergeCell ref="E12:J12"/>
  </mergeCells>
  <phoneticPr fontId="10" type="noConversion"/>
  <dataValidations count="4">
    <dataValidation type="list" allowBlank="1" showInputMessage="1" showErrorMessage="1" sqref="I25:I27 I64 I60:I62 I54:I56 I45:I48 I50:I52 I37:I39 I41 I34:I35 I29:I30 I79 I68:I72 I74:I76" xr:uid="{C8EB13FA-1B6A-4807-9BF9-3267C5F9AC12}">
      <formula1>$P$14:$P$20</formula1>
    </dataValidation>
    <dataValidation type="list" allowBlank="1" showInputMessage="1" showErrorMessage="1" sqref="R16:R23" xr:uid="{E1DF626A-4704-4441-AFB6-0D88E89AFCC9}">
      <mc:AlternateContent xmlns:x12ac="http://schemas.microsoft.com/office/spreadsheetml/2011/1/ac" xmlns:mc="http://schemas.openxmlformats.org/markup-compatibility/2006">
        <mc:Choice Requires="x12ac">
          <x12ac:list>"Confidencialidad, Integridad, disponibilidad", Confidencialidad,Integridad, Disponibilidad, Confidencialidad Integridad,Confidencialidad,Integridad Disponibilidad,Integridad,Disponibilidad Confidencialidad</x12ac:list>
        </mc:Choice>
        <mc:Fallback>
          <formula1>"Confidencialidad, Integridad, disponibilidad, Confidencialidad,Integridad, Disponibilidad, Confidencialidad Integridad,Confidencialidad,Integridad Disponibilidad,Integridad,Disponibilidad Confidencialidad"</formula1>
        </mc:Fallback>
      </mc:AlternateContent>
    </dataValidation>
    <dataValidation type="list" showInputMessage="1" showErrorMessage="1" sqref="T16:T23" xr:uid="{C9591665-E0B8-4716-94C1-7811BB4FB51A}">
      <formula1>$X$13:$X$100</formula1>
    </dataValidation>
    <dataValidation type="list" allowBlank="1" showInputMessage="1" showErrorMessage="1" sqref="U16:U23" xr:uid="{C2503863-0EF1-4D19-9005-30A5290D7698}">
      <formula1>"Gobernanza y Ecosistema, Protección,  Defensa,  Resiliencia"</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8CCFB6DE-3CC2-4DAC-876B-6C107EC4359F}">
          <x14:formula1>
            <xm:f>'ESCALA DE EVALUACIÓN'!$D$17:$D$22</xm:f>
          </x14:formula1>
          <xm:sqref>I16:I23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35B37-8051-4178-ABE6-244866165FA2}">
  <dimension ref="B1:U81"/>
  <sheetViews>
    <sheetView showGridLines="0" zoomScale="55" zoomScaleNormal="55" workbookViewId="0">
      <selection activeCell="F16" sqref="F16"/>
    </sheetView>
  </sheetViews>
  <sheetFormatPr baseColWidth="10" defaultColWidth="11.42578125" defaultRowHeight="18.75" x14ac:dyDescent="0.4"/>
  <cols>
    <col min="1" max="1" width="6.7109375" style="116" customWidth="1"/>
    <col min="2" max="2" width="14.140625" style="116" customWidth="1"/>
    <col min="3" max="3" width="18" style="116" customWidth="1"/>
    <col min="4" max="4" width="29.42578125" style="116" customWidth="1"/>
    <col min="5" max="5" width="39.140625" style="97" customWidth="1"/>
    <col min="6" max="6" width="208.5703125" style="97" customWidth="1"/>
    <col min="7" max="7" width="48.7109375" style="97" customWidth="1"/>
    <col min="8" max="8" width="106.42578125" style="116" customWidth="1"/>
    <col min="9" max="9" width="51.140625" style="116" customWidth="1"/>
    <col min="10" max="10" width="101.7109375" style="116" customWidth="1"/>
    <col min="11" max="15" width="0" style="116" hidden="1" customWidth="1"/>
    <col min="16" max="16" width="11.5703125" style="103" hidden="1" customWidth="1"/>
    <col min="17" max="17" width="19.28515625" style="116" customWidth="1"/>
    <col min="18" max="18" width="21.85546875" style="116" customWidth="1"/>
    <col min="19" max="19" width="17.42578125" style="116" customWidth="1"/>
    <col min="20" max="20" width="16.28515625" style="116" customWidth="1"/>
    <col min="21" max="21" width="14.7109375" style="116" customWidth="1"/>
    <col min="22" max="16384" width="11.42578125" style="116"/>
  </cols>
  <sheetData>
    <row r="1" spans="2:21" ht="23.25" x14ac:dyDescent="0.4">
      <c r="B1" s="492"/>
      <c r="C1" s="492"/>
      <c r="D1" s="492"/>
      <c r="E1" s="368" t="s">
        <v>570</v>
      </c>
      <c r="F1" s="368"/>
      <c r="G1" s="368"/>
      <c r="H1" s="368"/>
      <c r="I1" s="368"/>
      <c r="J1" s="15"/>
      <c r="K1" s="499"/>
      <c r="L1" s="500"/>
      <c r="P1" s="116"/>
      <c r="Q1" s="492"/>
      <c r="R1" s="492"/>
    </row>
    <row r="2" spans="2:21" ht="23.25" x14ac:dyDescent="0.4">
      <c r="B2" s="492"/>
      <c r="C2" s="492"/>
      <c r="D2" s="492"/>
      <c r="E2" s="370"/>
      <c r="F2" s="370"/>
      <c r="G2" s="370"/>
      <c r="H2" s="370"/>
      <c r="I2" s="370"/>
      <c r="J2" s="16"/>
      <c r="K2" s="501"/>
      <c r="L2" s="502"/>
      <c r="P2" s="116"/>
      <c r="Q2" s="492"/>
      <c r="R2" s="492"/>
    </row>
    <row r="3" spans="2:21" ht="23.25" x14ac:dyDescent="0.4">
      <c r="B3" s="492"/>
      <c r="C3" s="492"/>
      <c r="D3" s="492"/>
      <c r="E3" s="370"/>
      <c r="F3" s="370"/>
      <c r="G3" s="370"/>
      <c r="H3" s="370"/>
      <c r="I3" s="370"/>
      <c r="J3" s="16"/>
      <c r="K3" s="501"/>
      <c r="L3" s="502"/>
      <c r="P3" s="116"/>
      <c r="Q3" s="492"/>
      <c r="R3" s="492"/>
    </row>
    <row r="4" spans="2:21" ht="23.25" x14ac:dyDescent="0.4">
      <c r="B4" s="492"/>
      <c r="C4" s="492"/>
      <c r="D4" s="492"/>
      <c r="E4" s="370"/>
      <c r="F4" s="370"/>
      <c r="G4" s="370"/>
      <c r="H4" s="370"/>
      <c r="I4" s="370"/>
      <c r="J4" s="16"/>
      <c r="K4" s="501"/>
      <c r="L4" s="502"/>
      <c r="P4" s="116"/>
      <c r="Q4" s="492"/>
      <c r="R4" s="492"/>
    </row>
    <row r="5" spans="2:21" ht="23.25" x14ac:dyDescent="0.4">
      <c r="B5" s="492"/>
      <c r="C5" s="492"/>
      <c r="D5" s="492"/>
      <c r="E5" s="370"/>
      <c r="F5" s="370"/>
      <c r="G5" s="370"/>
      <c r="H5" s="370"/>
      <c r="I5" s="370"/>
      <c r="J5" s="16"/>
      <c r="K5" s="501"/>
      <c r="L5" s="502"/>
      <c r="P5" s="116"/>
      <c r="Q5" s="492"/>
      <c r="R5" s="492"/>
    </row>
    <row r="6" spans="2:21" ht="23.25" x14ac:dyDescent="0.4">
      <c r="B6" s="492"/>
      <c r="C6" s="492"/>
      <c r="D6" s="492"/>
      <c r="E6" s="370"/>
      <c r="F6" s="370"/>
      <c r="G6" s="370"/>
      <c r="H6" s="370"/>
      <c r="I6" s="370"/>
      <c r="J6" s="16"/>
      <c r="K6" s="501"/>
      <c r="L6" s="502"/>
      <c r="P6" s="116"/>
      <c r="Q6" s="492"/>
      <c r="R6" s="492"/>
    </row>
    <row r="7" spans="2:21" ht="23.25" x14ac:dyDescent="0.4">
      <c r="B7" s="492"/>
      <c r="C7" s="492"/>
      <c r="D7" s="492"/>
      <c r="E7" s="370"/>
      <c r="F7" s="370"/>
      <c r="G7" s="370"/>
      <c r="H7" s="370"/>
      <c r="I7" s="370"/>
      <c r="J7" s="16"/>
      <c r="K7" s="501"/>
      <c r="L7" s="502"/>
      <c r="P7" s="116"/>
      <c r="Q7" s="492"/>
      <c r="R7" s="492"/>
    </row>
    <row r="8" spans="2:21" ht="23.25" x14ac:dyDescent="0.4">
      <c r="B8" s="492"/>
      <c r="C8" s="492"/>
      <c r="D8" s="492"/>
      <c r="E8" s="372"/>
      <c r="F8" s="372"/>
      <c r="G8" s="372"/>
      <c r="H8" s="372"/>
      <c r="I8" s="372"/>
      <c r="J8" s="17"/>
      <c r="K8" s="503"/>
      <c r="L8" s="504"/>
      <c r="P8" s="116"/>
      <c r="Q8" s="492"/>
      <c r="R8" s="492"/>
    </row>
    <row r="9" spans="2:21" ht="23.25" x14ac:dyDescent="0.4">
      <c r="B9" s="507" t="s">
        <v>6</v>
      </c>
      <c r="C9" s="507"/>
      <c r="D9" s="508"/>
      <c r="E9" s="505" t="str">
        <f>PORTADA!E10</f>
        <v>UNIDAD ADMINISTRATIVA ESPECIAL AGENCIA DEL INSPECTOR GENERAL DE TRIBUTOS RENTAS Y CONTRIBUCIONES PARAFISCALES</v>
      </c>
      <c r="F9" s="506"/>
      <c r="G9" s="506"/>
      <c r="H9" s="506"/>
      <c r="I9" s="506"/>
      <c r="J9" s="506"/>
      <c r="K9" s="117"/>
      <c r="L9" s="117"/>
      <c r="P9" s="116"/>
      <c r="Q9" s="492"/>
      <c r="R9" s="492"/>
    </row>
    <row r="10" spans="2:21" ht="23.25" x14ac:dyDescent="0.4">
      <c r="B10" s="370" t="s">
        <v>7</v>
      </c>
      <c r="C10" s="370"/>
      <c r="D10" s="491"/>
      <c r="E10" s="495">
        <f>PORTADA!E11</f>
        <v>45860</v>
      </c>
      <c r="F10" s="496"/>
      <c r="G10" s="496"/>
      <c r="H10" s="496"/>
      <c r="I10" s="496"/>
      <c r="J10" s="496"/>
      <c r="K10" s="97"/>
      <c r="L10" s="97"/>
      <c r="P10" s="116"/>
      <c r="Q10" s="492"/>
      <c r="R10" s="492"/>
    </row>
    <row r="11" spans="2:21" ht="23.25" x14ac:dyDescent="0.4">
      <c r="B11" s="370" t="s">
        <v>8</v>
      </c>
      <c r="C11" s="370"/>
      <c r="D11" s="491"/>
      <c r="E11" s="497" t="str">
        <f>PORTADA!E12</f>
        <v>Anyela Julieth Molina Rubiano</v>
      </c>
      <c r="F11" s="498"/>
      <c r="G11" s="498"/>
      <c r="H11" s="498"/>
      <c r="I11" s="498"/>
      <c r="J11" s="498"/>
      <c r="K11" s="95"/>
      <c r="L11" s="95"/>
      <c r="P11" s="116"/>
      <c r="Q11" s="492"/>
      <c r="R11" s="492"/>
    </row>
    <row r="12" spans="2:21" ht="24" thickBot="1" x14ac:dyDescent="0.45">
      <c r="B12" s="370" t="s">
        <v>9</v>
      </c>
      <c r="C12" s="370"/>
      <c r="D12" s="491"/>
      <c r="E12" s="493" t="str">
        <f>PORTADA!E13</f>
        <v>Anyela Julieth Molina Rubiano</v>
      </c>
      <c r="F12" s="494"/>
      <c r="G12" s="494"/>
      <c r="H12" s="494"/>
      <c r="I12" s="494"/>
      <c r="J12" s="494"/>
      <c r="K12" s="95"/>
      <c r="L12" s="95"/>
      <c r="P12" s="116"/>
      <c r="Q12" s="492"/>
      <c r="R12" s="492"/>
    </row>
    <row r="13" spans="2:21" x14ac:dyDescent="0.4">
      <c r="C13" s="118"/>
      <c r="D13" s="118"/>
      <c r="I13" s="103"/>
      <c r="J13" s="103"/>
    </row>
    <row r="14" spans="2:21" x14ac:dyDescent="0.4">
      <c r="C14" s="118"/>
      <c r="D14" s="118"/>
      <c r="I14" s="103"/>
      <c r="J14" s="103"/>
      <c r="P14" s="103" t="s">
        <v>533</v>
      </c>
    </row>
    <row r="15" spans="2:21" ht="56.25" x14ac:dyDescent="0.4">
      <c r="B15" s="267" t="s">
        <v>324</v>
      </c>
      <c r="C15" s="268" t="s">
        <v>325</v>
      </c>
      <c r="D15" s="268" t="s">
        <v>326</v>
      </c>
      <c r="E15" s="268" t="s">
        <v>243</v>
      </c>
      <c r="F15" s="268" t="s">
        <v>327</v>
      </c>
      <c r="G15" s="268" t="s">
        <v>245</v>
      </c>
      <c r="H15" s="268" t="s">
        <v>246</v>
      </c>
      <c r="I15" s="268" t="s">
        <v>262</v>
      </c>
      <c r="J15" s="268" t="s">
        <v>248</v>
      </c>
      <c r="P15" s="103">
        <v>0</v>
      </c>
      <c r="Q15" s="261" t="s">
        <v>328</v>
      </c>
      <c r="R15" s="232" t="s">
        <v>329</v>
      </c>
      <c r="S15" s="232" t="s">
        <v>330</v>
      </c>
      <c r="T15" s="232" t="s">
        <v>331</v>
      </c>
      <c r="U15" s="232" t="s">
        <v>332</v>
      </c>
    </row>
    <row r="16" spans="2:21" ht="409.5" x14ac:dyDescent="0.4">
      <c r="B16" s="173" t="s">
        <v>571</v>
      </c>
      <c r="C16" s="196" t="s">
        <v>572</v>
      </c>
      <c r="D16" s="99" t="s">
        <v>573</v>
      </c>
      <c r="E16" s="264" t="s">
        <v>574</v>
      </c>
      <c r="F16" s="295" t="s">
        <v>575</v>
      </c>
      <c r="G16" s="99" t="s">
        <v>70</v>
      </c>
      <c r="H16" s="99" t="s">
        <v>1078</v>
      </c>
      <c r="I16" s="37">
        <v>80</v>
      </c>
      <c r="J16" s="226"/>
      <c r="Q16" s="39" t="s">
        <v>338</v>
      </c>
      <c r="R16" s="20" t="s">
        <v>339</v>
      </c>
      <c r="S16" s="20" t="s">
        <v>351</v>
      </c>
      <c r="T16" s="20" t="s">
        <v>576</v>
      </c>
      <c r="U16" s="20" t="s">
        <v>392</v>
      </c>
    </row>
    <row r="17" spans="2:21" ht="409.5" x14ac:dyDescent="0.4">
      <c r="B17" s="173" t="s">
        <v>577</v>
      </c>
      <c r="C17" s="197" t="s">
        <v>578</v>
      </c>
      <c r="D17" s="99" t="s">
        <v>573</v>
      </c>
      <c r="E17" s="264" t="s">
        <v>579</v>
      </c>
      <c r="F17" s="169" t="s">
        <v>580</v>
      </c>
      <c r="G17" s="99" t="s">
        <v>70</v>
      </c>
      <c r="H17" s="99" t="s">
        <v>1079</v>
      </c>
      <c r="I17" s="37">
        <v>80</v>
      </c>
      <c r="J17" s="130"/>
      <c r="K17" s="119"/>
      <c r="L17" s="119"/>
      <c r="M17" s="119"/>
      <c r="N17" s="119"/>
      <c r="O17" s="119"/>
      <c r="Q17" s="39" t="s">
        <v>338</v>
      </c>
      <c r="R17" s="20" t="s">
        <v>339</v>
      </c>
      <c r="S17" s="20" t="s">
        <v>351</v>
      </c>
      <c r="T17" s="20" t="s">
        <v>576</v>
      </c>
      <c r="U17" s="20" t="s">
        <v>392</v>
      </c>
    </row>
    <row r="18" spans="2:21" ht="262.5" x14ac:dyDescent="0.4">
      <c r="B18" s="173" t="s">
        <v>581</v>
      </c>
      <c r="C18" s="197" t="s">
        <v>582</v>
      </c>
      <c r="D18" s="99" t="s">
        <v>573</v>
      </c>
      <c r="E18" s="206" t="s">
        <v>583</v>
      </c>
      <c r="F18" s="294" t="s">
        <v>584</v>
      </c>
      <c r="G18" s="167" t="s">
        <v>70</v>
      </c>
      <c r="H18" s="98" t="s">
        <v>1080</v>
      </c>
      <c r="I18" s="37">
        <v>80</v>
      </c>
      <c r="J18" s="37"/>
      <c r="M18" s="118"/>
      <c r="Q18" s="39" t="s">
        <v>338</v>
      </c>
      <c r="R18" s="20" t="s">
        <v>339</v>
      </c>
      <c r="S18" s="20" t="s">
        <v>351</v>
      </c>
      <c r="T18" s="20" t="s">
        <v>576</v>
      </c>
      <c r="U18" s="20" t="s">
        <v>392</v>
      </c>
    </row>
    <row r="19" spans="2:21" ht="409.5" x14ac:dyDescent="0.4">
      <c r="B19" s="173" t="s">
        <v>585</v>
      </c>
      <c r="C19" s="197" t="s">
        <v>586</v>
      </c>
      <c r="D19" s="99" t="s">
        <v>587</v>
      </c>
      <c r="E19" s="264" t="s">
        <v>588</v>
      </c>
      <c r="F19" s="169" t="s">
        <v>589</v>
      </c>
      <c r="G19" s="167" t="s">
        <v>64</v>
      </c>
      <c r="H19" s="98" t="s">
        <v>1081</v>
      </c>
      <c r="I19" s="37">
        <v>20</v>
      </c>
      <c r="J19" s="226" t="s">
        <v>1082</v>
      </c>
      <c r="Q19" s="39" t="s">
        <v>338</v>
      </c>
      <c r="R19" s="20" t="s">
        <v>339</v>
      </c>
      <c r="S19" s="20" t="s">
        <v>351</v>
      </c>
      <c r="T19" s="20" t="s">
        <v>576</v>
      </c>
      <c r="U19" s="20" t="s">
        <v>392</v>
      </c>
    </row>
    <row r="20" spans="2:21" ht="409.5" x14ac:dyDescent="0.4">
      <c r="B20" s="173" t="s">
        <v>590</v>
      </c>
      <c r="C20" s="197" t="s">
        <v>591</v>
      </c>
      <c r="D20" s="99" t="s">
        <v>573</v>
      </c>
      <c r="E20" s="264" t="s">
        <v>592</v>
      </c>
      <c r="F20" s="169" t="s">
        <v>593</v>
      </c>
      <c r="G20" s="243" t="s">
        <v>70</v>
      </c>
      <c r="H20" s="224" t="s">
        <v>1083</v>
      </c>
      <c r="I20" s="37">
        <v>80</v>
      </c>
      <c r="J20" s="224" t="s">
        <v>1083</v>
      </c>
      <c r="Q20" s="39" t="s">
        <v>338</v>
      </c>
      <c r="R20" s="20" t="s">
        <v>339</v>
      </c>
      <c r="S20" s="20" t="s">
        <v>351</v>
      </c>
      <c r="T20" s="20" t="s">
        <v>576</v>
      </c>
      <c r="U20" s="20" t="s">
        <v>392</v>
      </c>
    </row>
    <row r="21" spans="2:21" ht="409.5" x14ac:dyDescent="0.4">
      <c r="B21" s="173" t="s">
        <v>594</v>
      </c>
      <c r="C21" s="197" t="s">
        <v>595</v>
      </c>
      <c r="D21" s="99" t="s">
        <v>573</v>
      </c>
      <c r="E21" s="206" t="s">
        <v>596</v>
      </c>
      <c r="F21" s="169" t="s">
        <v>597</v>
      </c>
      <c r="G21" s="99" t="s">
        <v>70</v>
      </c>
      <c r="H21" s="99" t="s">
        <v>1084</v>
      </c>
      <c r="I21" s="37">
        <v>80</v>
      </c>
      <c r="J21" s="99" t="s">
        <v>1084</v>
      </c>
      <c r="K21" s="119"/>
      <c r="L21" s="119"/>
      <c r="M21" s="119"/>
      <c r="N21" s="119"/>
      <c r="O21" s="119"/>
      <c r="P21" s="113"/>
      <c r="Q21" s="39" t="s">
        <v>338</v>
      </c>
      <c r="R21" s="20" t="s">
        <v>339</v>
      </c>
      <c r="S21" s="20" t="s">
        <v>351</v>
      </c>
      <c r="T21" s="20" t="s">
        <v>576</v>
      </c>
      <c r="U21" s="20" t="s">
        <v>392</v>
      </c>
    </row>
    <row r="22" spans="2:21" ht="409.5" x14ac:dyDescent="0.4">
      <c r="B22" s="173" t="s">
        <v>598</v>
      </c>
      <c r="C22" s="197" t="s">
        <v>599</v>
      </c>
      <c r="D22" s="99" t="s">
        <v>573</v>
      </c>
      <c r="E22" s="206" t="s">
        <v>600</v>
      </c>
      <c r="F22" s="169" t="s">
        <v>601</v>
      </c>
      <c r="G22" s="131" t="s">
        <v>66</v>
      </c>
      <c r="H22" s="131" t="s">
        <v>1085</v>
      </c>
      <c r="I22" s="37">
        <v>40</v>
      </c>
      <c r="J22" s="131" t="s">
        <v>1085</v>
      </c>
      <c r="Q22" s="39" t="s">
        <v>338</v>
      </c>
      <c r="R22" s="20" t="s">
        <v>602</v>
      </c>
      <c r="S22" s="20" t="s">
        <v>351</v>
      </c>
      <c r="T22" s="20" t="s">
        <v>576</v>
      </c>
      <c r="U22" s="20" t="s">
        <v>392</v>
      </c>
    </row>
    <row r="23" spans="2:21" ht="409.5" x14ac:dyDescent="0.4">
      <c r="B23" s="173" t="s">
        <v>603</v>
      </c>
      <c r="C23" s="197" t="s">
        <v>604</v>
      </c>
      <c r="D23" s="99" t="s">
        <v>573</v>
      </c>
      <c r="E23" s="206" t="s">
        <v>605</v>
      </c>
      <c r="F23" s="169" t="s">
        <v>606</v>
      </c>
      <c r="G23" s="131" t="s">
        <v>66</v>
      </c>
      <c r="H23" s="132" t="s">
        <v>1086</v>
      </c>
      <c r="I23" s="37">
        <v>40</v>
      </c>
      <c r="J23" s="296" t="s">
        <v>1086</v>
      </c>
      <c r="Q23" s="39" t="s">
        <v>338</v>
      </c>
      <c r="R23" s="20" t="s">
        <v>602</v>
      </c>
      <c r="S23" s="20" t="s">
        <v>351</v>
      </c>
      <c r="T23" s="20" t="s">
        <v>576</v>
      </c>
      <c r="U23" s="20" t="s">
        <v>392</v>
      </c>
    </row>
    <row r="24" spans="2:21" ht="409.5" x14ac:dyDescent="0.4">
      <c r="B24" s="173" t="s">
        <v>607</v>
      </c>
      <c r="C24" s="198" t="s">
        <v>608</v>
      </c>
      <c r="D24" s="99" t="s">
        <v>573</v>
      </c>
      <c r="E24" s="206" t="s">
        <v>609</v>
      </c>
      <c r="F24" s="169" t="s">
        <v>610</v>
      </c>
      <c r="G24" s="99" t="s">
        <v>64</v>
      </c>
      <c r="H24" s="99" t="s">
        <v>1087</v>
      </c>
      <c r="I24" s="37">
        <v>20</v>
      </c>
      <c r="J24" s="226" t="s">
        <v>1087</v>
      </c>
      <c r="Q24" s="39" t="s">
        <v>338</v>
      </c>
      <c r="R24" s="20" t="s">
        <v>339</v>
      </c>
      <c r="S24" s="20" t="s">
        <v>351</v>
      </c>
      <c r="T24" s="20" t="s">
        <v>576</v>
      </c>
      <c r="U24" s="20" t="s">
        <v>392</v>
      </c>
    </row>
    <row r="25" spans="2:21" ht="409.5" x14ac:dyDescent="0.4">
      <c r="B25" s="173" t="s">
        <v>611</v>
      </c>
      <c r="C25" s="198" t="s">
        <v>612</v>
      </c>
      <c r="D25" s="99" t="s">
        <v>573</v>
      </c>
      <c r="E25" s="264" t="s">
        <v>613</v>
      </c>
      <c r="F25" s="169" t="s">
        <v>614</v>
      </c>
      <c r="G25" s="99" t="s">
        <v>66</v>
      </c>
      <c r="H25" s="99" t="s">
        <v>1088</v>
      </c>
      <c r="I25" s="37">
        <v>40</v>
      </c>
      <c r="J25" s="226" t="s">
        <v>1088</v>
      </c>
      <c r="Q25" s="39" t="s">
        <v>338</v>
      </c>
      <c r="R25" s="20" t="s">
        <v>339</v>
      </c>
      <c r="S25" s="20" t="s">
        <v>351</v>
      </c>
      <c r="T25" s="20" t="s">
        <v>576</v>
      </c>
      <c r="U25" s="20" t="s">
        <v>392</v>
      </c>
    </row>
    <row r="26" spans="2:21" ht="409.5" x14ac:dyDescent="0.4">
      <c r="B26" s="173" t="s">
        <v>615</v>
      </c>
      <c r="C26" s="198" t="s">
        <v>616</v>
      </c>
      <c r="D26" s="99" t="s">
        <v>587</v>
      </c>
      <c r="E26" s="206" t="s">
        <v>617</v>
      </c>
      <c r="F26" s="169" t="s">
        <v>618</v>
      </c>
      <c r="G26" s="99" t="s">
        <v>66</v>
      </c>
      <c r="H26" s="99" t="s">
        <v>1089</v>
      </c>
      <c r="I26" s="37">
        <v>40</v>
      </c>
      <c r="J26" s="226" t="s">
        <v>1089</v>
      </c>
      <c r="Q26" s="39" t="s">
        <v>338</v>
      </c>
      <c r="R26" s="133" t="s">
        <v>619</v>
      </c>
      <c r="S26" s="20" t="s">
        <v>351</v>
      </c>
      <c r="T26" s="20" t="s">
        <v>576</v>
      </c>
      <c r="U26" s="20" t="s">
        <v>392</v>
      </c>
    </row>
    <row r="27" spans="2:21" ht="409.5" x14ac:dyDescent="0.4">
      <c r="B27" s="173" t="s">
        <v>620</v>
      </c>
      <c r="C27" s="198" t="s">
        <v>621</v>
      </c>
      <c r="D27" s="99" t="s">
        <v>573</v>
      </c>
      <c r="E27" s="264" t="s">
        <v>622</v>
      </c>
      <c r="F27" s="169" t="s">
        <v>623</v>
      </c>
      <c r="G27" s="99" t="s">
        <v>66</v>
      </c>
      <c r="H27" s="99" t="s">
        <v>1090</v>
      </c>
      <c r="I27" s="37">
        <v>40</v>
      </c>
      <c r="J27" s="226" t="s">
        <v>1090</v>
      </c>
      <c r="Q27" s="39" t="s">
        <v>338</v>
      </c>
      <c r="R27" s="133" t="s">
        <v>602</v>
      </c>
      <c r="S27" s="20" t="s">
        <v>351</v>
      </c>
      <c r="T27" s="20" t="s">
        <v>576</v>
      </c>
      <c r="U27" s="20" t="s">
        <v>392</v>
      </c>
    </row>
    <row r="28" spans="2:21" ht="409.5" x14ac:dyDescent="0.4">
      <c r="B28" s="173" t="s">
        <v>624</v>
      </c>
      <c r="C28" s="198" t="s">
        <v>625</v>
      </c>
      <c r="D28" s="99" t="s">
        <v>573</v>
      </c>
      <c r="E28" s="264" t="s">
        <v>626</v>
      </c>
      <c r="F28" s="169" t="s">
        <v>627</v>
      </c>
      <c r="G28" s="99" t="s">
        <v>66</v>
      </c>
      <c r="H28" s="99" t="s">
        <v>1091</v>
      </c>
      <c r="I28" s="37">
        <v>40</v>
      </c>
      <c r="J28" s="241" t="s">
        <v>1091</v>
      </c>
      <c r="Q28" s="39" t="s">
        <v>338</v>
      </c>
      <c r="R28" s="20" t="s">
        <v>339</v>
      </c>
      <c r="S28" s="20" t="s">
        <v>351</v>
      </c>
      <c r="T28" s="20" t="s">
        <v>576</v>
      </c>
      <c r="U28" s="20" t="s">
        <v>392</v>
      </c>
    </row>
    <row r="29" spans="2:21" ht="409.5" x14ac:dyDescent="0.4">
      <c r="B29" s="173" t="s">
        <v>628</v>
      </c>
      <c r="C29" s="198" t="s">
        <v>629</v>
      </c>
      <c r="D29" s="99" t="s">
        <v>573</v>
      </c>
      <c r="E29" s="206" t="s">
        <v>630</v>
      </c>
      <c r="F29" s="169" t="s">
        <v>631</v>
      </c>
      <c r="G29" s="99" t="s">
        <v>64</v>
      </c>
      <c r="H29" s="99" t="s">
        <v>1092</v>
      </c>
      <c r="I29" s="37">
        <v>20</v>
      </c>
      <c r="J29" s="226" t="s">
        <v>1092</v>
      </c>
      <c r="Q29" s="20" t="s">
        <v>338</v>
      </c>
      <c r="R29" s="20" t="s">
        <v>602</v>
      </c>
      <c r="S29" s="20" t="s">
        <v>351</v>
      </c>
      <c r="T29" s="20" t="s">
        <v>576</v>
      </c>
      <c r="U29" s="20" t="s">
        <v>392</v>
      </c>
    </row>
    <row r="30" spans="2:21" ht="23.25" x14ac:dyDescent="0.4">
      <c r="C30" s="120"/>
      <c r="D30" s="134"/>
      <c r="F30" s="104"/>
      <c r="H30" s="43" t="s">
        <v>515</v>
      </c>
      <c r="I30" s="135">
        <f>ROUND(AVERAGE(I16:I29), 0)</f>
        <v>50</v>
      </c>
      <c r="J30" s="111"/>
    </row>
    <row r="31" spans="2:21" x14ac:dyDescent="0.4">
      <c r="C31" s="120"/>
      <c r="D31" s="109"/>
      <c r="E31" s="109"/>
      <c r="F31" s="104"/>
      <c r="G31" s="109"/>
      <c r="H31" s="109"/>
      <c r="I31" s="112"/>
      <c r="J31" s="112"/>
    </row>
    <row r="32" spans="2:21" x14ac:dyDescent="0.4">
      <c r="C32" s="120"/>
      <c r="D32" s="105"/>
      <c r="E32" s="105"/>
      <c r="F32" s="104"/>
      <c r="H32" s="97"/>
      <c r="I32" s="111"/>
      <c r="J32" s="111"/>
    </row>
    <row r="33" spans="3:19" x14ac:dyDescent="0.4">
      <c r="C33" s="120"/>
      <c r="D33" s="105"/>
      <c r="E33" s="105"/>
      <c r="F33" s="104"/>
      <c r="G33" s="105"/>
      <c r="H33" s="105"/>
      <c r="I33" s="111"/>
      <c r="J33" s="111"/>
      <c r="K33" s="119"/>
      <c r="L33" s="119"/>
      <c r="M33" s="119"/>
      <c r="N33" s="119"/>
      <c r="O33" s="119"/>
      <c r="P33" s="113"/>
      <c r="Q33" s="119"/>
      <c r="R33" s="119"/>
      <c r="S33" s="119"/>
    </row>
    <row r="34" spans="3:19" x14ac:dyDescent="0.4">
      <c r="C34" s="120"/>
      <c r="D34" s="97"/>
      <c r="F34" s="104"/>
      <c r="H34" s="97"/>
      <c r="I34" s="103"/>
      <c r="J34" s="103"/>
    </row>
    <row r="35" spans="3:19" x14ac:dyDescent="0.4">
      <c r="C35" s="120"/>
      <c r="D35" s="97"/>
      <c r="F35" s="104"/>
      <c r="H35" s="97"/>
      <c r="I35" s="103"/>
      <c r="J35" s="103"/>
    </row>
    <row r="36" spans="3:19" x14ac:dyDescent="0.4">
      <c r="C36" s="120"/>
      <c r="D36" s="105"/>
      <c r="E36" s="105"/>
      <c r="F36" s="104"/>
      <c r="G36" s="105"/>
      <c r="H36" s="119"/>
      <c r="I36" s="111"/>
      <c r="J36" s="111"/>
      <c r="K36" s="119"/>
      <c r="L36" s="119"/>
      <c r="M36" s="119"/>
      <c r="N36" s="119"/>
      <c r="O36" s="119"/>
      <c r="P36" s="113"/>
      <c r="Q36" s="119"/>
      <c r="R36" s="119"/>
      <c r="S36" s="119"/>
    </row>
    <row r="37" spans="3:19" x14ac:dyDescent="0.4">
      <c r="C37" s="120"/>
      <c r="D37" s="97"/>
      <c r="F37" s="104"/>
      <c r="H37" s="97"/>
      <c r="I37" s="103"/>
      <c r="J37" s="103"/>
    </row>
    <row r="38" spans="3:19" x14ac:dyDescent="0.4">
      <c r="C38" s="120"/>
      <c r="D38" s="97"/>
      <c r="F38" s="104"/>
      <c r="H38" s="97"/>
      <c r="I38" s="103"/>
      <c r="J38" s="103"/>
    </row>
    <row r="39" spans="3:19" x14ac:dyDescent="0.4">
      <c r="C39" s="120"/>
      <c r="D39" s="97"/>
      <c r="F39" s="104"/>
      <c r="H39" s="97"/>
      <c r="I39" s="103"/>
      <c r="J39" s="103"/>
    </row>
    <row r="40" spans="3:19" x14ac:dyDescent="0.4">
      <c r="C40" s="120"/>
      <c r="D40" s="105"/>
      <c r="E40" s="105"/>
      <c r="F40" s="104"/>
      <c r="G40" s="105"/>
      <c r="H40" s="105"/>
      <c r="I40" s="111"/>
      <c r="J40" s="111"/>
      <c r="K40" s="119"/>
      <c r="L40" s="119"/>
      <c r="M40" s="119"/>
      <c r="N40" s="119"/>
      <c r="O40" s="119"/>
      <c r="P40" s="113"/>
      <c r="Q40" s="119"/>
      <c r="R40" s="119"/>
      <c r="S40" s="119"/>
    </row>
    <row r="41" spans="3:19" x14ac:dyDescent="0.4">
      <c r="C41" s="120"/>
      <c r="D41" s="97"/>
      <c r="F41" s="104"/>
      <c r="H41" s="97"/>
      <c r="I41" s="103"/>
      <c r="J41" s="103"/>
    </row>
    <row r="42" spans="3:19" x14ac:dyDescent="0.4">
      <c r="C42" s="120"/>
      <c r="D42" s="109"/>
      <c r="E42" s="109"/>
      <c r="F42" s="104"/>
      <c r="G42" s="109"/>
      <c r="H42" s="109"/>
      <c r="I42" s="112"/>
      <c r="J42" s="112"/>
    </row>
    <row r="43" spans="3:19" x14ac:dyDescent="0.4">
      <c r="C43" s="120"/>
      <c r="D43" s="105"/>
      <c r="E43" s="105"/>
      <c r="F43" s="104"/>
      <c r="H43" s="97"/>
      <c r="I43" s="111"/>
      <c r="J43" s="111"/>
    </row>
    <row r="44" spans="3:19" x14ac:dyDescent="0.4">
      <c r="C44" s="120"/>
      <c r="D44" s="105"/>
      <c r="E44" s="105"/>
      <c r="F44" s="104"/>
      <c r="H44" s="105"/>
      <c r="I44" s="111"/>
      <c r="J44" s="111"/>
      <c r="K44" s="119"/>
      <c r="L44" s="119"/>
      <c r="M44" s="119"/>
      <c r="N44" s="119"/>
      <c r="O44" s="119"/>
      <c r="P44" s="113"/>
      <c r="Q44" s="119"/>
      <c r="R44" s="119"/>
      <c r="S44" s="119"/>
    </row>
    <row r="45" spans="3:19" x14ac:dyDescent="0.4">
      <c r="C45" s="120"/>
      <c r="D45" s="97"/>
      <c r="F45" s="104"/>
      <c r="H45" s="97"/>
      <c r="I45" s="103"/>
      <c r="J45" s="103"/>
    </row>
    <row r="46" spans="3:19" x14ac:dyDescent="0.4">
      <c r="C46" s="120"/>
      <c r="D46" s="97"/>
      <c r="F46" s="104"/>
      <c r="H46" s="97"/>
      <c r="I46" s="103"/>
      <c r="J46" s="103"/>
    </row>
    <row r="47" spans="3:19" x14ac:dyDescent="0.4">
      <c r="C47" s="120"/>
      <c r="D47" s="97"/>
      <c r="F47" s="104"/>
      <c r="H47" s="97"/>
      <c r="I47" s="103"/>
      <c r="J47" s="103"/>
    </row>
    <row r="48" spans="3:19" x14ac:dyDescent="0.4">
      <c r="C48" s="120"/>
      <c r="D48" s="97"/>
      <c r="F48" s="104"/>
      <c r="H48" s="97"/>
      <c r="I48" s="103"/>
      <c r="J48" s="103"/>
    </row>
    <row r="49" spans="3:19" x14ac:dyDescent="0.4">
      <c r="C49" s="120"/>
      <c r="D49" s="105"/>
      <c r="E49" s="105"/>
      <c r="F49" s="104"/>
      <c r="H49" s="105"/>
      <c r="I49" s="111"/>
      <c r="J49" s="111"/>
      <c r="K49" s="119"/>
      <c r="L49" s="119"/>
      <c r="M49" s="119"/>
      <c r="N49" s="119"/>
      <c r="O49" s="119"/>
      <c r="P49" s="113"/>
      <c r="Q49" s="119"/>
      <c r="R49" s="119"/>
      <c r="S49" s="119"/>
    </row>
    <row r="50" spans="3:19" x14ac:dyDescent="0.4">
      <c r="C50" s="120"/>
      <c r="D50" s="97"/>
      <c r="F50" s="104"/>
      <c r="H50" s="97"/>
      <c r="I50" s="103"/>
      <c r="J50" s="103"/>
    </row>
    <row r="51" spans="3:19" x14ac:dyDescent="0.4">
      <c r="C51" s="120"/>
      <c r="D51" s="97"/>
      <c r="F51" s="104"/>
      <c r="H51" s="97"/>
      <c r="I51" s="103"/>
      <c r="J51" s="103"/>
    </row>
    <row r="52" spans="3:19" x14ac:dyDescent="0.4">
      <c r="C52" s="120"/>
      <c r="D52" s="97"/>
      <c r="F52" s="104"/>
      <c r="H52" s="97"/>
      <c r="I52" s="103"/>
      <c r="J52" s="103"/>
    </row>
    <row r="53" spans="3:19" x14ac:dyDescent="0.4">
      <c r="C53" s="120"/>
      <c r="D53" s="105"/>
      <c r="E53" s="105"/>
      <c r="F53" s="106"/>
      <c r="G53" s="105"/>
      <c r="H53" s="105"/>
      <c r="I53" s="111"/>
      <c r="J53" s="111"/>
      <c r="K53" s="119"/>
      <c r="L53" s="119"/>
      <c r="M53" s="119"/>
      <c r="N53" s="119"/>
      <c r="O53" s="119"/>
      <c r="P53" s="113"/>
      <c r="Q53" s="119"/>
      <c r="R53" s="119"/>
      <c r="S53" s="119"/>
    </row>
    <row r="54" spans="3:19" x14ac:dyDescent="0.4">
      <c r="C54" s="120"/>
      <c r="D54" s="97"/>
      <c r="F54" s="108"/>
      <c r="H54" s="97"/>
      <c r="I54" s="103"/>
      <c r="J54" s="103"/>
    </row>
    <row r="55" spans="3:19" x14ac:dyDescent="0.4">
      <c r="C55" s="120"/>
      <c r="D55" s="97"/>
      <c r="F55" s="108"/>
      <c r="H55" s="97"/>
      <c r="I55" s="103"/>
      <c r="J55" s="103"/>
    </row>
    <row r="56" spans="3:19" x14ac:dyDescent="0.4">
      <c r="C56" s="120"/>
      <c r="D56" s="97"/>
      <c r="F56" s="108"/>
      <c r="H56" s="97"/>
      <c r="I56" s="103"/>
      <c r="J56" s="103"/>
      <c r="R56" s="121"/>
      <c r="S56" s="121"/>
    </row>
    <row r="57" spans="3:19" x14ac:dyDescent="0.4">
      <c r="C57" s="120"/>
      <c r="D57" s="109"/>
      <c r="E57" s="109"/>
      <c r="F57" s="110"/>
      <c r="G57" s="109"/>
      <c r="H57" s="109"/>
      <c r="I57" s="112"/>
      <c r="J57" s="112"/>
    </row>
    <row r="58" spans="3:19" x14ac:dyDescent="0.4">
      <c r="C58" s="120"/>
      <c r="D58" s="105"/>
      <c r="E58" s="105"/>
      <c r="F58" s="108"/>
      <c r="H58" s="97"/>
      <c r="I58" s="111"/>
      <c r="J58" s="111"/>
    </row>
    <row r="59" spans="3:19" x14ac:dyDescent="0.4">
      <c r="C59" s="120"/>
      <c r="D59" s="105"/>
      <c r="E59" s="105"/>
      <c r="F59" s="108"/>
      <c r="H59" s="97"/>
      <c r="I59" s="111"/>
      <c r="J59" s="111"/>
    </row>
    <row r="60" spans="3:19" x14ac:dyDescent="0.4">
      <c r="C60" s="120"/>
      <c r="D60" s="97"/>
      <c r="F60" s="108"/>
      <c r="H60" s="97"/>
      <c r="I60" s="103"/>
      <c r="J60" s="103"/>
    </row>
    <row r="61" spans="3:19" x14ac:dyDescent="0.4">
      <c r="C61" s="120"/>
      <c r="D61" s="97"/>
      <c r="F61" s="108"/>
      <c r="H61" s="97"/>
      <c r="I61" s="103"/>
      <c r="J61" s="103"/>
    </row>
    <row r="62" spans="3:19" x14ac:dyDescent="0.4">
      <c r="C62" s="120"/>
      <c r="D62" s="97"/>
      <c r="F62" s="108"/>
      <c r="H62" s="97"/>
      <c r="I62" s="103"/>
      <c r="J62" s="103"/>
    </row>
    <row r="63" spans="3:19" x14ac:dyDescent="0.4">
      <c r="C63" s="120"/>
      <c r="D63" s="105"/>
      <c r="E63" s="105"/>
      <c r="F63" s="108"/>
      <c r="H63" s="97"/>
      <c r="I63" s="111"/>
      <c r="J63" s="111"/>
    </row>
    <row r="64" spans="3:19" x14ac:dyDescent="0.4">
      <c r="C64" s="120"/>
      <c r="D64" s="97"/>
      <c r="F64" s="108"/>
      <c r="H64" s="97"/>
      <c r="I64" s="103"/>
      <c r="J64" s="103"/>
    </row>
    <row r="65" spans="3:19" x14ac:dyDescent="0.4">
      <c r="C65" s="120"/>
      <c r="D65" s="109"/>
      <c r="E65" s="109"/>
      <c r="F65" s="110"/>
      <c r="G65" s="109"/>
      <c r="H65" s="109"/>
      <c r="I65" s="112"/>
      <c r="J65" s="112"/>
    </row>
    <row r="66" spans="3:19" x14ac:dyDescent="0.4">
      <c r="C66" s="113"/>
      <c r="D66" s="105"/>
      <c r="E66" s="105"/>
      <c r="F66" s="108"/>
      <c r="H66" s="97"/>
      <c r="I66" s="111"/>
      <c r="J66" s="111"/>
    </row>
    <row r="67" spans="3:19" x14ac:dyDescent="0.4">
      <c r="C67" s="113"/>
      <c r="D67" s="105"/>
      <c r="E67" s="105"/>
      <c r="F67" s="106"/>
      <c r="G67" s="105"/>
      <c r="H67" s="119"/>
      <c r="I67" s="111"/>
      <c r="J67" s="111"/>
      <c r="K67" s="119"/>
      <c r="L67" s="119"/>
      <c r="M67" s="119"/>
      <c r="N67" s="119"/>
      <c r="O67" s="119"/>
      <c r="P67" s="113"/>
      <c r="Q67" s="119"/>
      <c r="R67" s="119"/>
      <c r="S67" s="119"/>
    </row>
    <row r="68" spans="3:19" x14ac:dyDescent="0.4">
      <c r="C68" s="103"/>
      <c r="D68" s="97"/>
      <c r="F68" s="108"/>
      <c r="H68" s="97"/>
      <c r="I68" s="103"/>
      <c r="J68" s="103"/>
    </row>
    <row r="69" spans="3:19" x14ac:dyDescent="0.4">
      <c r="C69" s="103"/>
      <c r="D69" s="97"/>
      <c r="F69" s="108"/>
      <c r="H69" s="97"/>
      <c r="I69" s="103"/>
      <c r="J69" s="103"/>
    </row>
    <row r="70" spans="3:19" x14ac:dyDescent="0.4">
      <c r="C70" s="103"/>
      <c r="D70" s="97"/>
      <c r="F70" s="108"/>
      <c r="H70" s="97"/>
      <c r="I70" s="103"/>
      <c r="J70" s="103"/>
    </row>
    <row r="71" spans="3:19" x14ac:dyDescent="0.4">
      <c r="C71" s="103"/>
      <c r="D71" s="97"/>
      <c r="F71" s="108"/>
      <c r="H71" s="97"/>
      <c r="I71" s="103"/>
      <c r="J71" s="103"/>
    </row>
    <row r="72" spans="3:19" x14ac:dyDescent="0.4">
      <c r="C72" s="103"/>
      <c r="D72" s="97"/>
      <c r="F72" s="108"/>
      <c r="H72" s="97"/>
      <c r="I72" s="103"/>
      <c r="J72" s="103"/>
    </row>
    <row r="73" spans="3:19" x14ac:dyDescent="0.4">
      <c r="C73" s="113"/>
      <c r="D73" s="105"/>
      <c r="E73" s="105"/>
      <c r="F73" s="106"/>
      <c r="G73" s="105"/>
      <c r="H73" s="105"/>
      <c r="I73" s="111"/>
      <c r="J73" s="111"/>
      <c r="K73" s="119"/>
      <c r="L73" s="119"/>
      <c r="M73" s="119"/>
      <c r="N73" s="119"/>
      <c r="O73" s="119"/>
      <c r="P73" s="113"/>
      <c r="Q73" s="119"/>
      <c r="R73" s="119"/>
      <c r="S73" s="119"/>
    </row>
    <row r="74" spans="3:19" x14ac:dyDescent="0.4">
      <c r="C74" s="103"/>
      <c r="D74" s="97"/>
      <c r="F74" s="108"/>
      <c r="H74" s="97"/>
      <c r="I74" s="103"/>
      <c r="J74" s="103"/>
    </row>
    <row r="75" spans="3:19" x14ac:dyDescent="0.4">
      <c r="C75" s="103"/>
      <c r="D75" s="97"/>
      <c r="F75" s="108"/>
      <c r="H75" s="97"/>
      <c r="I75" s="103"/>
      <c r="J75" s="103"/>
    </row>
    <row r="76" spans="3:19" x14ac:dyDescent="0.4">
      <c r="C76" s="103"/>
      <c r="D76" s="97"/>
      <c r="F76" s="108"/>
      <c r="H76" s="97"/>
      <c r="I76" s="103"/>
      <c r="J76" s="103"/>
    </row>
    <row r="77" spans="3:19" ht="19.5" x14ac:dyDescent="0.4">
      <c r="C77" s="122"/>
      <c r="D77" s="109"/>
      <c r="E77" s="109"/>
      <c r="F77" s="110"/>
      <c r="G77" s="109"/>
      <c r="H77" s="109"/>
      <c r="I77" s="112"/>
      <c r="J77" s="112"/>
    </row>
    <row r="78" spans="3:19" x14ac:dyDescent="0.4">
      <c r="C78" s="113"/>
      <c r="D78" s="105"/>
      <c r="E78" s="105"/>
      <c r="F78" s="108"/>
      <c r="H78" s="97"/>
      <c r="I78" s="111"/>
      <c r="J78" s="111"/>
    </row>
    <row r="79" spans="3:19" x14ac:dyDescent="0.4">
      <c r="C79" s="103"/>
      <c r="D79" s="97"/>
      <c r="F79" s="108"/>
      <c r="H79" s="97"/>
      <c r="I79" s="103"/>
      <c r="J79" s="103"/>
    </row>
    <row r="80" spans="3:19" x14ac:dyDescent="0.4">
      <c r="K80" s="119"/>
      <c r="L80" s="119"/>
      <c r="M80" s="119"/>
      <c r="N80" s="119"/>
      <c r="O80" s="119"/>
      <c r="P80" s="113"/>
      <c r="Q80" s="119"/>
      <c r="R80" s="119"/>
      <c r="S80" s="119"/>
    </row>
    <row r="81" spans="3:10" x14ac:dyDescent="0.4">
      <c r="C81" s="119"/>
      <c r="D81" s="119"/>
      <c r="E81" s="105"/>
      <c r="I81" s="103"/>
      <c r="J81" s="103"/>
    </row>
  </sheetData>
  <mergeCells count="12">
    <mergeCell ref="B12:D12"/>
    <mergeCell ref="Q1:R12"/>
    <mergeCell ref="E12:J12"/>
    <mergeCell ref="E10:J10"/>
    <mergeCell ref="E11:J11"/>
    <mergeCell ref="K1:L8"/>
    <mergeCell ref="E1:I8"/>
    <mergeCell ref="B1:D8"/>
    <mergeCell ref="E9:J9"/>
    <mergeCell ref="B9:D9"/>
    <mergeCell ref="B10:D10"/>
    <mergeCell ref="B11:D11"/>
  </mergeCells>
  <phoneticPr fontId="10" type="noConversion"/>
  <dataValidations count="6">
    <dataValidation type="list" allowBlank="1" showInputMessage="1" showErrorMessage="1" sqref="I34:I35 I79 I68:I72 I64 I60:I62 I54:I56 I45:I48 I50:I52 I37:I39 I41 I74:I76" xr:uid="{825F4C94-5DBB-43F6-8603-2AF390DEB871}">
      <formula1>$P$14:$P$20</formula1>
    </dataValidation>
    <dataValidation type="list" allowBlank="1" showInputMessage="1" showErrorMessage="1" sqref="Q16:Q29" xr:uid="{471B83D3-E909-4B10-8C10-89E5DCF0DEF7}">
      <formula1>"Preventivo, Detectivo, corectivo, Preventivo Dectivo y correctivo "</formula1>
    </dataValidation>
    <dataValidation type="list" allowBlank="1" showInputMessage="1" showErrorMessage="1" sqref="R16:R29" xr:uid="{784E83CC-2851-4EBD-863A-41C15C6B80CD}">
      <mc:AlternateContent xmlns:x12ac="http://schemas.microsoft.com/office/spreadsheetml/2011/1/ac" xmlns:mc="http://schemas.openxmlformats.org/markup-compatibility/2006">
        <mc:Choice Requires="x12ac">
          <x12ac:list>"Confidencialidad, Integridad, disponibilidad", Confidencialidad,Integridad, Disponibilidad, Confidencialidad Integridad,Confidencialidad,Integridad Disponibilidad,Integridad,Disponibilidad Confidencialidad</x12ac:list>
        </mc:Choice>
        <mc:Fallback>
          <formula1>"Confidencialidad, Integridad, disponibilidad, Confidencialidad,Integridad, Disponibilidad, Confidencialidad Integridad,Confidencialidad,Integridad Disponibilidad,Integridad,Disponibilidad Confidencialidad"</formula1>
        </mc:Fallback>
      </mc:AlternateContent>
    </dataValidation>
    <dataValidation type="list" allowBlank="1" showInputMessage="1" showErrorMessage="1" sqref="S16:S29" xr:uid="{2DF1EA29-43D2-4057-AA70-BD40019AF4ED}">
      <formula1>"Identificar, Proteger, Detectar, Responder, Recuperar,Responder y Recuperar, Identificar y Proteger,Identificar y Detectar"</formula1>
    </dataValidation>
    <dataValidation type="list" showInputMessage="1" showErrorMessage="1" sqref="T16:T29" xr:uid="{CC05136E-AABB-44D2-81F3-D20FECE42482}">
      <formula1>$X$13:$X$100</formula1>
    </dataValidation>
    <dataValidation type="list" allowBlank="1" showInputMessage="1" showErrorMessage="1" sqref="U16:U29" xr:uid="{61D5ECFE-67AA-4492-8409-A1E73900FCAC}">
      <formula1>"Gobernanza y Ecosistema, Protección,  Defensa,  Resiliencia"</formula1>
    </dataValidation>
  </dataValidations>
  <pageMargins left="0.7" right="0.7" top="0.75" bottom="0.75" header="0.3" footer="0.3"/>
  <pageSetup orientation="portrait"/>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4FCA839B-F237-451A-9D41-B23D24750E3C}">
          <x14:formula1>
            <xm:f>'ESCALA DE EVALUACIÓN'!$D$17:$D$22</xm:f>
          </x14:formula1>
          <xm:sqref>I16:I29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b7579ad-5cc0-44ec-8b03-d8d39d6af2ca">
      <Terms xmlns="http://schemas.microsoft.com/office/infopath/2007/PartnerControls"/>
    </lcf76f155ced4ddcb4097134ff3c332f>
    <TaxCatchAll xmlns="0479bd30-6d75-429d-addc-6f7080fb81c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70EA19498C364942A89DC8225CAEDCA0" ma:contentTypeVersion="17" ma:contentTypeDescription="Crear nuevo documento." ma:contentTypeScope="" ma:versionID="8e8bd7877d1a848042e1c2f953abbfae">
  <xsd:schema xmlns:xsd="http://www.w3.org/2001/XMLSchema" xmlns:xs="http://www.w3.org/2001/XMLSchema" xmlns:p="http://schemas.microsoft.com/office/2006/metadata/properties" xmlns:ns2="0b7579ad-5cc0-44ec-8b03-d8d39d6af2ca" xmlns:ns3="0479bd30-6d75-429d-addc-6f7080fb81cb" targetNamespace="http://schemas.microsoft.com/office/2006/metadata/properties" ma:root="true" ma:fieldsID="5d0e7dad311074b56a6ce5173cf8da65" ns2:_="" ns3:_="">
    <xsd:import namespace="0b7579ad-5cc0-44ec-8b03-d8d39d6af2ca"/>
    <xsd:import namespace="0479bd30-6d75-429d-addc-6f7080fb81c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AutoTags" minOccurs="0"/>
                <xsd:element ref="ns2:MediaServiceAutoKeyPoints" minOccurs="0"/>
                <xsd:element ref="ns2:MediaServiceKeyPoints"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2:MediaServiceObjectDetectorVersion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7579ad-5cc0-44ec-8b03-d8d39d6af2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c427b5ec-ef2e-485d-a942-29e3b2b0a25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79bd30-6d75-429d-addc-6f7080fb81c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084332db-aaf7-4c9f-a9af-083021a3b534}" ma:internalName="TaxCatchAll" ma:showField="CatchAllData" ma:web="0479bd30-6d75-429d-addc-6f7080fb81c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AEC5474-FFAC-41A9-BD4E-2E192629B631}">
  <ds:schemaRefs>
    <ds:schemaRef ds:uri="http://schemas.microsoft.com/sharepoint/v3/contenttype/forms"/>
  </ds:schemaRefs>
</ds:datastoreItem>
</file>

<file path=customXml/itemProps2.xml><?xml version="1.0" encoding="utf-8"?>
<ds:datastoreItem xmlns:ds="http://schemas.openxmlformats.org/officeDocument/2006/customXml" ds:itemID="{4D9B9CED-661D-490C-B060-2D1DDE31827D}">
  <ds:schemaRefs>
    <ds:schemaRef ds:uri="http://purl.org/dc/dcmitype/"/>
    <ds:schemaRef ds:uri="0b7579ad-5cc0-44ec-8b03-d8d39d6af2ca"/>
    <ds:schemaRef ds:uri="http://purl.org/dc/elements/1.1/"/>
    <ds:schemaRef ds:uri="http://purl.org/dc/terms/"/>
    <ds:schemaRef ds:uri="0479bd30-6d75-429d-addc-6f7080fb81cb"/>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20459EA4-24CF-4A84-8067-259E587083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7579ad-5cc0-44ec-8b03-d8d39d6af2ca"/>
    <ds:schemaRef ds:uri="0479bd30-6d75-429d-addc-6f7080fb81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RECOMENDACIONES</vt:lpstr>
      <vt:lpstr>PORTADA</vt:lpstr>
      <vt:lpstr>ESCALA DE EVALUACIÓN</vt:lpstr>
      <vt:lpstr>LEVANTAMIENTO DE INFO.</vt:lpstr>
      <vt:lpstr>ÁREAS INVOLUCRADAS</vt:lpstr>
      <vt:lpstr>CLÁUSULAS</vt:lpstr>
      <vt:lpstr>ORGANIZACIONALES</vt:lpstr>
      <vt:lpstr>PERSONAS</vt:lpstr>
      <vt:lpstr>FÍSICOS</vt:lpstr>
      <vt:lpstr>TECNOLÓGICOS </vt:lpstr>
      <vt:lpstr>NIST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juanc9010</dc:creator>
  <cp:keywords/>
  <dc:description/>
  <cp:lastModifiedBy>Anyela Julieth Molina Rubiano</cp:lastModifiedBy>
  <cp:revision/>
  <dcterms:created xsi:type="dcterms:W3CDTF">2017-07-27T15:23:10Z</dcterms:created>
  <dcterms:modified xsi:type="dcterms:W3CDTF">2025-09-08T20:26:17Z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0x01010070EA19498C364942A89DC8225CAEDCA0</vt:lpwstr>
  </property>
  <property fmtid="{D5CDD505-2E9C-101B-9397-08002B2CF9AE}" pid="3" name="MediaServiceImageTags">
    <vt:lpwstr/>
  </property>
  <property fmtid="{D5CDD505-2E9C-101B-9397-08002B2CF9AE}" pid="4" name="MSIP_Label_1b0866ac-0a4a-477a-ad02-5457d1a06ba2_Enabled">
    <vt:lpwstr>true</vt:lpwstr>
  </property>
  <property fmtid="{D5CDD505-2E9C-101B-9397-08002B2CF9AE}" pid="5" name="MSIP_Label_1b0866ac-0a4a-477a-ad02-5457d1a06ba2_SetDate">
    <vt:lpwstr>2024-05-08T15:19:24Z</vt:lpwstr>
  </property>
  <property fmtid="{D5CDD505-2E9C-101B-9397-08002B2CF9AE}" pid="6" name="MSIP_Label_1b0866ac-0a4a-477a-ad02-5457d1a06ba2_Method">
    <vt:lpwstr>Standard</vt:lpwstr>
  </property>
  <property fmtid="{D5CDD505-2E9C-101B-9397-08002B2CF9AE}" pid="7" name="MSIP_Label_1b0866ac-0a4a-477a-ad02-5457d1a06ba2_Name">
    <vt:lpwstr>Recordatorio Rotulado</vt:lpwstr>
  </property>
  <property fmtid="{D5CDD505-2E9C-101B-9397-08002B2CF9AE}" pid="8" name="MSIP_Label_1b0866ac-0a4a-477a-ad02-5457d1a06ba2_SiteId">
    <vt:lpwstr>1a0673c6-24e1-476d-bb4d-ba6a91a3c588</vt:lpwstr>
  </property>
  <property fmtid="{D5CDD505-2E9C-101B-9397-08002B2CF9AE}" pid="9" name="MSIP_Label_1b0866ac-0a4a-477a-ad02-5457d1a06ba2_ActionId">
    <vt:lpwstr>f54f1f98-bded-4b2a-9254-a78bec4fb8ad</vt:lpwstr>
  </property>
  <property fmtid="{D5CDD505-2E9C-101B-9397-08002B2CF9AE}" pid="10" name="MSIP_Label_1b0866ac-0a4a-477a-ad02-5457d1a06ba2_ContentBits">
    <vt:lpwstr>0</vt:lpwstr>
  </property>
  <property fmtid="{D5CDD505-2E9C-101B-9397-08002B2CF9AE}" pid="11" name="WorkbookGuid">
    <vt:lpwstr>0544bdac-d460-416f-9713-7341c69d7a37</vt:lpwstr>
  </property>
</Properties>
</file>