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hagudelo\Desktop\Nueva carpeta\"/>
    </mc:Choice>
  </mc:AlternateContent>
  <xr:revisionPtr revIDLastSave="0" documentId="13_ncr:1_{9D47D791-26FA-4454-8EFA-B9FDF510E9C0}" xr6:coauthVersionLast="47" xr6:coauthVersionMax="47" xr10:uidLastSave="{00000000-0000-0000-0000-000000000000}"/>
  <bookViews>
    <workbookView xWindow="-120" yWindow="-120" windowWidth="29040" windowHeight="15840" xr2:uid="{E5244966-2CED-430F-A626-A76FCFBE48C2}"/>
  </bookViews>
  <sheets>
    <sheet name="Conclusione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0">#REF!</definedName>
    <definedName name="\BD">#REF!</definedName>
    <definedName name="\BJ">#REF!</definedName>
    <definedName name="\BP">#REF!</definedName>
    <definedName name="\c">[1]BDATOS!#REF!</definedName>
    <definedName name="\CA">#REF!</definedName>
    <definedName name="\i">#REF!</definedName>
    <definedName name="\m">#REF!</definedName>
    <definedName name="__123Graph_AC86W2CE" hidden="1">[2]WIZ!$G$19:$G$30</definedName>
    <definedName name="__123Graph_AC86W2ROLL" hidden="1">[2]WIZ!$F$19:$F$30</definedName>
    <definedName name="__123Graph_AC86W3CE" hidden="1">[2]WIZ!$J$19:$J$30</definedName>
    <definedName name="__123Graph_AC86W3ROLL" hidden="1">[2]WIZ!$I$19:$I$30</definedName>
    <definedName name="__123Graph_B" hidden="1">[2]WIZ!$G$32:$G$43</definedName>
    <definedName name="__123Graph_BC86W2CE" hidden="1">[2]WIZ!$G$32:$G$43</definedName>
    <definedName name="__123Graph_BC86W2ROLL" hidden="1">[2]WIZ!$F$32:$F$43</definedName>
    <definedName name="__123Graph_BC86W3CE" hidden="1">[2]WIZ!$J$32:$J$43</definedName>
    <definedName name="__123Graph_BC86W3ROLL" hidden="1">[2]WIZ!$I$32:$I$43</definedName>
    <definedName name="__123Graph_LBL_A" hidden="1">[2]WIZ!$G$19:$G$30</definedName>
    <definedName name="__123Graph_LBL_AC86W2CE" hidden="1">[2]WIZ!$G$19:$G$30</definedName>
    <definedName name="__123Graph_LBL_AC86W2ROLL" hidden="1">[2]WIZ!$F$19:$F$30</definedName>
    <definedName name="__123Graph_LBL_AC86W3CE" hidden="1">[2]WIZ!$J$19:$J$30</definedName>
    <definedName name="__123Graph_LBL_AC86W3ROLL" hidden="1">[2]WIZ!$I$19:$I$30</definedName>
    <definedName name="__123Graph_LBL_B" hidden="1">[2]WIZ!$G$32:$G$43</definedName>
    <definedName name="__123Graph_LBL_BC86W2CE" hidden="1">[2]WIZ!$G$32:$G$43</definedName>
    <definedName name="__123Graph_LBL_BC86W2ROLL" hidden="1">[2]WIZ!$F$32:$F$43</definedName>
    <definedName name="__123Graph_LBL_BC86W3CE" hidden="1">[2]WIZ!$J$32:$J$43</definedName>
    <definedName name="__123Graph_LBL_BC86W3ROLL" hidden="1">[2]WIZ!$I$32:$I$43</definedName>
    <definedName name="__123Graph_X" hidden="1">[2]WIZ!$B$19:$B$30</definedName>
    <definedName name="__123Graph_XC86W2CE" hidden="1">[2]WIZ!$B$19:$B$30</definedName>
    <definedName name="__123Graph_XC86W2ROLL" hidden="1">[2]WIZ!$B$19:$B$30</definedName>
    <definedName name="__123Graph_XC86W3CE" hidden="1">[2]WIZ!$B$19:$B$30</definedName>
    <definedName name="__123Graph_XC86W3ROLL" hidden="1">[2]WIZ!$B$19:$B$30</definedName>
    <definedName name="_1__123Graph_AC86W_2" hidden="1">[2]WIZ!$F$19:$F$30</definedName>
    <definedName name="_10__123Graph_LBL_BC86W_2" hidden="1">[2]WIZ!$F$32:$F$43</definedName>
    <definedName name="_11__123Graph_LBL_BC86W30" hidden="1">[2]WIZ!$AE$32:$AE$43</definedName>
    <definedName name="_12__123Graph_LBL_BC86W90" hidden="1">[2]WIZ!$AF$32:$AF$43</definedName>
    <definedName name="_13__123Graph_XC86W30" hidden="1">[2]WIZ!$B$19:$B$30</definedName>
    <definedName name="_14__123Graph_XC86W90" hidden="1">[2]WIZ!$B$19:$B$30</definedName>
    <definedName name="_2__123Graph_AC86W30" hidden="1">[2]WIZ!$AE$19:$AE$30</definedName>
    <definedName name="_296">'[3]384-Acciones Corporacion'!#REF!</definedName>
    <definedName name="_3__123Graph_AC86W90" hidden="1">[2]WIZ!$AF$19:$AF$30</definedName>
    <definedName name="_304">'[3]384-Acciones Corporacion'!#REF!</definedName>
    <definedName name="_312">'[3]384-Acciones Corporacion'!#REF!</definedName>
    <definedName name="_320">'[3]384-Acciones Corporacion'!#REF!</definedName>
    <definedName name="_336">'[3]384-Acciones Corporacion'!#REF!</definedName>
    <definedName name="_344">'[3]384-Acciones Corporacion'!#REF!</definedName>
    <definedName name="_352">'[3]384-Acciones Corporacion'!#REF!</definedName>
    <definedName name="_4__123Graph_BC86W_2" hidden="1">[2]WIZ!$F$32:$F$43</definedName>
    <definedName name="_5__123Graph_BC86W30" hidden="1">[2]WIZ!$AE$32:$AE$43</definedName>
    <definedName name="_522">'[3]384-Acciones Corporacion'!#REF!</definedName>
    <definedName name="_530">'[3]384-Acciones Corporacion'!#REF!</definedName>
    <definedName name="_546">'[3]384-Acciones Corporacion'!#REF!</definedName>
    <definedName name="_554">'[3]384-Acciones Corporacion'!#REF!</definedName>
    <definedName name="_562">'[3]384-Acciones Corporacion'!#REF!</definedName>
    <definedName name="_6__123Graph_BC86W90" hidden="1">[2]WIZ!$AF$32:$AF$43</definedName>
    <definedName name="_7__123Graph_LBL_AC86W_2" hidden="1">[2]WIZ!$F$19:$F$30</definedName>
    <definedName name="_8__123Graph_LBL_AC86W30" hidden="1">[2]WIZ!$AE$19:$AE$30</definedName>
    <definedName name="_9__123Graph_LBL_AC86W90" hidden="1">[2]WIZ!$AF$19:$AF$30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hidden="1">#REF!</definedName>
    <definedName name="_Key1" hidden="1">#REF!</definedName>
    <definedName name="_Key2" hidden="1">#REF!</definedName>
    <definedName name="_Order1" hidden="1">255</definedName>
    <definedName name="_Order2" hidden="1">255</definedName>
    <definedName name="_Parse_Out" hidden="1">'[4]B.BTA.S.VALORES'!#REF!</definedName>
    <definedName name="_Sort" hidden="1">#REF!</definedName>
    <definedName name="A">[5]oficial!$A$1:$H$160</definedName>
    <definedName name="A_IMPRESIÓN_IM">#REF!</definedName>
    <definedName name="A205_">#REF!</definedName>
    <definedName name="A242_">#REF!</definedName>
    <definedName name="A255_">#REF!</definedName>
    <definedName name="A498_">#REF!</definedName>
    <definedName name="A534_">#N/A</definedName>
    <definedName name="A598_">#REF!</definedName>
    <definedName name="A641_">#REF!</definedName>
    <definedName name="A68_">#REF!</definedName>
    <definedName name="A784_">#REF!</definedName>
    <definedName name="ACCIONISTASTOTAL">'[6]Oper recip'!#REF!</definedName>
    <definedName name="Accounts">#REF!</definedName>
    <definedName name="Accrual___payment_of_dividends">#REF!</definedName>
    <definedName name="ACT">#REF!</definedName>
    <definedName name="AFANT">#REF!</definedName>
    <definedName name="AFHOY">#REF!</definedName>
    <definedName name="ahaccionistas01">#REF!</definedName>
    <definedName name="AJPAAG">#REF!</definedName>
    <definedName name="Anexo" hidden="1">{"'para SB'!$A$1420:$F$1479"}</definedName>
    <definedName name="año">#REF!</definedName>
    <definedName name="AÑO_A_PROCESAR">#REF!</definedName>
    <definedName name="año1">#REF!</definedName>
    <definedName name="AÑOS_A_PROCESAR">#REF!</definedName>
    <definedName name="AppName">#REF!</definedName>
    <definedName name="_xlnm.Print_Area" localSheetId="0">Conclusiones!$B$2:$P$37</definedName>
    <definedName name="_xlnm.Print_Area">#REF!</definedName>
    <definedName name="Área_de_impresión1">#REF!</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ASFSD">#REF!</definedName>
    <definedName name="Assertions">#REF!</definedName>
    <definedName name="BASE">#REF!</definedName>
    <definedName name="BCE">#REF!</definedName>
    <definedName name="BCEBONOS">#REF!</definedName>
    <definedName name="BCECAMBIOS">#REF!</definedName>
    <definedName name="BCEEMPRESA">#REF!</definedName>
    <definedName name="BCERENTA">#REF!</definedName>
    <definedName name="BCETESOROS">#REF!</definedName>
    <definedName name="BG_Del" hidden="1">15</definedName>
    <definedName name="BG_Ins" hidden="1">4</definedName>
    <definedName name="BG_Mod" hidden="1">6</definedName>
    <definedName name="BLOQUE">#REF!</definedName>
    <definedName name="BuiltIn_Print_Area___0">#REF!</definedName>
    <definedName name="BuiltIn_Print_Titles___0">#REF!</definedName>
    <definedName name="CALCULO">[1]BDATOS!#REF!</definedName>
    <definedName name="CAR">#REF!</definedName>
    <definedName name="CAVR">#REF!</definedName>
    <definedName name="cdtaccinistas01">#REF!</definedName>
    <definedName name="CO.Otros_Cuentas">#REF!</definedName>
    <definedName name="CO.Otros_Monto">#REF!</definedName>
    <definedName name="CO.Riesgo_Cuentas">#REF!</definedName>
    <definedName name="CO.Riesgo_Monto">#REF!</definedName>
    <definedName name="CO.Tesoreria_Cuentas">#REF!</definedName>
    <definedName name="COMP3CM">#REF!,#REF!,#REF!,#REF!,#REF!</definedName>
    <definedName name="COMP3PM">#REF!,#REF!,#REF!,#REF!</definedName>
    <definedName name="COMP3PY">#REF!,#REF!,#REF!,#REF!,#REF!</definedName>
    <definedName name="COMPCM">#REF!,#REF!,#REF!,#REF!,#REF!,#REF!,#REF!</definedName>
    <definedName name="COMPPM">#REF!,#REF!,#REF!,#REF!,#REF!,#REF!,#REF!</definedName>
    <definedName name="COMPPY">#REF!,#REF!,#REF!,#REF!,#REF!,#REF!,#REF!,#REF!</definedName>
    <definedName name="con10_partic">#REF!</definedName>
    <definedName name="conahdirectivos01">#REF!</definedName>
    <definedName name="conahojunta01">#REF!</definedName>
    <definedName name="concdtdirectivos01">#REF!</definedName>
    <definedName name="concdtentidades01">#REF!</definedName>
    <definedName name="CONGASTO">[1]BDATOS!#REF!</definedName>
    <definedName name="conotros">#REF!</definedName>
    <definedName name="Contagio030">SUMIF([7]DATA1!$B$1:$B$65536,[8]Octubre!$C1,[7]DATA1!XFA$1:XFA$65536)</definedName>
    <definedName name="Contagio060">SUMIF([7]DATA1!$B$1:$B$65536,[8]Octubre!$C1,[7]DATA1!XFA$1:XFA$65536)</definedName>
    <definedName name="Contagio090">SUMIF([7]DATA1!$B$1:$B$65536,[8]Octubre!$C1,[7]DATA1!XFA$1:XFA$65536)</definedName>
    <definedName name="Contagio120">SUMIF([7]DATA1!$B$1:$B$65536,[8]Octubre!$C1,[7]DATA1!XFA$1:XFA$65536)</definedName>
    <definedName name="Contagio150">SUMIF([7]DATA1!$B$1:$B$65536,[8]Octubre!$C1,[7]DATA1!XFA$1:XFA$65536)</definedName>
    <definedName name="Contagio180">SUMIF([7]DATA1!$B$1:$B$65536,[8]Octubre!$C1,[7]DATA1!XFA$1:XFA$65536)</definedName>
    <definedName name="ContAverage">[9]!ContAverage</definedName>
    <definedName name="CORDEN">#REF!</definedName>
    <definedName name="CREDITO">[10]oficial!$H$1:$H$160</definedName>
    <definedName name="CUENTA96">#REF!</definedName>
    <definedName name="Cuentas">[11]Cuentas!$B$3:$E$41</definedName>
    <definedName name="d">[12]Cuentas!$B$3:$E$42</definedName>
    <definedName name="DEBITO">[10]oficial!$G$1:$G$160</definedName>
    <definedName name="dfsd">SUMIF([7]DATA1!$B$1:$B$65536,[8]Octubre!$C1,[7]DATA1!K$1:K$65536)</definedName>
    <definedName name="Div" hidden="1">'[4]B.BTA.S.VALORES'!#REF!</definedName>
    <definedName name="Divide">#REF!</definedName>
    <definedName name="doce">'[13]Anexo-Participaciones Dic-11'!$E$22</definedName>
    <definedName name="ELIEXTRA">'[14]ELIMINA EXT'!$A$3:$Y$217</definedName>
    <definedName name="ELIFIL">[14]ELIMINA!$A$4:$AM$231</definedName>
    <definedName name="ELIMEXT">#REF!</definedName>
    <definedName name="ELIMINA">#REF!</definedName>
    <definedName name="entidades">#REF!</definedName>
    <definedName name="EPIANDES">#REF!</definedName>
    <definedName name="ESCRIBA">[1]BDATOS!#REF!</definedName>
    <definedName name="ESTADOS_FINANCIEROS_A_PROCESAR">#REF!</definedName>
    <definedName name="ESTCAM">#REF!</definedName>
    <definedName name="ET">#REF!</definedName>
    <definedName name="FailureActual">[9]!FailureActual</definedName>
    <definedName name="FailurePlan">[9]!FailurePlan</definedName>
    <definedName name="FILEXT">[14]FILIALEXT!$A$1:$L$4091</definedName>
    <definedName name="FILIAL">[14]FILIAL!$A$3:$AE$5414</definedName>
    <definedName name="FleetAdj">[9]!FleetAdj</definedName>
    <definedName name="FleetNoAdj">[9]!FleetNoAdj</definedName>
    <definedName name="GastosRegionales_Monto">'[15]Gastos regionales'!$G$8:$G$47</definedName>
    <definedName name="gorr">"Botón 17"</definedName>
    <definedName name="HTML_CodePage" hidden="1">1252</definedName>
    <definedName name="HTML_Control" hidden="1">{"'para SB'!$A$1420:$F$1479"}</definedName>
    <definedName name="HTML_Description" hidden="1">""</definedName>
    <definedName name="HTML_Email" hidden="1">""</definedName>
    <definedName name="HTML_Header" hidden="1">""</definedName>
    <definedName name="HTML_LastUpdate" hidden="1">"22/06/00"</definedName>
    <definedName name="HTML_LineAfter" hidden="1">FALSE</definedName>
    <definedName name="HTML_LineBefore" hidden="1">FALSE</definedName>
    <definedName name="HTML_Name" hidden="1">"BANCO CENTRAL DE HONDURAS"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INDI">#REF!</definedName>
    <definedName name="INDICACART">#REF!</definedName>
    <definedName name="INVER">#REF!</definedName>
    <definedName name="junio111">#REF!</definedName>
    <definedName name="JUNTA">#REF!</definedName>
    <definedName name="JUNTA1">#REF!</definedName>
    <definedName name="LLPModel">[16]!LLPModel</definedName>
    <definedName name="MATRIZ">[17]MATRIZ!$A$7:$BY$4664</definedName>
    <definedName name="MC.PL_Cuentas">#REF!</definedName>
    <definedName name="MC.PL_Monto">#REF!</definedName>
    <definedName name="MESANT">#REF!</definedName>
    <definedName name="MESES">'[18]7'!$AL$3:$AL$7</definedName>
    <definedName name="MESHOY">#REF!</definedName>
    <definedName name="Mora030">SUMIF([7]DATA1!$B$1:$B$65536,[8]Octubre!$C1,[7]DATA1!XFA$1:XFA$65536)</definedName>
    <definedName name="Mora060">SUMIF([7]DATA1!$B$1:$B$65536,[8]Octubre!$C1,[7]DATA1!XFA$1:XFA$65536)</definedName>
    <definedName name="Mora090">SUMIF([7]DATA1!$B$1:$B$65536,[8]Octubre!$C1,[7]DATA1!XFA$1:XFA$65536)</definedName>
    <definedName name="Mora120">SUMIF([7]DATA1!$B$1:$B$65536,[8]Octubre!$C1,[7]DATA1!XFA$1:XFA$65536)</definedName>
    <definedName name="Mora150">SUMIF([7]DATA1!$B$1:$B$65536,[8]Octubre!$C1,[7]DATA1!XFA$1:XFA$65536)</definedName>
    <definedName name="Mora180">SUMIF([7]DATA1!$B$1:$B$65536,[8]Octubre!$C1,[7]DATA1!XFA$1:XFA$65536)</definedName>
    <definedName name="MultiSelectNames">#REF!</definedName>
    <definedName name="Nivel">#REF!</definedName>
    <definedName name="NOPUC">#REF!</definedName>
    <definedName name="OFI">[10]oficial!$A$1:$H$160</definedName>
    <definedName name="ORDEN1">#REF!</definedName>
    <definedName name="ORDEN2">#REF!</definedName>
    <definedName name="ORDEN3">#REF!</definedName>
    <definedName name="ORDEN4">#REF!</definedName>
    <definedName name="ORDEN5">#REF!</definedName>
    <definedName name="ORDEN6">#REF!</definedName>
    <definedName name="p">'[19]Participación Accionaria Junio '!$K$11</definedName>
    <definedName name="PAS">#REF!</definedName>
    <definedName name="PAT">#REF!</definedName>
    <definedName name="Pcnt.Competencia">IF([20]Resumen!B1&gt;0.01,IF([20]Resumen!XFD1&gt;0.01,[20]Resumen!XFD1/[20]Resumen!B1,0),0)</definedName>
    <definedName name="Pcnt.COMSAL">IF([20]Resumen!D1&gt;0.01,IF([20]Resumen!XFD1&gt;0.01,[20]Resumen!XFD1/[20]Resumen!D1,0),0)</definedName>
    <definedName name="PL.120_Cuentas">'[21]Time Deposits (PL.120)'!$C$7:$C$10</definedName>
    <definedName name="PL.120_Monto">'[21]Time Deposits (PL.120)'!$E$7:$E$10</definedName>
    <definedName name="PL.501_Cuentas">'[15]Swap Gain MtM (PL.501)'!$C$7:$C$12</definedName>
    <definedName name="PL.501_Monto">'[15]Swap Gain MtM (PL.501)'!$E$7:$E$12</definedName>
    <definedName name="PL.502_Cuentas">'[15]Gain on Sale of OREOs (PL.502)'!$C$7:$C$9</definedName>
    <definedName name="PL.502_Monto">'[15]Gain on Sale of OREOs (PL.502)'!$E$7:$E$9</definedName>
    <definedName name="PL.505_Monto">'[15]Other Income (PL.505)'!$E$8:$E$39</definedName>
    <definedName name="PL.581_Cuentas">'[15]Other Compensation (PL.581)'!$C$7:$C$19</definedName>
    <definedName name="PL.581_Monto">'[15]Other Compensation (PL.581)'!$E$7:$E$19</definedName>
    <definedName name="PL.601_Cuentas">'[15]Other Comp Benefits (PL.601)'!$C$7:$C$19</definedName>
    <definedName name="PL.601_Monto">'[15]Other Comp Benefits (PL.601)'!$E$7:$E$19</definedName>
    <definedName name="PL.621_Cuentas">'[15]Rents Build &amp; Park (PL.621)'!$C$7:$C$10</definedName>
    <definedName name="PL.621_Monto">'[15]Rents Build &amp; Park (PL.621)'!$E$7:$E$10</definedName>
    <definedName name="PL.657_Cuentas">'[15]Consulting Fees (PL.657)'!$C$7:$C$13</definedName>
    <definedName name="PL.657_Monto">'[15]Consulting Fees (PL.657)'!$E$7:$E$13</definedName>
    <definedName name="PL.661_Cuentas">'[15]Professional Services (PL.661)'!$C$7:$C$15</definedName>
    <definedName name="PL.661_Monto">'[15]Professional Services (PL.661)'!$E$7:$E$15</definedName>
    <definedName name="PL.665_Cuentas">'[15]Insurance (PL.665)'!$C$7:$C$16</definedName>
    <definedName name="PL.665_Monto">'[15]Insurance (PL.665)'!$E$7:$E$16</definedName>
    <definedName name="PL.713_Cuentas">'[15]Frauds (PL.713)'!$C$7:$C$16</definedName>
    <definedName name="PL.713_Monto">'[15]Frauds (PL.713)'!$E$7:$E$16</definedName>
    <definedName name="PL.717_Cuentas">'[21]Corporate Expenses (PL.717)'!$D$8:$D$43</definedName>
    <definedName name="PL.717_Monto">'[21]Corporate Expenses (PL.717)'!$F$8:$F$43</definedName>
    <definedName name="PL.721_Cuentas">'[15]Veh &amp; Equ Maintenance (PL.721)'!$C$7:$C$13</definedName>
    <definedName name="PL.721_Monto">'[15]Veh &amp; Equ Maintenance (PL.721)'!$E$7:$E$13</definedName>
    <definedName name="PL.741_Cuentas">'[15]Representation Expnses (PL.741)'!$C$7:$C$16</definedName>
    <definedName name="PL.741_Monto">'[15]Representation Expnses (PL.741)'!$E$7:$E$16</definedName>
    <definedName name="PL.773_Monto">'[15]Other Services (PL.773)'!$E$8:$E$43</definedName>
    <definedName name="PL.797_Cuentas">'[15]Depreciation (PL.797)'!$C$7:$C$12</definedName>
    <definedName name="PL.797_Monto">'[15]Depreciation (PL.797)'!$E$7:$E$12</definedName>
    <definedName name="PRES">#REF!</definedName>
    <definedName name="PRES1">#REF!</definedName>
    <definedName name="Presup">SUMIF([22]DATA!$H$1:$H$65536,#REF!&amp;"-"&amp;#REF!&amp;"-"&amp;MONTH(#REF!),[22]DATA!$G$1:$G$65536)</definedName>
    <definedName name="ProductivityWith">[9]!ProductivityWith</definedName>
    <definedName name="ProductivityWithout">[9]!ProductivityWithout</definedName>
    <definedName name="PUC">#REF!</definedName>
    <definedName name="PYG">#REF!</definedName>
    <definedName name="PYGBONOS">#REF!</definedName>
    <definedName name="PYGCAMBIOS">#REF!</definedName>
    <definedName name="PYGRENTA">#REF!</definedName>
    <definedName name="PYGTESOROS">#REF!</definedName>
    <definedName name="qeq">SUMIF([7]DATA1!$B$1:$B$65536,[8]Octubre!$C1,[7]DATA1!XFA$1:XFA$65536)</definedName>
    <definedName name="ref_cont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 hidden="1">{"'Sheet1'!$A$1:$F$179"}</definedName>
    <definedName name="rod" hidden="1">{"'Sheet1'!$A$1:$F$179"}</definedName>
    <definedName name="rodirgo" hidden="1">{"'Sheet1'!$A$1:$F$179"}</definedName>
    <definedName name="Saldo">SUMIF([7]DATA2!XFB$1:XFB$65536,[8]Octubre!$C1,[7]DATA2!A$1:A$65536)</definedName>
    <definedName name="sdaf" hidden="1">{"'para SB'!$A$1420:$F$1479"}</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6">#N/A</definedName>
    <definedName name="SHARED_FORMULA_7">#N/A</definedName>
    <definedName name="SHARED_FORMULA_8">#N/A</definedName>
    <definedName name="SHARED_FORMULA_9">#N/A</definedName>
    <definedName name="TestTypes">#REF!</definedName>
    <definedName name="TextRefCopyRangeCount" hidden="1">1</definedName>
    <definedName name="Títulos_a_imprimir_IM">#REF!,#REF!</definedName>
    <definedName name="TOTAL">#REF!</definedName>
    <definedName name="Total_Contagio">SUMIF([7]DATA1!$B$1:$B$65536,[8]Octubre!$C1,[7]DATA1!K$1:K$65536)</definedName>
    <definedName name="Total_Mora">SUMIF([7]DATA1!$B$1:$B$65536,[8]Octubre!$C1,[7]DATA1!K$1:K$65536)</definedName>
    <definedName name="TypesOfTransaction">#REF!</definedName>
    <definedName name="uno">'[13]Anexo-Participaciones Dic-11'!$E$9</definedName>
    <definedName name="utilidad">'[6]Estado de Resultados'!#REF!</definedName>
    <definedName name="VALID">#REF!</definedName>
    <definedName name="VALOR" hidden="1">{#N/A,#N/A,FALSE,"ANEXO1";"ACTIVO",#N/A,FALSE,"ANEXO1";"PASIVO",#N/A,FALSE,"ANEXO1";"G Y P",#N/A,FALSE,"ANEXO1"}</definedName>
    <definedName name="veinticuatro">#REF!</definedName>
    <definedName name="veintidos">#REF!</definedName>
    <definedName name="veintitres">#REF!</definedName>
    <definedName name="veintiuno">#REF!</definedName>
    <definedName name="W">[5]oficial!$G$1:$G$160</definedName>
    <definedName name="we">SUMIF([7]DATA1!$B$1:$B$65536,[8]Octubre!$C1,[7]DATA1!XFA$1:XFA$65536)</definedName>
    <definedName name="weq">SUMIF([7]DATA1!$B$1:$B$65536,[8]Octubre!$C1,[7]DATA1!XFA$1:XFA$65536)</definedName>
    <definedName name="wrn.CONSOLIDADO." hidden="1">{#N/A,#N/A,FALSE,"ANEXO1";"ACTIVO",#N/A,FALSE,"ANEXO1";"PASIVO",#N/A,FALSE,"ANEXO1";"G Y P",#N/A,FALSE,"ANEXO1"}</definedName>
    <definedName name="ws" hidden="1">{"'Sheet1'!$A$1:$F$179"}</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 l="1"/>
  <c r="O33" i="1" s="1"/>
  <c r="E33" i="1"/>
  <c r="G31" i="1"/>
  <c r="O31" i="1" s="1"/>
  <c r="E31" i="1"/>
  <c r="G29" i="1"/>
  <c r="E29" i="1"/>
  <c r="G27" i="1"/>
  <c r="O27" i="1" s="1"/>
  <c r="E27" i="1"/>
  <c r="G25" i="1"/>
  <c r="O25" i="1" s="1"/>
  <c r="E25" i="1"/>
  <c r="M7" i="1" l="1"/>
  <c r="O29" i="1"/>
</calcChain>
</file>

<file path=xl/sharedStrings.xml><?xml version="1.0" encoding="utf-8"?>
<sst xmlns="http://schemas.openxmlformats.org/spreadsheetml/2006/main" count="37" uniqueCount="35">
  <si>
    <t>Nombre de la Entidad:</t>
  </si>
  <si>
    <t>Unidad Administrativa Especial Agencia del Inspector de Tributos, Rentas y Contribuciones Parafiscales - Agencia ITRC</t>
  </si>
  <si>
    <t>Periodo Evaluado:</t>
  </si>
  <si>
    <t>Julio a diciembre de 2022</t>
  </si>
  <si>
    <t>Estado del sistema de Control Interno de la entidad</t>
  </si>
  <si>
    <t>Conclusión general sobre la evaluación del Sistema de Control Interno</t>
  </si>
  <si>
    <t>¿Están todos los componentes operando juntos y de manera integrada? (Si / en proceso / No) (Justifique su respuesta):</t>
  </si>
  <si>
    <t>Si</t>
  </si>
  <si>
    <t>Los componentes se encuentran presentes y funcionando de manera articulada. Se ha implementado el esquema de líneas de defensa. La entidad debe adelantar la gestión requerida para desarrollar la evaluación del componente tecnológico y analizar la ejecución presupuestal de los recursos de inversión del proceso de TI para identificar oportunidades de mejora.</t>
  </si>
  <si>
    <t>¿Es efectivo el sistema de control interno para los objetivos evaluados? (Si/No) (Justifique su respuesta):</t>
  </si>
  <si>
    <t xml:space="preserve">El Sistema de Control Interno es efectivo desde la contribución en el logro de los objetivos institucionales. Se solicitará los análisis y acciones para atender las oportunidades de mejora identificadas.
</t>
  </si>
  <si>
    <t>La entidad cuenta dentro de su Sistema de Control Interno, con una institucionalidad (Líneas de defensa)  que le permita la toma de decisiones frente al control (Si/No) (Justifique su respuesta):</t>
  </si>
  <si>
    <t>La entidad tiene establecidas las líneas de defensa;  se adelantaron las acciones para mejorar su apropiación en todos los niveles de la organización, así como la trazabilidad de su gestión.</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</si>
  <si>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</si>
  <si>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</si>
  <si>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</si>
  <si>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</si>
  <si>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</si>
  <si>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</si>
  <si>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</si>
  <si>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</si>
  <si>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t>Fortalezas: Implementación de mecanismos e instrumentos de la Política de Integridad. Gestión, monitoreo y seguimiento de Planes (Acción, Anticorrupción). Actualización del Comité Institucional de Coordinación de Control Interno, aumento de reuniones, mejora de trazabilidad. Definición de las línea de defensa. Presentación resultados del Programa de Auditoría al Comité. Se socializaron internamente canales de denuncia. 
Debilidades: Es necesario analizar la toma de medidas a tiempo para garantizar la ejecución presupuestal y el cumplimiento de metas, específicamente con los recursos destinados al proyecto de inversión de TI.</t>
  </si>
  <si>
    <t>Fortalezas: Implementación de mecanismos e instrumentos de la Política de Integridad. Gestión, monitoreo y seguimiento de Planes (Acción, Anticorrupción). Actualización del Comité Institucional de Coordinación de Control Interno, aumento de reuniones, mejora de trazabilidad. Definición de las línea de defensa. Presentación resultados del Programa de Auditoría al Comité. Se socializaron internamente canales de denuncia.</t>
  </si>
  <si>
    <t>Evaluación de riesgos</t>
  </si>
  <si>
    <t>Fortalezas: Están documentados procesos, políticas, procedimientos manuales e instructivos relacionados con la planeación institucional y vinculados entre sí. Se realiza seguimiento periódico sobre la ejecución de los planes institucionales. Está actualizada la Política Integral de Administración de Riesgos. Se efectúa monitoreo sobre la gestión del riesgo conforme lo establece la política. Se encuentran establecidos los lineamientos para proceder en caso de la materialización de riesgos. Se actualizaron el procedimiento e instructivo para la elaboración del mapa de riesgos. Se mejoró en la identificación de los riesgos materializados, la formulación de acciones de mejora y el seguimiento sobre su implementación. Se actualizó el mapa de riesgos de gestión de la entidad y se registran avances en la formulación del mapa de riesgos de seguridad de la información.</t>
  </si>
  <si>
    <t>Actividades de control</t>
  </si>
  <si>
    <t xml:space="preserve">Fortaleza: Elaboración del documento Plan de Tratamiento de Riesgos de Gestión como una guía metodológica alineada a la Política Integral de Administración de Riesgos. Consolidación de matrices de riesgos de seguridad digital de cada dependencia. 
Debilidades: No se concretó la consecución de recursos para la realización de actividades de evaluación por parte de la tercera línea de defensa al proceso Gestión de Tecnologías de Información, para la  verificación de aspectos relacionados con control relevantes sobre las infraestructuras tecnológica y sobre las actividades realizadas por el proveedor de servicios  y demás aspectos relacionados con el componente de las TIC en la entidad. Adicionalmente, se presentaron fallas en la ejecución presupuestal de recursos de inversión para TI.
</t>
  </si>
  <si>
    <t>Fortalezas: Fortalecimiento en el desarrollo de las actividades de monitoreo y seguimiento sobre la gestión del riesgo e implementación de medidas para atender las oportunidades de mejora identificadas. Diseño e implementación de políticas sobre seguridad en la información. Formulación de documentos para gestionar incidentes de seguridad en la Información. Elaboración e implementación de nuevos protocolos de seguridad y actividades de control sobre la infraestructura tecnológica. Formulación de procedimientos para la administración de cuentas de usuario. Aprobación de la Metodología para la Gestión de Riesgos de Seguridad Digital. Se actualizaron el procedimiento e instructivo para la elaboración del mapa de riesgos. 
Debilidades: El lineamiento 11 se ve afectado porque no se han realizado actividades de evaluación al proceso y demás aspectos relacionados con el componente de las TIC en la entidad.</t>
  </si>
  <si>
    <t>Información y comunicación</t>
  </si>
  <si>
    <t>Fortalezas: la entidad tiene documentados procedimientos, políticas, manuales, instructivos y planes asociados con la dimensión de información y comunicación, actualización de secciones de la intranet para mantener informados a los servidores  sobre la gestión institucional,  logros y avances con el propósito de facilitar de forma oportuna el acceso a la información de la Agencia ITRC,  interacción con la plataforma y los servicios ofrecidos por Tecnologías de la Información, generación y publicación de la Política del Servicio al Ciudadano.</t>
  </si>
  <si>
    <t>Fortalezas: la entidad tiene documentados procedimientos, políticas, manuales, instructivos y planes asociados con la dimensión de información y comunicación, se realiza divulgación constante a través de los medios internos de comunicación sobre la gestión institucional, sobre los logros y avances con el propósito de facilitar de forma oportuna el acceso a la información de la Agencia ITRC, elaboración y publicación del documento de estrategia de rendición de cuentas vigencia 2022 y actualización de la carta de trato digno al ciudadano.</t>
  </si>
  <si>
    <t xml:space="preserve">Monitoreo </t>
  </si>
  <si>
    <t xml:space="preserve">Fortalezas: Se encuentran documentados los procedimientos, instructivos formatos del procedimiento de Evaluación y Control, de igual forma se tiene documentado el Código de Ética del auditor Interno y el Estatuto de Auditoría interna como instrumentos y herramientas que permite promover una cultura ética y establece las directrices y el marco para desarrollar la actividad de auditoría.
Fortalecimiento del Comité Institucional de Coordinación de Control Interno CICCI como órgano de asesoría en el cumplimiento de los roles establecidos para la OACI, presentación de la ejecución de las actividades aprobadas en el Programa Anual de Auditorías de la vigencia, gestión, conclusiones y recomendaciones.
Se recomienda continuar con el proceso de capacitación del funcionamiento técnico y parametrización para la inclusión de planes de mejoramiento en el aplicativo SGDEI en el módulo de mejoras.
</t>
  </si>
  <si>
    <t>Fortalezas: Fueron actualizados los procedimientos del proceso Gestión de Evaluación y Control en cumplimiento de lo establecido en el Decreto 1083 de 2015 y la actualización de la Guía de auditoría para entidades públicas del DAFP.
Se adoptó la herramienta denominada mapa de aseguramiento, de acuerdo con los lineamientos del Manual Operativo del Modelo Integrado de Planeación y Gestión -MIPG- en la Dimensión 7 Control Interno. Se auditó el proceso de Evaluación y Control, con resultados positivos.
Debilidades: Es necesario fortalecer el análisis de riesgos de los procesos tercerizados de TI, considerando las falencias en la ejecución presupuestal de los recursos asignados.</t>
  </si>
  <si>
    <t>Fortalezas: Están documentados procesos, políticas, procedimientos manuales e instructivos relacionados con la planeación institucional y vinculados entre sí. Se realiza seguimiento periódico sobre la ejecución de los planes institucionales, sin embargo, es pertinente revisar la ejecución presupuestal de la vigencia y definir si se requieren acciones de mejora. Está actualizada la Política Integral de Administración de Riesgos. Se efectúa monitoreo sobre la gestión del riesgo conforme lo establece la política. Se encuentran establecidos los lineamientos para proceder en caso de la materialización de riesgos. Se actualizaron el procedimiento e instructivo para la elaboración del mapa de riesgos. Se mejoró en la identificación de los riesgos materializados, la formulación de acciones de mejora y el seguimiento sobre su implementación. Se actualizó el mapa de riesgos de gestión de la entidad y se registran avances en la formulación del mapa de riesgos de seguridad de la información.
Debilidades: La entidad debe analizar las situaciones internas que puedan afectar el cumplimiento de objetivos, como las metas de ejecución presupuestal, particularmente en inversión.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</si>
</sst>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2" x14ac:knownFonts="1">
    <font>
      <sz val="10"/>
      <color theme="1"/>
      <name val="Arial"/>
      <family val="2"/>
    </font>
    <font>
      <b/>
      <sz val="20"/>
      <color theme="0"/>
      <name val="Arial Narrow"/>
      <family val="2"/>
    </font>
    <font>
      <b/>
      <sz val="11"/>
      <color theme="1"/>
      <name val="Arial Narrow"/>
      <family val="2"/>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sz val="12"/>
      <color rgb="FF000000"/>
      <name val="Arial"/>
      <family val="2"/>
    </font>
    <font>
      <sz val="12"/>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sz val="18"/>
      <color theme="1"/>
      <name val="Arial"/>
      <family val="2"/>
    </font>
    <font>
      <b/>
      <sz val="16"/>
      <color theme="1"/>
      <name val="Arial"/>
      <family val="2"/>
    </font>
    <font>
      <b/>
      <i/>
      <sz val="10"/>
      <name val="Arial"/>
      <family val="2"/>
    </font>
    <font>
      <b/>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39">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87">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3" fillId="2" borderId="0" xfId="0" applyFont="1" applyFill="1" applyAlignment="1">
      <alignment horizontal="center"/>
    </xf>
    <xf numFmtId="0" fontId="0" fillId="2" borderId="7" xfId="0" applyFill="1" applyBorder="1"/>
    <xf numFmtId="0" fontId="1" fillId="3" borderId="6" xfId="0" applyFont="1" applyFill="1" applyBorder="1" applyAlignment="1">
      <alignment horizontal="center" vertical="center"/>
    </xf>
    <xf numFmtId="164" fontId="3" fillId="2" borderId="0" xfId="0" applyNumberFormat="1" applyFont="1" applyFill="1" applyAlignment="1">
      <alignment horizontal="center"/>
    </xf>
    <xf numFmtId="0" fontId="4" fillId="2" borderId="0" xfId="0" applyFont="1" applyFill="1" applyAlignment="1">
      <alignment vertical="center"/>
    </xf>
    <xf numFmtId="9" fontId="6" fillId="3" borderId="15" xfId="0" applyNumberFormat="1" applyFont="1" applyFill="1" applyBorder="1" applyAlignment="1" applyProtection="1">
      <alignment horizontal="center" vertical="center"/>
      <protection hidden="1"/>
    </xf>
    <xf numFmtId="0" fontId="7" fillId="2" borderId="0" xfId="0" applyFont="1" applyFill="1" applyAlignment="1">
      <alignment horizontal="center" vertical="center"/>
    </xf>
    <xf numFmtId="0" fontId="8" fillId="2" borderId="0" xfId="0" applyFont="1" applyFill="1"/>
    <xf numFmtId="0" fontId="5" fillId="2" borderId="0" xfId="0" applyFont="1" applyFill="1" applyAlignment="1">
      <alignment horizontal="center" vertical="center"/>
    </xf>
    <xf numFmtId="0" fontId="9" fillId="2" borderId="19" xfId="0" applyFont="1" applyFill="1" applyBorder="1" applyAlignment="1">
      <alignment horizontal="center" vertical="center"/>
    </xf>
    <xf numFmtId="0" fontId="9" fillId="2" borderId="0" xfId="0" applyFont="1" applyFill="1" applyAlignment="1">
      <alignment horizontal="center" vertical="center"/>
    </xf>
    <xf numFmtId="49" fontId="11" fillId="0" borderId="22" xfId="0" applyNumberFormat="1" applyFont="1" applyBorder="1" applyAlignment="1" applyProtection="1">
      <alignment horizontal="center" vertical="center" wrapText="1"/>
      <protection locked="0"/>
    </xf>
    <xf numFmtId="49" fontId="0" fillId="2" borderId="0" xfId="0" applyNumberFormat="1" applyFill="1" applyAlignment="1">
      <alignment horizontal="left" vertical="top" wrapText="1"/>
    </xf>
    <xf numFmtId="49" fontId="11" fillId="2" borderId="22" xfId="0" applyNumberFormat="1" applyFont="1" applyFill="1" applyBorder="1" applyAlignment="1" applyProtection="1">
      <alignment horizontal="center" vertical="center" wrapText="1"/>
      <protection locked="0"/>
    </xf>
    <xf numFmtId="0" fontId="14" fillId="2" borderId="0" xfId="0" applyFont="1" applyFill="1" applyAlignment="1">
      <alignment wrapText="1"/>
    </xf>
    <xf numFmtId="0" fontId="5" fillId="4" borderId="28" xfId="0" applyFont="1" applyFill="1" applyBorder="1" applyAlignment="1">
      <alignment horizontal="center" vertical="center" wrapText="1"/>
    </xf>
    <xf numFmtId="0" fontId="9" fillId="0" borderId="0" xfId="0" applyFont="1" applyAlignment="1">
      <alignment horizontal="center" vertical="center" wrapText="1"/>
    </xf>
    <xf numFmtId="0" fontId="15" fillId="4" borderId="28"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8" fillId="2" borderId="0" xfId="0" applyFont="1" applyFill="1" applyAlignment="1">
      <alignment horizontal="center" vertical="center" wrapText="1"/>
    </xf>
    <xf numFmtId="0" fontId="15" fillId="3" borderId="29"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0" xfId="0" applyFont="1" applyFill="1" applyAlignment="1">
      <alignment horizontal="center" vertical="center" wrapText="1"/>
    </xf>
    <xf numFmtId="0" fontId="17" fillId="2" borderId="0" xfId="0" applyFont="1" applyFill="1" applyAlignment="1">
      <alignment wrapText="1"/>
    </xf>
    <xf numFmtId="0" fontId="18" fillId="0" borderId="0" xfId="0" applyFont="1" applyAlignment="1">
      <alignment horizontal="center" wrapText="1"/>
    </xf>
    <xf numFmtId="0" fontId="0" fillId="0" borderId="30" xfId="0" applyBorder="1"/>
    <xf numFmtId="0" fontId="5" fillId="5" borderId="6" xfId="0" applyFont="1" applyFill="1" applyBorder="1" applyAlignment="1">
      <alignment horizontal="center" vertical="center" wrapText="1"/>
    </xf>
    <xf numFmtId="0" fontId="15" fillId="0" borderId="0" xfId="0" applyFont="1" applyAlignment="1">
      <alignment vertical="center"/>
    </xf>
    <xf numFmtId="0" fontId="9" fillId="0" borderId="6" xfId="0" applyFont="1" applyBorder="1" applyAlignment="1" applyProtection="1">
      <alignment horizontal="center" vertical="center"/>
      <protection hidden="1"/>
    </xf>
    <xf numFmtId="9" fontId="9" fillId="0" borderId="0" xfId="0" applyNumberFormat="1" applyFont="1" applyAlignment="1">
      <alignment vertical="center"/>
    </xf>
    <xf numFmtId="9" fontId="19" fillId="6" borderId="6" xfId="0" applyNumberFormat="1" applyFont="1" applyFill="1" applyBorder="1" applyAlignment="1" applyProtection="1">
      <alignment horizontal="center" vertical="center"/>
      <protection hidden="1"/>
    </xf>
    <xf numFmtId="0" fontId="9" fillId="0" borderId="31" xfId="0" applyFont="1" applyBorder="1" applyAlignment="1" applyProtection="1">
      <alignment horizontal="justify" vertical="top" wrapText="1"/>
      <protection locked="0"/>
    </xf>
    <xf numFmtId="0" fontId="9" fillId="0" borderId="0" xfId="0" applyFont="1" applyAlignment="1">
      <alignment vertical="center"/>
    </xf>
    <xf numFmtId="9" fontId="19" fillId="6" borderId="6" xfId="0" applyNumberFormat="1" applyFont="1" applyFill="1" applyBorder="1" applyAlignment="1" applyProtection="1">
      <alignment horizontal="center" vertical="center"/>
      <protection locked="0" hidden="1"/>
    </xf>
    <xf numFmtId="0" fontId="9" fillId="0" borderId="32" xfId="0" applyFont="1" applyBorder="1" applyAlignment="1">
      <alignment vertical="center"/>
    </xf>
    <xf numFmtId="0" fontId="9" fillId="0" borderId="0" xfId="0" applyFont="1" applyAlignment="1">
      <alignment horizontal="left" vertical="center"/>
    </xf>
    <xf numFmtId="9" fontId="9" fillId="0" borderId="6" xfId="0" applyNumberFormat="1" applyFont="1" applyBorder="1" applyAlignment="1" applyProtection="1">
      <alignment horizontal="center" vertical="center"/>
      <protection locked="0"/>
    </xf>
    <xf numFmtId="0" fontId="9" fillId="2" borderId="7" xfId="0" applyFont="1" applyFill="1" applyBorder="1" applyAlignment="1">
      <alignment vertical="center"/>
    </xf>
    <xf numFmtId="0" fontId="9" fillId="2" borderId="0" xfId="0" applyFont="1" applyFill="1" applyAlignment="1">
      <alignment vertical="center"/>
    </xf>
    <xf numFmtId="0" fontId="0" fillId="0" borderId="0" xfId="0" applyAlignment="1">
      <alignment horizontal="center"/>
    </xf>
    <xf numFmtId="0" fontId="0" fillId="0" borderId="6" xfId="0" applyBorder="1"/>
    <xf numFmtId="0" fontId="0" fillId="0" borderId="31" xfId="0" applyBorder="1" applyAlignment="1">
      <alignment horizontal="justify" vertical="top"/>
    </xf>
    <xf numFmtId="0" fontId="0" fillId="0" borderId="33" xfId="0" applyBorder="1"/>
    <xf numFmtId="0" fontId="0" fillId="0" borderId="0" xfId="0" applyAlignment="1">
      <alignment horizontal="left"/>
    </xf>
    <xf numFmtId="0" fontId="0" fillId="0" borderId="6" xfId="0" applyBorder="1" applyAlignment="1">
      <alignment horizontal="left"/>
    </xf>
    <xf numFmtId="0" fontId="5" fillId="7" borderId="6" xfId="0" applyFont="1" applyFill="1" applyBorder="1" applyAlignment="1">
      <alignment horizontal="center" vertical="center" wrapText="1"/>
    </xf>
    <xf numFmtId="0" fontId="0" fillId="0" borderId="34" xfId="0" applyBorder="1"/>
    <xf numFmtId="0" fontId="5" fillId="3" borderId="6" xfId="0" applyFont="1" applyFill="1" applyBorder="1" applyAlignment="1">
      <alignment horizontal="center" vertical="center" wrapText="1"/>
    </xf>
    <xf numFmtId="9" fontId="19" fillId="6" borderId="6" xfId="0" applyNumberFormat="1" applyFont="1" applyFill="1" applyBorder="1" applyAlignment="1" applyProtection="1">
      <alignment horizontal="center" vertical="center"/>
      <protection locked="0"/>
    </xf>
    <xf numFmtId="0" fontId="5" fillId="8" borderId="6"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0" fillId="0" borderId="35" xfId="0" applyBorder="1"/>
    <xf numFmtId="0" fontId="15" fillId="2" borderId="0" xfId="0" applyFont="1" applyFill="1" applyAlignment="1">
      <alignment vertical="center"/>
    </xf>
    <xf numFmtId="0" fontId="9" fillId="2" borderId="0" xfId="0" applyFont="1" applyFill="1" applyAlignment="1">
      <alignment horizontal="left" vertical="center"/>
    </xf>
    <xf numFmtId="0" fontId="20" fillId="2" borderId="0" xfId="0" applyFont="1" applyFill="1" applyAlignment="1">
      <alignment vertical="center"/>
    </xf>
    <xf numFmtId="0" fontId="21" fillId="2" borderId="0" xfId="0" applyFont="1" applyFill="1"/>
    <xf numFmtId="0" fontId="0" fillId="2" borderId="36" xfId="0" applyFill="1" applyBorder="1"/>
    <xf numFmtId="0" fontId="0" fillId="2" borderId="37" xfId="0" applyFill="1" applyBorder="1"/>
    <xf numFmtId="0" fontId="0" fillId="2" borderId="38" xfId="0" applyFill="1" applyBorder="1"/>
    <xf numFmtId="49" fontId="10" fillId="2" borderId="20" xfId="0" applyNumberFormat="1" applyFont="1" applyFill="1" applyBorder="1" applyAlignment="1">
      <alignment horizontal="left" vertical="center" wrapText="1"/>
    </xf>
    <xf numFmtId="49" fontId="10" fillId="2" borderId="21" xfId="0" applyNumberFormat="1" applyFont="1" applyFill="1" applyBorder="1" applyAlignment="1">
      <alignment horizontal="left" vertical="center" wrapText="1"/>
    </xf>
    <xf numFmtId="49" fontId="13" fillId="2" borderId="23" xfId="0" applyNumberFormat="1" applyFont="1" applyFill="1" applyBorder="1" applyAlignment="1" applyProtection="1">
      <alignment horizontal="justify" vertical="center" wrapText="1"/>
      <protection locked="0"/>
    </xf>
    <xf numFmtId="49" fontId="13" fillId="2" borderId="24" xfId="0" applyNumberFormat="1" applyFont="1" applyFill="1" applyBorder="1" applyAlignment="1" applyProtection="1">
      <alignment horizontal="justify" vertical="center" wrapText="1"/>
      <protection locked="0"/>
    </xf>
    <xf numFmtId="49" fontId="13" fillId="2" borderId="25" xfId="0" applyNumberFormat="1" applyFont="1" applyFill="1" applyBorder="1" applyAlignment="1" applyProtection="1">
      <alignment horizontal="justify" vertical="center" wrapText="1"/>
      <protection locked="0"/>
    </xf>
    <xf numFmtId="49" fontId="10" fillId="2" borderId="26" xfId="0" applyNumberFormat="1" applyFont="1" applyFill="1" applyBorder="1" applyAlignment="1">
      <alignment horizontal="left" vertical="center" wrapText="1"/>
    </xf>
    <xf numFmtId="49" fontId="10" fillId="2" borderId="27" xfId="0" applyNumberFormat="1" applyFont="1" applyFill="1" applyBorder="1" applyAlignment="1">
      <alignment horizontal="left" vertical="center" wrapText="1"/>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2" fillId="2" borderId="6" xfId="0" applyFont="1" applyFill="1" applyBorder="1" applyAlignment="1" applyProtection="1">
      <alignment horizontal="center" vertical="center"/>
      <protection locked="0"/>
    </xf>
    <xf numFmtId="164" fontId="3" fillId="2" borderId="9" xfId="0" applyNumberFormat="1" applyFont="1" applyFill="1" applyBorder="1" applyAlignment="1" applyProtection="1">
      <alignment horizontal="center" vertical="center"/>
      <protection locked="0"/>
    </xf>
    <xf numFmtId="164" fontId="3" fillId="2" borderId="10" xfId="0" applyNumberFormat="1" applyFont="1" applyFill="1" applyBorder="1" applyAlignment="1" applyProtection="1">
      <alignment horizontal="center" vertical="center"/>
      <protection locked="0"/>
    </xf>
    <xf numFmtId="164" fontId="3" fillId="2" borderId="11" xfId="0" applyNumberFormat="1" applyFont="1" applyFill="1" applyBorder="1" applyAlignment="1" applyProtection="1">
      <alignment horizontal="center" vertical="center"/>
      <protection locked="0"/>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49" fontId="12" fillId="0" borderId="23" xfId="0" applyNumberFormat="1" applyFont="1" applyBorder="1" applyAlignment="1" applyProtection="1">
      <alignment horizontal="justify" vertical="center" wrapText="1"/>
      <protection locked="0"/>
    </xf>
    <xf numFmtId="49" fontId="12" fillId="0" borderId="24" xfId="0" applyNumberFormat="1" applyFont="1" applyBorder="1" applyAlignment="1" applyProtection="1">
      <alignment horizontal="justify" vertical="center" wrapText="1"/>
      <protection locked="0"/>
    </xf>
    <xf numFmtId="49" fontId="12" fillId="0" borderId="25" xfId="0" applyNumberFormat="1" applyFont="1" applyBorder="1" applyAlignment="1" applyProtection="1">
      <alignment horizontal="justify" vertical="center" wrapText="1"/>
      <protection locked="0"/>
    </xf>
  </cellXfs>
  <cellStyles count="1">
    <cellStyle name="Normal" xfId="0" builtinId="0"/>
  </cellStyles>
  <dxfs count="21">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tyles" Target="style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calcChain" Target="calcChai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2177142</xdr:colOff>
      <xdr:row>6</xdr:row>
      <xdr:rowOff>93243</xdr:rowOff>
    </xdr:from>
    <xdr:to>
      <xdr:col>6</xdr:col>
      <xdr:colOff>721178</xdr:colOff>
      <xdr:row>14</xdr:row>
      <xdr:rowOff>34633</xdr:rowOff>
    </xdr:to>
    <xdr:pic>
      <xdr:nvPicPr>
        <xdr:cNvPr id="2" name="Imagen 1">
          <a:extLst>
            <a:ext uri="{FF2B5EF4-FFF2-40B4-BE49-F238E27FC236}">
              <a16:creationId xmlns:a16="http://schemas.microsoft.com/office/drawing/2014/main" id="{104CE7A6-4090-46CE-9195-4185A5E1DB62}"/>
            </a:ext>
          </a:extLst>
        </xdr:cNvPr>
        <xdr:cNvPicPr>
          <a:picLocks noChangeAspect="1"/>
        </xdr:cNvPicPr>
      </xdr:nvPicPr>
      <xdr:blipFill>
        <a:blip xmlns:r="http://schemas.openxmlformats.org/officeDocument/2006/relationships" r:embed="rId1"/>
        <a:stretch>
          <a:fillRect/>
        </a:stretch>
      </xdr:blipFill>
      <xdr:spPr>
        <a:xfrm>
          <a:off x="2615292" y="1702968"/>
          <a:ext cx="4392386" cy="23893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S%20DOCUMENTOS\ANALISIS%20DIF%20-ACT-TI-AXI\AJUSTES%20POR%20INFLACION\A%20X%20I%202003\NUEVO%20CALCULO%20AXI%202003\ARCHVOS%201920\REMODELACIONES%2009%20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oc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mailitrc-my.sharepoint.com/DOCUME~1/ljlopez/CONFIG~1/Temp/notesE1EF34/Otros%20Anexos/Gastos%20Regionales,%20Setiembre%20201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mailitrc-my.sharepoint.com/DOCUME~1/ECESPE~1/CONFIG~1/Temp/notesFFF692/Otros%20Anexos/Gastos%20Regionales,%20Dic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mailitrc-my.sharepoint.com/Users/Evalbuena/AppData/Local/Microsoft/Windows/Temporary%20Internet%20Files/Content.Outlook/SVA60ZPR/Consolidado%20Diciembre%20%202011%20Banking%20Gaap%20Grupo%20Aval-1204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mailitrc-my.sharepoint.com/Users/Jcruz/Desktop/COnsolidacion/Informacion-Julio2011/Recibidos/Bogota/ECP/Real/CONSOLRE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mailitrc-my.sharepoint.com/DOCUME~1/ECESPE~1/CONFIG~1/Temp/notesFFF692/PUC_1112%20v5.9.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mailitrc-my.sharepoint.com/E/Documents/Brand%20X/JT8D/200/Meridiana/VB%20LLP%20Model%20V3%20Meridian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mailitrc-my.sharepoint.com/Users/Jcruz/Desktop/COnsolidacion/Informacion-Julio2011/Recibidos/Bogota/ECP/Financiero/Consol/CONSOLFINA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mailitrc-my.sharepoint.com/Grupo_Aval/USGAAP/BANKING/1106/Entregado/Guia%203%20Historica%20a%20Junio%202011%20-%20Agosto%2020%202011%20-%2011092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mailitrc-my.sharepoint.com/Mis%20Documentos/GRUPO%20AVAL/Banking%20Junio%202011/Julio-Banking%20Junio%2020110813/Banking%20Junio%202011/Consolidacion%20Entidades%20Aval%20SEC%20Banking%20Gaap%20a%20Junio%20de%202011-20111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ailitrc-my.sharepoint.com/E/Shared/Collections/AMIT/Eswaran_Files/DLF/Julie/wizmo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mailitrc-my.sharepoint.com/ESTADOS%20FINANCIEROS%202002/Salvador/Set/SALV-Mktshare-Emisor%20SET-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mailitrc-my.sharepoint.com/DOCUME~1/ljlopez/CONFIG~1/Temp/notesE1EF34/Leasing%20Bogot&#225;,%20PUC%20Marzo%202011%20Final%20sin%20detalles.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mailitrc-my.sharepoint.com/E/DOCUME~1/malas/CONFIG~1/Temp/notesE1EF34/Presupuesto%202007%20(Consulta).xls" TargetMode="External"/></Relationships>
</file>

<file path=xl/externalLinks/_rels/externalLink23.xml.rels><?xml version="1.0" encoding="UTF-8" standalone="yes"?>
<Relationships xmlns="http://schemas.openxmlformats.org/package/2006/relationships"><Relationship Id="rId2" Type="http://schemas.openxmlformats.org/officeDocument/2006/relationships/externalLinkPath" Target="file:///C:\Users\hagudelo\Desktop\Nueva%20carpeta%20(2)\Informe%20Eval%20Ind%20SCI%20Sem%20II%202022%20VF.xlsx" TargetMode="External"/><Relationship Id="rId1" Type="http://schemas.openxmlformats.org/officeDocument/2006/relationships/externalLinkPath" Target="/Users/hagudelo/Desktop/Nueva%20carpeta%20(2)/Informe%20Eval%20Ind%20SCI%20Sem%20II%202022%20V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Trabajo%20-%20Agustin\EXCEL\AVAL\Aval2009\Mar09\CONSOL\VeR%20Consolida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Administrador\Mis%20documentos\Mis%20documentos\AVAL2002\Mis%20documentos\1998\1998inicial\consol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ma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mailitrc-my.sharepoint.com/Mis%20documentos/CONSOLIDACION%20ATH/JUNIO%202011/CONSOLIDACION%20PARA%20AVAL_ANUALIZADO/ATH_Estados%20Financieros%20Junio%202011%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mailitrc-my.sharepoint.com/Archivos%20comunes/2005/Reserva/Cargar%20Reporte%20de%20Mor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mailitrc-my.sharepoint.com/Mis%20Documentos/Marielos/Estad&#237;sticas/2005/Nueva%20Estadistica/Nueva%20Estadistica/52.Dias%20de%20atraso%20(Outstand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mailitrc-my.sharepoint.com/E/tmp/97pbt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ATOS (2)"/>
      <sheetName val="INTERFAZ"/>
      <sheetName val="BDATOS"/>
      <sheetName val="2"/>
      <sheetName val="Entidad - Proceso"/>
      <sheetName val="Datos"/>
      <sheetName val="Parametros"/>
      <sheetName val="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 val="valores"/>
    </sheetNames>
    <sheetDataSet>
      <sheetData sheetId="0" refreshError="1"/>
      <sheetData sheetId="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es"/>
      <sheetName val="Hoja de trabajo Sept 2011"/>
      <sheetName val="MAPEO CUENTAS"/>
      <sheetName val="Corficol Finan+Real"/>
      <sheetName val="Anexo-Invers Aval Dic-11"/>
      <sheetName val="BALANCE"/>
      <sheetName val="PYG"/>
      <sheetName val="Aval"/>
      <sheetName val="Bogota"/>
      <sheetName val="Occidente"/>
      <sheetName val="Popular"/>
      <sheetName val="Av Villas"/>
      <sheetName val="Non-Financial Sector Corficol"/>
      <sheetName val="Non-Financial Ventas y Servicio"/>
      <sheetName val="Non-Financial Sector Inca"/>
      <sheetName val="Conciliacion Utilidades"/>
      <sheetName val="Anexo-Participaciones Dic-11"/>
      <sheetName val="SABANA"/>
      <sheetName val="3"/>
      <sheetName val="4"/>
      <sheetName val="6"/>
      <sheetName val="6- Anexo 1"/>
      <sheetName val="6-Anexo 2"/>
      <sheetName val="7"/>
      <sheetName val="HT"/>
      <sheetName val="8"/>
      <sheetName val="9"/>
      <sheetName val="10.1"/>
      <sheetName val="10.2"/>
      <sheetName val="11.1"/>
      <sheetName val="11.2"/>
      <sheetName val="12"/>
      <sheetName val="13"/>
      <sheetName val="14"/>
      <sheetName val="16.2"/>
      <sheetName val="Corficol"/>
      <sheetName val="BOCEAs-BCO BOGOTA"/>
      <sheetName val="Depositos"/>
      <sheetName val="Minoritario Ent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Int Minoritario"/>
      <sheetName val="NOTAS"/>
      <sheetName val="CONSOL"/>
      <sheetName val="BALAN"/>
      <sheetName val="PYG"/>
      <sheetName val="PATRIM"/>
      <sheetName val="EFECTIVO"/>
      <sheetName val="ELIMINA"/>
      <sheetName val="ELIMINA EXT"/>
      <sheetName val="FILIAL"/>
      <sheetName val="FILIALEXT"/>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ombia"/>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Depreciation (PL.797)"/>
      <sheetName val="Cuentas de Orden, Otros"/>
      <sheetName val="Cuentas de Orden, Tesorería"/>
      <sheetName val="Cuentas de Orden, Riesgo"/>
      <sheetName val="Other Income (PL.505)"/>
      <sheetName val="Other Services (PL.773)"/>
      <sheetName val="Gastos regional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sheetData sheetId="32"/>
      <sheetData sheetId="3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LLP Data"/>
      <sheetName val="Output"/>
      <sheetName val="Cost Summary"/>
      <sheetName val="Shop Visit"/>
      <sheetName val="Shop Visit II"/>
      <sheetName val="Analysis"/>
      <sheetName val="Active PV"/>
      <sheetName val="Validation"/>
      <sheetName val="VB Code"/>
      <sheetName val="Array management"/>
      <sheetName val="VB LLP Model V3 Meridiana"/>
      <sheetName val="\Documents\Brand X\JT8D\200\Mer"/>
      <sheetName val="VB LLP Model V3 Meridiana.xls"/>
      <sheetName val="VB%20LLP%20Model%20V3%20Meridia"/>
    </sheetNames>
    <definedNames>
      <definedName name="LLPMode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NOTAS"/>
      <sheetName val="CONSOL"/>
      <sheetName val="BALAN"/>
      <sheetName val="PYG"/>
      <sheetName val="INT MIN"/>
      <sheetName val="PATRIM"/>
      <sheetName val="EFECTIVO"/>
      <sheetName val="ELIMINA"/>
      <sheetName val="ELIMINA EXT"/>
      <sheetName val="FILIAL"/>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sheetName val="Versiones"/>
      <sheetName val="5"/>
      <sheetName val="5a"/>
      <sheetName val="6"/>
      <sheetName val="7"/>
      <sheetName val="8"/>
      <sheetName val="9"/>
      <sheetName val="10"/>
      <sheetName val="12"/>
      <sheetName val="13"/>
      <sheetName val="14"/>
      <sheetName val="15"/>
      <sheetName val="16"/>
      <sheetName val="17"/>
      <sheetName val="18"/>
      <sheetName val="19"/>
      <sheetName val="20"/>
      <sheetName val="21"/>
      <sheetName val="22"/>
      <sheetName val="23"/>
      <sheetName val="24"/>
      <sheetName val="25"/>
      <sheetName val="26"/>
      <sheetName val="28"/>
      <sheetName val="29"/>
      <sheetName val="30"/>
      <sheetName val="31"/>
      <sheetName val="33"/>
      <sheetName val="34"/>
      <sheetName val="35"/>
      <sheetName val="35-Cartera Bruta"/>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CEDULA"/>
      <sheetName val="BALANCE SEC"/>
      <sheetName val="FORMATO SEC PYG"/>
      <sheetName val="CONSL AVAL JUN2011 BANKING GAAP"/>
      <sheetName val="Non-Financial Sector Corficol"/>
      <sheetName val="BB"/>
      <sheetName val="BO"/>
      <sheetName val="BAV"/>
      <sheetName val="BP"/>
      <sheetName val="GA"/>
      <sheetName val="SABANA CONSOLIDACION CORFICOL"/>
      <sheetName val="Non-Financial Sector Inca"/>
      <sheetName val="Non-Financial Ventas y Servicio"/>
      <sheetName val="4´"/>
      <sheetName val="4.1"/>
      <sheetName val="Ajuste corrección"/>
      <sheetName val="4"/>
      <sheetName val="6"/>
      <sheetName val="7"/>
      <sheetName val="8"/>
      <sheetName val="9"/>
      <sheetName val="10.1"/>
      <sheetName val="10.2"/>
      <sheetName val="11.1"/>
      <sheetName val="11.2"/>
      <sheetName val="12"/>
      <sheetName val="Calculos"/>
      <sheetName val="Variaciones"/>
      <sheetName val="13"/>
      <sheetName val="Corficol"/>
      <sheetName val="14"/>
      <sheetName val="16.1"/>
      <sheetName val="Hoja1"/>
      <sheetName val="16.2"/>
      <sheetName val="Efectos por Fusión"/>
      <sheetName val="DEPOSITOS"/>
      <sheetName val="Ajustes"/>
      <sheetName val="Participación Accionaria Junio "/>
      <sheetName val="ECP ATH"/>
      <sheetName val="ECP PORVENIR"/>
      <sheetName val="ECP CASA DE BOLSA"/>
      <sheetName val="ECP CORFICOL"/>
      <sheetName val="ECP FIDUOCCIDENTE"/>
      <sheetName val="ECP OCCIDENTE"/>
      <sheetName val="ECP VTAS Y SERVI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7"/>
      <sheetName val="#2006"/>
      <sheetName val="#2005"/>
      <sheetName val="#2004"/>
      <sheetName val="#2003"/>
      <sheetName val="#2002"/>
      <sheetName val="WIZ"/>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Competencia"/>
      <sheetName val="ListaMaster"/>
      <sheetName val="ListaVisa"/>
      <sheetName val="Parametros"/>
      <sheetName val=" Resumen "/>
      <sheetName val="Resumen"/>
      <sheetName val="MasterCard"/>
      <sheetName val="VISA"/>
      <sheetName val="American Express"/>
      <sheetName val="Diners"/>
      <sheetName val="Propietaria"/>
      <sheetName val="Consolidado"/>
      <sheetName val="Debito"/>
      <sheetName val="Credito"/>
      <sheetName val="Utilidad Neta Mensual "/>
      <sheetName val="Utilidad Neta Acumu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Corporate Expenses (PL.717)"/>
      <sheetName val="Other Income (PL.505)"/>
      <sheetName val="Other Services (PL.773)"/>
      <sheetName val="Depreciation (PL.797)"/>
      <sheetName val="Cuentas de Orden, Tesorería"/>
      <sheetName val="Cuentas de Orden, Otros"/>
      <sheetName val="Cuentas de Orden,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atalogo"/>
      <sheetName val="23 Part Adq"/>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Definiciones"/>
      <sheetName val="Ambiente de Control"/>
      <sheetName val="Hoja2"/>
      <sheetName val="Hoja3"/>
      <sheetName val="Hoja4"/>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N2">
            <v>0.97916666666666663</v>
          </cell>
        </row>
        <row r="26">
          <cell r="N26">
            <v>0.97058823529411764</v>
          </cell>
        </row>
        <row r="43">
          <cell r="N43">
            <v>0.83333333333333337</v>
          </cell>
        </row>
        <row r="55">
          <cell r="N55">
            <v>1</v>
          </cell>
        </row>
        <row r="69">
          <cell r="N69">
            <v>0.9285714285714286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 CONSOLIDADO"/>
      <sheetName val="381-ME Corporacion "/>
      <sheetName val="381-ML Corporacion"/>
      <sheetName val="381-UVR Corporacion"/>
      <sheetName val="382-CC Corporacion"/>
      <sheetName val="383-ME Corporacion"/>
      <sheetName val="383-ML Corporacion"/>
      <sheetName val="383-UVR Corporacion"/>
      <sheetName val="384-Acciones Corporacion"/>
      <sheetName val="385-TC Corporacion"/>
      <sheetName val="381-TI Casa de Bolsa"/>
      <sheetName val="383-TI Casa de Bolsa"/>
      <sheetName val="384-Acciones Casa de Bolsa"/>
      <sheetName val="435-Fiduciaria"/>
      <sheetName val="436-Fiduciaria"/>
      <sheetName val="437-Fiduciaria"/>
      <sheetName val="439-Fiduciaria"/>
      <sheetName val="440-Fiduciaria"/>
      <sheetName val="381-ME Leasing"/>
      <sheetName val="381-ML Leasing"/>
      <sheetName val="381-UVR Leasing"/>
      <sheetName val="382-CC Leasing"/>
      <sheetName val="383-ME Leasing"/>
      <sheetName val="383-ML Leasing"/>
      <sheetName val="383-UVR Leasing"/>
      <sheetName val="384-Acciones Leasing"/>
      <sheetName val="385-TC Leasing"/>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USTES STELLA"/>
      <sheetName val="B.BTA.S.VALORES"/>
      <sheetName val="ahorramas 31-12-98 bce"/>
      <sheetName val="ahorramas 31-12-98 p-g"/>
      <sheetName val="AJUSTE-PYG-VILLAS"/>
      <sheetName val="CAL.INT.MIN.ARREGLO-OCC."/>
      <sheetName val="ARREGLOVILLASAHORRAMAS"/>
      <sheetName val="ARREGLO INT.MIN."/>
      <sheetName val="SABANAS"/>
      <sheetName val="usgaap"/>
      <sheetName val="ajustes us-gaap"/>
      <sheetName val="conciliación  utilida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G PUC"/>
      <sheetName val="BG PUC HOMOLOGADO"/>
      <sheetName val="Balance General"/>
      <sheetName val="Estado de Resultados"/>
      <sheetName val="E. Cambios Patrim"/>
      <sheetName val="E. Flujo de Fondos"/>
      <sheetName val="Oper recip"/>
      <sheetName val="Composic Acc"/>
      <sheetName val="Inversiones Ath"/>
      <sheetName val="Emplead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DATA1"/>
      <sheetName val="Hoja4"/>
      <sheetName val="DATA2"/>
    </sheetNames>
    <sheetDataSet>
      <sheetData sheetId="0"/>
      <sheetData sheetId="1" refreshError="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nes"/>
      <sheetName val="Enero"/>
      <sheetName val="Febrero"/>
      <sheetName val="Marzo"/>
      <sheetName val="Abril"/>
      <sheetName val="Mayo"/>
      <sheetName val="Junio"/>
      <sheetName val="Julio"/>
      <sheetName val="Agosto"/>
      <sheetName val="Septiembre"/>
      <sheetName val="Octubre"/>
      <sheetName val="Noviembre"/>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pbth"/>
      <sheetName val="97pbth.xls"/>
    </sheetNames>
    <definedNames>
      <definedName name="ContAverage"/>
      <definedName name="FailureActual"/>
      <definedName name="FailurePlan"/>
      <definedName name="FleetAdj"/>
      <definedName name="FleetNoAdj"/>
      <definedName name="ProductivityWith"/>
      <definedName name="ProductivityWithout"/>
    </defined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04BE0-34AD-4110-8EBE-0427A8429711}">
  <dimension ref="B1:V38"/>
  <sheetViews>
    <sheetView tabSelected="1" zoomScale="60" zoomScaleNormal="60" workbookViewId="0">
      <selection activeCell="Q27" sqref="Q27"/>
    </sheetView>
  </sheetViews>
  <sheetFormatPr baseColWidth="10" defaultColWidth="11.42578125" defaultRowHeight="12.75" x14ac:dyDescent="0.2"/>
  <cols>
    <col min="1" max="1" width="3.140625" style="1" customWidth="1"/>
    <col min="2" max="2" width="3.42578125" style="1" customWidth="1"/>
    <col min="3" max="3" width="35.5703125" style="1" customWidth="1"/>
    <col min="4" max="4" width="2.5703125" style="1" customWidth="1"/>
    <col min="5" max="5" width="38.7109375" style="1" customWidth="1"/>
    <col min="6" max="6" width="10.85546875" style="1" customWidth="1"/>
    <col min="7" max="7" width="23.42578125" style="1" customWidth="1"/>
    <col min="8" max="8" width="7.5703125" style="1" customWidth="1"/>
    <col min="9" max="9" width="74.7109375" style="1" customWidth="1"/>
    <col min="10" max="10" width="5.85546875" style="1" customWidth="1"/>
    <col min="11" max="11" width="28.140625" style="1" customWidth="1"/>
    <col min="12" max="12" width="4.28515625" style="1" customWidth="1"/>
    <col min="13" max="13" width="78.7109375" style="1" customWidth="1"/>
    <col min="14" max="14" width="5.85546875" style="1" customWidth="1"/>
    <col min="15" max="15" width="24.85546875" style="1" customWidth="1"/>
    <col min="16" max="16" width="7" style="1" customWidth="1"/>
    <col min="17" max="16384" width="11.42578125" style="1"/>
  </cols>
  <sheetData>
    <row r="1" spans="2:16" ht="13.5" thickBot="1" x14ac:dyDescent="0.25"/>
    <row r="2" spans="2:16" ht="18" customHeight="1" thickTop="1" x14ac:dyDescent="0.2">
      <c r="B2" s="2"/>
      <c r="C2" s="3"/>
      <c r="D2" s="3"/>
      <c r="E2" s="3"/>
      <c r="F2" s="3"/>
      <c r="G2" s="3"/>
      <c r="H2" s="3"/>
      <c r="I2" s="3"/>
      <c r="J2" s="3"/>
      <c r="K2" s="3"/>
      <c r="L2" s="3"/>
      <c r="M2" s="3"/>
      <c r="N2" s="3"/>
      <c r="O2" s="3"/>
      <c r="P2" s="4"/>
    </row>
    <row r="3" spans="2:16" ht="18" customHeight="1" x14ac:dyDescent="0.3">
      <c r="B3" s="5"/>
      <c r="E3" s="72" t="s">
        <v>0</v>
      </c>
      <c r="F3" s="74" t="s">
        <v>1</v>
      </c>
      <c r="G3" s="74"/>
      <c r="H3" s="74"/>
      <c r="I3" s="74"/>
      <c r="J3" s="74"/>
      <c r="K3" s="74"/>
      <c r="L3" s="74"/>
      <c r="M3" s="74"/>
      <c r="N3" s="6"/>
      <c r="O3" s="6"/>
      <c r="P3" s="7"/>
    </row>
    <row r="4" spans="2:16" ht="18" customHeight="1" x14ac:dyDescent="0.3">
      <c r="B4" s="5"/>
      <c r="E4" s="73"/>
      <c r="F4" s="74"/>
      <c r="G4" s="74"/>
      <c r="H4" s="74"/>
      <c r="I4" s="74"/>
      <c r="J4" s="74"/>
      <c r="K4" s="74"/>
      <c r="L4" s="74"/>
      <c r="M4" s="74"/>
      <c r="N4" s="6"/>
      <c r="O4" s="6"/>
      <c r="P4" s="7"/>
    </row>
    <row r="5" spans="2:16" ht="41.25" customHeight="1" x14ac:dyDescent="0.3">
      <c r="B5" s="5"/>
      <c r="E5" s="8" t="s">
        <v>2</v>
      </c>
      <c r="F5" s="75" t="s">
        <v>3</v>
      </c>
      <c r="G5" s="76"/>
      <c r="H5" s="76"/>
      <c r="I5" s="76"/>
      <c r="J5" s="76"/>
      <c r="K5" s="76"/>
      <c r="L5" s="76"/>
      <c r="M5" s="77"/>
      <c r="N5" s="9"/>
      <c r="O5" s="9"/>
      <c r="P5" s="7"/>
    </row>
    <row r="6" spans="2:16" ht="18" customHeight="1" thickBot="1" x14ac:dyDescent="0.35">
      <c r="B6" s="5"/>
      <c r="E6" s="10"/>
      <c r="F6" s="9"/>
      <c r="G6" s="9"/>
      <c r="H6" s="9"/>
      <c r="I6" s="9"/>
      <c r="J6" s="9"/>
      <c r="K6" s="9"/>
      <c r="L6" s="9"/>
      <c r="P6" s="7"/>
    </row>
    <row r="7" spans="2:16" ht="93" customHeight="1" thickBot="1" x14ac:dyDescent="0.25">
      <c r="B7" s="5"/>
      <c r="I7" s="78" t="s">
        <v>4</v>
      </c>
      <c r="J7" s="79"/>
      <c r="K7" s="80"/>
      <c r="M7" s="11">
        <f>+AVERAGE(G25,G27,G29,G31,G33)</f>
        <v>0.94233193277310934</v>
      </c>
      <c r="N7" s="12"/>
      <c r="O7" s="12"/>
      <c r="P7" s="7"/>
    </row>
    <row r="8" spans="2:16" ht="18" customHeight="1" x14ac:dyDescent="0.25">
      <c r="B8" s="5"/>
      <c r="M8" s="13"/>
      <c r="N8" s="13"/>
      <c r="O8" s="13"/>
      <c r="P8" s="7"/>
    </row>
    <row r="9" spans="2:16" ht="18" customHeight="1" x14ac:dyDescent="0.2">
      <c r="B9" s="5"/>
      <c r="P9" s="7"/>
    </row>
    <row r="10" spans="2:16" x14ac:dyDescent="0.2">
      <c r="B10" s="5"/>
      <c r="P10" s="7"/>
    </row>
    <row r="11" spans="2:16" x14ac:dyDescent="0.2">
      <c r="B11" s="5"/>
      <c r="P11" s="7"/>
    </row>
    <row r="12" spans="2:16" x14ac:dyDescent="0.2">
      <c r="B12" s="5"/>
      <c r="P12" s="7"/>
    </row>
    <row r="13" spans="2:16" x14ac:dyDescent="0.2">
      <c r="B13" s="5"/>
      <c r="P13" s="7"/>
    </row>
    <row r="14" spans="2:16" x14ac:dyDescent="0.2">
      <c r="B14" s="5"/>
      <c r="P14" s="7"/>
    </row>
    <row r="15" spans="2:16" x14ac:dyDescent="0.2">
      <c r="B15" s="5"/>
      <c r="P15" s="7"/>
    </row>
    <row r="16" spans="2:16" x14ac:dyDescent="0.2">
      <c r="B16" s="5"/>
      <c r="P16" s="7"/>
    </row>
    <row r="17" spans="2:22" ht="23.25" x14ac:dyDescent="0.2">
      <c r="B17" s="5"/>
      <c r="C17" s="81" t="s">
        <v>5</v>
      </c>
      <c r="D17" s="82"/>
      <c r="E17" s="82"/>
      <c r="F17" s="82"/>
      <c r="G17" s="82"/>
      <c r="H17" s="82"/>
      <c r="I17" s="82"/>
      <c r="J17" s="82"/>
      <c r="K17" s="82"/>
      <c r="L17" s="82"/>
      <c r="M17" s="83"/>
      <c r="N17" s="14"/>
      <c r="O17" s="14"/>
      <c r="P17" s="7"/>
    </row>
    <row r="18" spans="2:22" ht="15.75" customHeight="1" x14ac:dyDescent="0.2">
      <c r="B18" s="5"/>
      <c r="C18" s="15"/>
      <c r="D18" s="15"/>
      <c r="E18" s="15"/>
      <c r="F18" s="15"/>
      <c r="G18" s="15"/>
      <c r="H18" s="15"/>
      <c r="I18" s="15"/>
      <c r="J18" s="15"/>
      <c r="K18" s="15"/>
      <c r="L18" s="15"/>
      <c r="M18" s="15"/>
      <c r="N18" s="16"/>
      <c r="O18" s="16"/>
      <c r="P18" s="7"/>
    </row>
    <row r="19" spans="2:22" ht="141.75" customHeight="1" x14ac:dyDescent="0.2">
      <c r="B19" s="5"/>
      <c r="C19" s="65" t="s">
        <v>6</v>
      </c>
      <c r="D19" s="66"/>
      <c r="E19" s="17" t="s">
        <v>7</v>
      </c>
      <c r="F19" s="84" t="s">
        <v>8</v>
      </c>
      <c r="G19" s="85"/>
      <c r="H19" s="85"/>
      <c r="I19" s="85"/>
      <c r="J19" s="85"/>
      <c r="K19" s="85"/>
      <c r="L19" s="85"/>
      <c r="M19" s="86"/>
      <c r="N19" s="18"/>
      <c r="O19" s="18"/>
      <c r="P19" s="7"/>
    </row>
    <row r="20" spans="2:22" ht="105.75" customHeight="1" x14ac:dyDescent="0.2">
      <c r="B20" s="5"/>
      <c r="C20" s="65" t="s">
        <v>9</v>
      </c>
      <c r="D20" s="66"/>
      <c r="E20" s="19" t="s">
        <v>7</v>
      </c>
      <c r="F20" s="67" t="s">
        <v>10</v>
      </c>
      <c r="G20" s="68"/>
      <c r="H20" s="68"/>
      <c r="I20" s="68"/>
      <c r="J20" s="68"/>
      <c r="K20" s="68"/>
      <c r="L20" s="68"/>
      <c r="M20" s="69"/>
      <c r="N20" s="18"/>
      <c r="O20" s="18"/>
      <c r="P20" s="7"/>
    </row>
    <row r="21" spans="2:22" ht="143.25" customHeight="1" x14ac:dyDescent="0.2">
      <c r="B21" s="5"/>
      <c r="C21" s="70" t="s">
        <v>11</v>
      </c>
      <c r="D21" s="71"/>
      <c r="E21" s="19" t="s">
        <v>7</v>
      </c>
      <c r="F21" s="67" t="s">
        <v>12</v>
      </c>
      <c r="G21" s="68"/>
      <c r="H21" s="68"/>
      <c r="I21" s="68"/>
      <c r="J21" s="68"/>
      <c r="K21" s="68"/>
      <c r="L21" s="68"/>
      <c r="M21" s="69"/>
      <c r="N21" s="18"/>
      <c r="O21" s="18"/>
      <c r="P21" s="7"/>
    </row>
    <row r="22" spans="2:22" ht="66" customHeight="1" thickBot="1" x14ac:dyDescent="0.25">
      <c r="B22" s="5"/>
      <c r="G22" s="20"/>
      <c r="P22" s="7"/>
    </row>
    <row r="23" spans="2:22" ht="102.75" customHeight="1" thickBot="1" x14ac:dyDescent="0.25">
      <c r="B23" s="5"/>
      <c r="C23" s="21" t="s">
        <v>13</v>
      </c>
      <c r="D23" s="22"/>
      <c r="E23" s="23" t="s">
        <v>14</v>
      </c>
      <c r="F23" s="22"/>
      <c r="G23" s="23" t="s">
        <v>15</v>
      </c>
      <c r="H23" s="22"/>
      <c r="I23" s="24" t="s">
        <v>16</v>
      </c>
      <c r="J23" s="25"/>
      <c r="K23" s="26" t="s">
        <v>17</v>
      </c>
      <c r="L23" s="25"/>
      <c r="M23" s="27" t="s">
        <v>18</v>
      </c>
      <c r="N23" s="25"/>
      <c r="O23" s="28" t="s">
        <v>19</v>
      </c>
      <c r="P23" s="7"/>
      <c r="Q23" s="29"/>
    </row>
    <row r="24" spans="2:22" ht="6.75" customHeight="1" x14ac:dyDescent="0.35">
      <c r="B24" s="5"/>
      <c r="C24" s="30"/>
      <c r="D24"/>
      <c r="E24"/>
      <c r="F24"/>
      <c r="G24"/>
      <c r="H24"/>
      <c r="I24" s="31"/>
      <c r="J24"/>
      <c r="K24" s="31"/>
      <c r="L24"/>
      <c r="M24"/>
      <c r="N24"/>
      <c r="O24"/>
      <c r="P24" s="7"/>
    </row>
    <row r="25" spans="2:22" ht="230.25" customHeight="1" x14ac:dyDescent="0.2">
      <c r="B25" s="5"/>
      <c r="C25" s="32" t="s">
        <v>20</v>
      </c>
      <c r="D25" s="33"/>
      <c r="E25" s="34" t="str">
        <f>+IF([23]Hoja1!$N$2&gt;=0.5,"Si","No")</f>
        <v>Si</v>
      </c>
      <c r="F25" s="35"/>
      <c r="G25" s="36">
        <f>+[23]Hoja1!N2</f>
        <v>0.97916666666666663</v>
      </c>
      <c r="H25" s="35"/>
      <c r="I25" s="37" t="s">
        <v>21</v>
      </c>
      <c r="J25" s="38"/>
      <c r="K25" s="39">
        <v>1</v>
      </c>
      <c r="L25" s="40"/>
      <c r="M25" s="37" t="s">
        <v>22</v>
      </c>
      <c r="N25" s="41"/>
      <c r="O25" s="42">
        <f>G25-K25</f>
        <v>-2.083333333333337E-2</v>
      </c>
      <c r="P25" s="43"/>
      <c r="Q25" s="44"/>
      <c r="R25" s="44"/>
      <c r="S25" s="44"/>
      <c r="T25" s="44"/>
      <c r="U25" s="44"/>
      <c r="V25" s="44"/>
    </row>
    <row r="26" spans="2:22" ht="6.75" customHeight="1" x14ac:dyDescent="0.35">
      <c r="B26" s="5"/>
      <c r="C26" s="30"/>
      <c r="D26"/>
      <c r="E26" s="45"/>
      <c r="F26"/>
      <c r="G26" s="46"/>
      <c r="H26"/>
      <c r="I26" s="47"/>
      <c r="J26"/>
      <c r="K26" s="31"/>
      <c r="L26" s="48"/>
      <c r="M26" s="49"/>
      <c r="N26" s="49"/>
      <c r="O26" s="50"/>
      <c r="P26" s="7"/>
    </row>
    <row r="27" spans="2:22" ht="397.5" customHeight="1" x14ac:dyDescent="0.2">
      <c r="B27" s="5"/>
      <c r="C27" s="51" t="s">
        <v>23</v>
      </c>
      <c r="D27" s="33"/>
      <c r="E27" s="34" t="str">
        <f>+IF([23]Hoja1!$N$26&gt;=0.5,"Si","No")</f>
        <v>Si</v>
      </c>
      <c r="F27"/>
      <c r="G27" s="36">
        <f>+[23]Hoja1!N26</f>
        <v>0.97058823529411764</v>
      </c>
      <c r="H27"/>
      <c r="I27" s="37" t="s">
        <v>34</v>
      </c>
      <c r="J27"/>
      <c r="K27" s="39">
        <v>1</v>
      </c>
      <c r="L27" s="52"/>
      <c r="M27" s="37" t="s">
        <v>24</v>
      </c>
      <c r="N27" s="41"/>
      <c r="O27" s="42">
        <f>G27-K27</f>
        <v>-2.9411764705882359E-2</v>
      </c>
      <c r="P27" s="7"/>
    </row>
    <row r="28" spans="2:22" ht="6.75" customHeight="1" x14ac:dyDescent="0.35">
      <c r="B28" s="5"/>
      <c r="C28" s="30"/>
      <c r="D28"/>
      <c r="E28" s="45"/>
      <c r="F28"/>
      <c r="G28" s="46"/>
      <c r="H28"/>
      <c r="I28" s="47"/>
      <c r="J28"/>
      <c r="K28" s="31"/>
      <c r="L28" s="48"/>
      <c r="M28" s="49"/>
      <c r="N28" s="49"/>
      <c r="O28" s="50"/>
      <c r="P28" s="7"/>
    </row>
    <row r="29" spans="2:22" ht="318" customHeight="1" x14ac:dyDescent="0.2">
      <c r="B29" s="5"/>
      <c r="C29" s="53" t="s">
        <v>25</v>
      </c>
      <c r="D29" s="33"/>
      <c r="E29" s="34" t="str">
        <f>+IF([23]Hoja1!$N$43&gt;=0.5,"Si","No")</f>
        <v>Si</v>
      </c>
      <c r="F29"/>
      <c r="G29" s="36">
        <f>+[23]Hoja1!N43</f>
        <v>0.83333333333333337</v>
      </c>
      <c r="H29"/>
      <c r="I29" s="37" t="s">
        <v>26</v>
      </c>
      <c r="J29"/>
      <c r="K29" s="54">
        <v>0.83</v>
      </c>
      <c r="L29" s="52"/>
      <c r="M29" s="37" t="s">
        <v>27</v>
      </c>
      <c r="N29" s="41"/>
      <c r="O29" s="42">
        <f>G29-K29</f>
        <v>3.3333333333334103E-3</v>
      </c>
      <c r="P29" s="7"/>
    </row>
    <row r="30" spans="2:22" ht="6.75" customHeight="1" x14ac:dyDescent="0.35">
      <c r="B30" s="5"/>
      <c r="C30" s="30"/>
      <c r="D30"/>
      <c r="E30" s="45"/>
      <c r="F30"/>
      <c r="G30" s="46"/>
      <c r="H30"/>
      <c r="I30" s="47"/>
      <c r="J30"/>
      <c r="K30" s="31"/>
      <c r="L30" s="48"/>
      <c r="M30" s="49"/>
      <c r="N30" s="49"/>
      <c r="O30" s="50"/>
      <c r="P30" s="7"/>
    </row>
    <row r="31" spans="2:22" ht="261" customHeight="1" x14ac:dyDescent="0.2">
      <c r="B31" s="5"/>
      <c r="C31" s="55" t="s">
        <v>28</v>
      </c>
      <c r="D31" s="33"/>
      <c r="E31" s="34" t="str">
        <f>+IF([23]Hoja1!$N$55&gt;=0.5,"Si","No")</f>
        <v>Si</v>
      </c>
      <c r="F31"/>
      <c r="G31" s="36">
        <f>+[23]Hoja1!N55</f>
        <v>1</v>
      </c>
      <c r="H31"/>
      <c r="I31" s="37" t="s">
        <v>29</v>
      </c>
      <c r="J31"/>
      <c r="K31" s="54">
        <v>1</v>
      </c>
      <c r="L31" s="52"/>
      <c r="M31" s="37" t="s">
        <v>30</v>
      </c>
      <c r="N31" s="41"/>
      <c r="O31" s="42">
        <f>G31-K31</f>
        <v>0</v>
      </c>
      <c r="P31" s="7"/>
    </row>
    <row r="32" spans="2:22" ht="6.75" customHeight="1" x14ac:dyDescent="0.35">
      <c r="B32" s="5"/>
      <c r="C32" s="30"/>
      <c r="D32"/>
      <c r="E32" s="45"/>
      <c r="F32"/>
      <c r="G32" s="46"/>
      <c r="H32"/>
      <c r="I32" s="47"/>
      <c r="J32"/>
      <c r="K32" s="31"/>
      <c r="L32" s="48"/>
      <c r="M32" s="49"/>
      <c r="N32" s="49"/>
      <c r="O32" s="50"/>
      <c r="P32" s="7"/>
    </row>
    <row r="33" spans="2:16" ht="331.5" customHeight="1" x14ac:dyDescent="0.2">
      <c r="B33" s="5"/>
      <c r="C33" s="56" t="s">
        <v>31</v>
      </c>
      <c r="D33" s="33"/>
      <c r="E33" s="34" t="str">
        <f>+IF([23]Hoja1!$N$69&gt;=0.5,"Si","No")</f>
        <v>Si</v>
      </c>
      <c r="F33"/>
      <c r="G33" s="36">
        <f>+[23]Hoja1!N69</f>
        <v>0.9285714285714286</v>
      </c>
      <c r="H33"/>
      <c r="I33" s="37" t="s">
        <v>33</v>
      </c>
      <c r="J33"/>
      <c r="K33" s="54">
        <v>1</v>
      </c>
      <c r="L33" s="57"/>
      <c r="M33" s="37" t="s">
        <v>32</v>
      </c>
      <c r="N33" s="41"/>
      <c r="O33" s="42">
        <f>G33-K33</f>
        <v>-7.1428571428571397E-2</v>
      </c>
      <c r="P33" s="7"/>
    </row>
    <row r="34" spans="2:16" ht="15.75" x14ac:dyDescent="0.2">
      <c r="B34" s="5"/>
      <c r="C34" s="58"/>
      <c r="D34" s="58"/>
      <c r="E34" s="16"/>
      <c r="M34" s="59"/>
      <c r="N34" s="59"/>
      <c r="O34" s="59"/>
      <c r="P34" s="7"/>
    </row>
    <row r="35" spans="2:16" ht="15.75" x14ac:dyDescent="0.2">
      <c r="B35" s="5"/>
      <c r="C35" s="60"/>
      <c r="D35" s="58"/>
      <c r="E35" s="16"/>
      <c r="M35" s="59"/>
      <c r="N35" s="59"/>
      <c r="O35" s="59"/>
      <c r="P35" s="7"/>
    </row>
    <row r="36" spans="2:16" x14ac:dyDescent="0.2">
      <c r="B36" s="5"/>
      <c r="C36" s="61"/>
      <c r="P36" s="7"/>
    </row>
    <row r="37" spans="2:16" ht="13.5" thickBot="1" x14ac:dyDescent="0.25">
      <c r="B37" s="62"/>
      <c r="C37" s="63"/>
      <c r="D37" s="63"/>
      <c r="E37" s="63"/>
      <c r="F37" s="63"/>
      <c r="G37" s="63"/>
      <c r="H37" s="63"/>
      <c r="I37" s="63"/>
      <c r="J37" s="63"/>
      <c r="K37" s="63"/>
      <c r="L37" s="63"/>
      <c r="M37" s="63"/>
      <c r="N37" s="63"/>
      <c r="O37" s="63"/>
      <c r="P37" s="64"/>
    </row>
    <row r="38" spans="2:16" ht="13.5" thickTop="1" x14ac:dyDescent="0.2"/>
  </sheetData>
  <sheetProtection password="D72A" sheet="1" objects="1" scenarios="1" formatCells="0" formatColumns="0" formatRows="0"/>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0" priority="20" operator="between">
      <formula>0.76</formula>
      <formula>1</formula>
    </cfRule>
    <cfRule type="cellIs" dxfId="19" priority="21" operator="between">
      <formula>0.51</formula>
      <formula>0.75</formula>
    </cfRule>
    <cfRule type="cellIs" dxfId="18" priority="22" operator="between">
      <formula>0.26</formula>
      <formula>0.5</formula>
    </cfRule>
  </conditionalFormatting>
  <conditionalFormatting sqref="M7">
    <cfRule type="cellIs" priority="16" operator="between">
      <formula>0.76</formula>
      <formula>1</formula>
    </cfRule>
    <cfRule type="cellIs" dxfId="17" priority="17" operator="between">
      <formula>0.51</formula>
      <formula>0.75</formula>
    </cfRule>
    <cfRule type="cellIs" dxfId="16" priority="18" operator="between">
      <formula>0.26</formula>
      <formula>0.5</formula>
    </cfRule>
    <cfRule type="cellIs" dxfId="15" priority="19" operator="between">
      <formula>0</formula>
      <formula>0.25</formula>
    </cfRule>
  </conditionalFormatting>
  <conditionalFormatting sqref="K29">
    <cfRule type="cellIs" dxfId="14" priority="13" operator="between">
      <formula>0.76</formula>
      <formula>1</formula>
    </cfRule>
    <cfRule type="cellIs" dxfId="13" priority="14" operator="between">
      <formula>0.51</formula>
      <formula>0.75</formula>
    </cfRule>
    <cfRule type="cellIs" dxfId="12" priority="15" operator="between">
      <formula>0.26</formula>
      <formula>0.5</formula>
    </cfRule>
  </conditionalFormatting>
  <conditionalFormatting sqref="K31">
    <cfRule type="cellIs" dxfId="11" priority="10" operator="between">
      <formula>0.76</formula>
      <formula>1</formula>
    </cfRule>
    <cfRule type="cellIs" dxfId="10" priority="11" operator="between">
      <formula>0.51</formula>
      <formula>0.75</formula>
    </cfRule>
    <cfRule type="cellIs" dxfId="9" priority="12" operator="between">
      <formula>0.26</formula>
      <formula>0.5</formula>
    </cfRule>
  </conditionalFormatting>
  <conditionalFormatting sqref="K33">
    <cfRule type="cellIs" dxfId="8" priority="7" operator="between">
      <formula>0.76</formula>
      <formula>1</formula>
    </cfRule>
    <cfRule type="cellIs" dxfId="7" priority="8" operator="between">
      <formula>0.51</formula>
      <formula>0.75</formula>
    </cfRule>
    <cfRule type="cellIs" dxfId="6" priority="9" operator="between">
      <formula>0.26</formula>
      <formula>0.5</formula>
    </cfRule>
  </conditionalFormatting>
  <conditionalFormatting sqref="K25">
    <cfRule type="cellIs" dxfId="5" priority="4" operator="between">
      <formula>0.76</formula>
      <formula>1</formula>
    </cfRule>
    <cfRule type="cellIs" dxfId="4" priority="5" operator="between">
      <formula>0.51</formula>
      <formula>0.75</formula>
    </cfRule>
    <cfRule type="cellIs" dxfId="3" priority="6" operator="between">
      <formula>0.26</formula>
      <formula>0.5</formula>
    </cfRule>
  </conditionalFormatting>
  <conditionalFormatting sqref="K27">
    <cfRule type="cellIs" dxfId="2" priority="1" operator="between">
      <formula>0.76</formula>
      <formula>1</formula>
    </cfRule>
    <cfRule type="cellIs" dxfId="1" priority="2" operator="between">
      <formula>0.51</formula>
      <formula>0.75</formula>
    </cfRule>
    <cfRule type="cellIs" dxfId="0" priority="3" operator="between">
      <formula>0.26</formula>
      <formula>0.5</formula>
    </cfRule>
  </conditionalFormatting>
  <dataValidations count="4">
    <dataValidation type="list" allowBlank="1" showInputMessage="1" showErrorMessage="1" sqref="E19" xr:uid="{0E8855D9-33E2-4E53-BD70-D39DD3143A06}">
      <formula1>"Si,No,En proceso"</formula1>
    </dataValidation>
    <dataValidation type="list" allowBlank="1" showInputMessage="1" showErrorMessage="1" sqref="N20:O20 E20:E21" xr:uid="{A5D5DDBA-5225-4E38-8092-1DCAB413651F}">
      <formula1>"Si, No"</formula1>
    </dataValidation>
    <dataValidation type="list" allowBlank="1" showInputMessage="1" showErrorMessage="1" sqref="N19:O19" xr:uid="{86D83A0E-0BA9-4622-BD4C-1D29F01F7EC1}">
      <formula1>"Si,No"</formula1>
    </dataValidation>
    <dataValidation allowBlank="1" showInputMessage="1" showErrorMessage="1" prompt="Celda formulada, información proveniente de la pestaña de deficiencias." sqref="E23" xr:uid="{0B442957-979C-41E1-AC5C-844354F72EA7}"/>
  </dataValidations>
  <printOptions horizontalCentered="1" verticalCentered="1"/>
  <pageMargins left="0.27559055118110237" right="0.27559055118110237" top="0.55118110236220474" bottom="0.55118110236220474" header="0.31496062992125984" footer="0.31496062992125984"/>
  <pageSetup scale="28"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Conclusiones</vt:lpstr>
      <vt:lpstr>Conclusiones!Área_de_impresión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Hederson Agudelo Ortiz</dc:creator>
  <cp:lastModifiedBy>Hederson Agudelo Ortiz</cp:lastModifiedBy>
  <cp:lastPrinted>2023-01-31T13:48:00Z</cp:lastPrinted>
  <dcterms:created xsi:type="dcterms:W3CDTF">2023-01-31T13:45:02Z</dcterms:created>
  <dcterms:modified xsi:type="dcterms:W3CDTF">2023-01-31T13:52:58Z</dcterms:modified>
</cp:coreProperties>
</file>