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9976EF7E-7985-4FF5-9AD4-C12DC9AFB4CF}" xr6:coauthVersionLast="47" xr6:coauthVersionMax="47" xr10:uidLastSave="{00000000-0000-0000-0000-000000000000}"/>
  <bookViews>
    <workbookView xWindow="-120" yWindow="-120" windowWidth="29040" windowHeight="15840" firstSheet="12" activeTab="12"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19" sheetId="8" state="hidden" r:id="rId9"/>
    <sheet name="2020" sheetId="9" state="hidden" r:id="rId10"/>
    <sheet name="2021" sheetId="11" state="hidden" r:id="rId11"/>
    <sheet name="2022" sheetId="12" state="hidden" r:id="rId12"/>
    <sheet name="2023" sheetId="13" r:id="rId13"/>
  </sheets>
  <externalReferences>
    <externalReference r:id="rId14"/>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'2018'!$A$1:$Y$65</definedName>
    <definedName name="_xlnm._FilterDatabase" localSheetId="8" hidden="1">'2019'!$A$1:$AI$100</definedName>
    <definedName name="_xlnm._FilterDatabase" localSheetId="9" hidden="1">'2020'!$AE$1:$AE$77</definedName>
    <definedName name="_xlnm._FilterDatabase" localSheetId="10" hidden="1">'2021'!$A$1:$AF$57</definedName>
    <definedName name="_xlnm._FilterDatabase" localSheetId="11" hidden="1">'2022'!$A$1:$AH$53</definedName>
    <definedName name="_xlnm._FilterDatabase" localSheetId="12" hidden="1">'2023'!$A$1:$AH$1</definedName>
    <definedName name="_Hlk11936751" localSheetId="8">'2019'!$F$50</definedName>
    <definedName name="_Hlk11936751" localSheetId="9">'2020'!#REF!</definedName>
    <definedName name="_Hlk14771113" localSheetId="8">'2019'!$F$39</definedName>
    <definedName name="_Hlk14771113" localSheetId="9">'2020'!#REF!</definedName>
    <definedName name="_Hlk21458765" localSheetId="8">'2019'!$F$51</definedName>
    <definedName name="_Hlk21458765" localSheetId="9">'2020'!#REF!</definedName>
    <definedName name="_Hlk3022728" localSheetId="9">'2020'!$H$12</definedName>
    <definedName name="_Hlk3022728">'2022'!$I$72</definedName>
    <definedName name="_Hlk31025477" localSheetId="9">'2020'!$H$13</definedName>
    <definedName name="_Hlk36719264" localSheetId="9">'2020'!$H$29</definedName>
    <definedName name="_Hlk4595156" localSheetId="8">'2019'!$F$12</definedName>
    <definedName name="_Hlk4595156" localSheetId="9">'2020'!#REF!</definedName>
    <definedName name="_Hlk504112841" localSheetId="8">'2019'!$F$40</definedName>
    <definedName name="_Hlk504112841" localSheetId="9">'2020'!#REF!</definedName>
    <definedName name="_Hlk505148702" localSheetId="6">'2018'!$E$13</definedName>
    <definedName name="_Hlk512241022" localSheetId="6">'2018'!$E$26</definedName>
    <definedName name="_Hlk514750604" localSheetId="8">'2019'!$F$28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DF80DAD1-2795-473C-A303-3328120D667F}">
      <text>
        <r>
          <rPr>
            <b/>
            <sz val="9"/>
            <color indexed="81"/>
            <rFont val="Tahoma"/>
            <family val="2"/>
          </rPr>
          <t>Diego Fernando Rosero Altamar:</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B792F8F0-720F-414E-8EC3-3E0FC3FE9AE2}">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<sst xmlns="http://schemas.openxmlformats.org/spreadsheetml/2006/main" count="9711" uniqueCount="4398">
  <si>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</si>
  <si>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</si>
  <si>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</si>
  <si>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</si>
  <si>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</si>
  <si>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</si>
  <si>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</si>
  <si>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</si>
  <si>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</si>
  <si>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</si>
  <si>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</si>
  <si>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</si>
  <si>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</si>
  <si>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</si>
  <si>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</si>
  <si>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</si>
  <si>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</si>
  <si>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</si>
  <si>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</si>
  <si>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</si>
  <si>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</si>
  <si>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</si>
  <si>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</si>
  <si>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</si>
  <si>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</si>
  <si>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</si>
  <si>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</si>
  <si>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</si>
  <si>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</si>
  <si>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</si>
  <si>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</si>
  <si>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</si>
  <si>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</si>
  <si>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</si>
  <si>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</si>
  <si>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</si>
  <si>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</si>
  <si>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</si>
  <si>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</si>
  <si>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</si>
  <si>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</si>
  <si>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</si>
  <si>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</si>
  <si>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</si>
  <si>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</si>
  <si>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</si>
  <si>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</si>
  <si>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</si>
  <si>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</si>
  <si>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</si>
  <si>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</si>
  <si>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</si>
  <si>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</si>
  <si>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</si>
  <si>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</si>
  <si>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</si>
  <si>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</si>
  <si>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</si>
  <si>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</si>
  <si>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</si>
  <si>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</si>
  <si>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</si>
  <si>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</si>
  <si>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</si>
  <si>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</si>
  <si>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</si>
  <si>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</si>
  <si>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</si>
  <si>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</si>
  <si>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</si>
  <si>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</si>
  <si>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</si>
  <si>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</si>
  <si>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</si>
  <si>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</si>
  <si>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</si>
  <si>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</si>
  <si>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</si>
  <si>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</si>
  <si>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</si>
  <si>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</si>
  <si>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</si>
  <si>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</si>
  <si>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</si>
  <si>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</si>
  <si>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</si>
  <si>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</si>
  <si>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</si>
  <si>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</si>
  <si>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</si>
  <si>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</si>
  <si>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</si>
  <si>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</si>
  <si>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</si>
  <si>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</si>
  <si>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</si>
  <si>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</si>
  <si>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</si>
  <si>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</si>
  <si>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</si>
  <si>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</si>
  <si>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</si>
  <si>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</si>
  <si>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</si>
  <si>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</si>
  <si>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</si>
  <si>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</si>
  <si>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</si>
  <si>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</si>
  <si>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</si>
  <si>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</si>
  <si>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</si>
  <si>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</si>
  <si>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</si>
  <si>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</si>
  <si>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</si>
  <si>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</si>
  <si>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</si>
  <si>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</si>
  <si>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</si>
  <si>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</si>
  <si>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</si>
  <si>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</si>
  <si>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</si>
  <si>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</si>
  <si>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</si>
  <si>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</si>
  <si>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</si>
  <si>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</si>
  <si>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</si>
  <si>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</si>
  <si>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</si>
  <si>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</si>
  <si>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</si>
  <si>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</si>
  <si>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</si>
  <si>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</si>
  <si>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</si>
  <si>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</si>
  <si>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</si>
  <si>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</si>
  <si>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</si>
  <si>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</si>
  <si>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</si>
  <si>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</si>
  <si>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</si>
  <si>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</si>
  <si>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</si>
  <si>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</si>
  <si>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</si>
  <si>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</si>
  <si>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</si>
  <si>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</si>
  <si>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</si>
  <si>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</si>
  <si>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</si>
  <si>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</si>
  <si>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</si>
  <si>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</si>
  <si>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</si>
  <si>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</si>
  <si>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</si>
  <si>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</si>
  <si>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</si>
  <si>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</si>
  <si>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</si>
  <si>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</si>
  <si>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</si>
  <si>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</si>
  <si>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</si>
  <si>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</si>
  <si>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</si>
  <si>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</si>
  <si>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</si>
  <si>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</si>
  <si>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</si>
  <si>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</si>
  <si>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</si>
  <si>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</si>
  <si>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</si>
  <si>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</si>
  <si>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</si>
  <si>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</si>
  <si>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</si>
  <si>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</si>
  <si>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</si>
  <si>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</si>
  <si>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</si>
  <si>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</si>
  <si>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</si>
  <si>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</si>
  <si>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</si>
  <si>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</si>
  <si>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</si>
  <si>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</si>
  <si>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</si>
  <si>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</si>
  <si>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</si>
  <si>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</si>
  <si>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</si>
  <si>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</si>
  <si>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</si>
  <si>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</si>
  <si>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</si>
  <si>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</si>
  <si>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</si>
  <si>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</si>
  <si>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</si>
  <si>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</si>
  <si>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</si>
  <si>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</si>
  <si>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</si>
  <si>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</si>
  <si>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</si>
  <si>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</si>
  <si>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</si>
  <si>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</si>
  <si>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</si>
  <si>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</si>
  <si>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</si>
  <si>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</si>
  <si>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</si>
  <si>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</si>
  <si>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</si>
  <si>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</si>
  <si>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</si>
  <si>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</si>
  <si>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</si>
  <si>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</si>
  <si>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</si>
  <si>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</si>
  <si>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</si>
  <si>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</si>
  <si>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</si>
  <si>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</si>
  <si>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</si>
  <si>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</si>
  <si>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</si>
  <si>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</si>
  <si>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</si>
  <si>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</si>
  <si>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</si>
  <si>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</si>
  <si>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</si>
  <si>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</si>
  <si>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</si>
  <si>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</si>
  <si>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</si>
  <si>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</si>
  <si>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</si>
  <si>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</si>
  <si>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</si>
  <si>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</si>
  <si>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</si>
  <si>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</si>
  <si>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</si>
  <si>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</si>
  <si>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</si>
  <si>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</si>
  <si>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</si>
  <si>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</si>
  <si>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</si>
  <si>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</si>
  <si>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</si>
  <si>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</si>
  <si>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</si>
  <si>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</si>
  <si>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</si>
  <si>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</si>
  <si>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</si>
  <si>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</si>
  <si>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</si>
  <si>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</si>
  <si>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</si>
  <si>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</si>
  <si>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</si>
  <si>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</si>
  <si>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</si>
  <si>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</si>
  <si>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</si>
  <si>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</si>
  <si>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</si>
  <si>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</si>
  <si>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</si>
  <si>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</si>
  <si>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</si>
  <si>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</si>
  <si>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</si>
  <si>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</si>
  <si>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</si>
  <si>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</si>
  <si>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</si>
  <si>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</si>
  <si>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</si>
  <si>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</si>
  <si>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</si>
  <si>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</si>
  <si>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</si>
  <si>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</si>
  <si>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</si>
  <si>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</si>
  <si>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</si>
  <si>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</si>
  <si>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</si>
  <si>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</si>
  <si>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</si>
  <si>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</si>
  <si>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</si>
  <si>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</si>
  <si>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</si>
  <si>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</si>
  <si>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</si>
  <si>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</si>
  <si>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</si>
  <si>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</si>
  <si>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</si>
  <si>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</si>
  <si>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</si>
  <si>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</si>
  <si>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</si>
  <si>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</si>
  <si>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</si>
  <si>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</si>
  <si>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</si>
  <si>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</si>
  <si>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</si>
  <si>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</si>
  <si>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</si>
  <si>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</si>
  <si>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</si>
  <si>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</si>
  <si>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</si>
  <si>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</si>
  <si>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</si>
  <si>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</si>
  <si>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</si>
  <si>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</si>
  <si>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</si>
  <si>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</si>
  <si>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</si>
  <si>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</si>
  <si>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</si>
  <si>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</si>
  <si>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</si>
  <si>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</si>
  <si>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</si>
  <si>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</si>
  <si>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</si>
  <si>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</si>
  <si>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</si>
  <si>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</si>
  <si>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</si>
  <si>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</si>
  <si>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</si>
  <si>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</si>
  <si>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</si>
  <si>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</si>
  <si>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</si>
  <si>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</si>
  <si>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</si>
  <si>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</si>
  <si>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</si>
  <si>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</si>
  <si>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</si>
  <si>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</si>
  <si>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</si>
  <si>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</si>
  <si>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</si>
  <si>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</si>
  <si>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</si>
  <si>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</si>
  <si>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</si>
  <si>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</si>
  <si>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</si>
  <si>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</si>
  <si>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</si>
  <si>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</si>
  <si>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</si>
  <si>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</si>
  <si>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</si>
  <si>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</si>
  <si>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</si>
  <si>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</si>
  <si>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</si>
  <si>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</si>
  <si>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</si>
  <si>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</si>
  <si>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</si>
  <si>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</si>
  <si>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</si>
  <si>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</si>
  <si>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</si>
  <si>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</si>
  <si>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</si>
  <si>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</si>
  <si>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</si>
  <si>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</si>
  <si>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</si>
  <si>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</si>
  <si>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</si>
  <si>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</si>
  <si>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</si>
  <si>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</si>
  <si>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</si>
  <si>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</si>
  <si>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</si>
  <si>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</si>
  <si>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</si>
  <si>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</si>
  <si>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</si>
  <si>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</si>
  <si>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</si>
  <si>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</si>
  <si>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</si>
  <si>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</si>
  <si>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</si>
  <si>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</si>
  <si>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</si>
  <si>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</si>
  <si>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</si>
  <si>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</si>
  <si>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</si>
  <si>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</si>
  <si>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</si>
  <si>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</si>
  <si>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</si>
  <si>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</si>
  <si>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</si>
  <si>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</si>
  <si>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</si>
  <si>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</si>
  <si>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</si>
  <si>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</si>
  <si>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</si>
  <si>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</si>
  <si>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</si>
  <si>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</si>
  <si>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</si>
  <si>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</si>
  <si>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</si>
  <si>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</si>
  <si>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</si>
  <si>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</si>
  <si>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</si>
  <si>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</si>
  <si>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</si>
  <si>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</si>
  <si>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</si>
  <si>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</si>
  <si>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</si>
  <si>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</si>
  <si>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</si>
  <si>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</si>
  <si>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</si>
  <si>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</si>
  <si>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</si>
  <si>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</si>
  <si>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</si>
  <si>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</si>
  <si>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</si>
  <si>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</si>
  <si>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</si>
  <si>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</si>
  <si>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</si>
  <si>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</si>
  <si>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</si>
  <si>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</si>
  <si>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</si>
  <si>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</si>
  <si>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</si>
  <si>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</si>
  <si>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</si>
  <si>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</si>
  <si>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</si>
  <si>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</si>
  <si>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</si>
  <si>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</si>
  <si>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</si>
  <si>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</si>
  <si>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</si>
  <si>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</si>
  <si>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</si>
  <si>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</si>
  <si>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</si>
  <si>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</si>
  <si>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</si>
  <si>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</si>
  <si>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</si>
  <si>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</si>
  <si>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</si>
  <si>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</si>
  <si>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</si>
  <si>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</si>
  <si>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</si>
  <si>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</si>
  <si>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</si>
  <si>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</si>
  <si>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</si>
  <si>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</si>
  <si>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</si>
  <si>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</si>
  <si>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</si>
  <si>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</si>
  <si>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</si>
  <si>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</si>
  <si>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</si>
  <si>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</si>
  <si>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</si>
  <si>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</si>
  <si>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</si>
  <si>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</si>
  <si>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</si>
  <si>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</si>
  <si>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</si>
  <si>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</si>
  <si>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</si>
  <si>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</si>
  <si>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</si>
  <si>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</si>
  <si>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</si>
  <si>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</si>
  <si>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</si>
  <si>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</si>
  <si>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</si>
  <si>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</si>
  <si>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</si>
  <si>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</si>
  <si>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</si>
  <si>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</si>
  <si>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</si>
  <si>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</si>
  <si>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</si>
  <si>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</si>
  <si>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</si>
  <si>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</si>
  <si>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</si>
  <si>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</si>
  <si>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</si>
  <si>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</si>
  <si>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</si>
  <si>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</si>
  <si>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</si>
  <si>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</si>
  <si>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</si>
  <si>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</si>
  <si>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</si>
  <si>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</si>
  <si>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</si>
  <si>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</si>
  <si>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</si>
  <si>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</si>
  <si>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</si>
  <si>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</si>
  <si>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</si>
  <si>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</si>
  <si>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</si>
  <si>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</si>
  <si>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</si>
  <si>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</si>
  <si>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</si>
  <si>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</si>
  <si>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</si>
  <si>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</si>
  <si>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</si>
  <si>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</si>
  <si>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</si>
  <si>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</si>
  <si>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</si>
  <si>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</si>
  <si>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</si>
  <si>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</si>
  <si>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</si>
  <si>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</si>
  <si>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</si>
  <si>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</si>
  <si>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</si>
  <si>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</si>
  <si>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</si>
  <si>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</si>
  <si>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</si>
  <si>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</si>
  <si>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</si>
  <si>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</si>
  <si>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</si>
  <si>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</si>
  <si>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</si>
  <si>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</si>
  <si>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</si>
  <si>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</si>
  <si>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</si>
  <si>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</si>
  <si>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</si>
  <si>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</si>
  <si>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</si>
  <si>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</si>
  <si>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</si>
  <si>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</si>
  <si>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</si>
  <si>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</si>
  <si>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</si>
  <si>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</si>
  <si>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</si>
  <si>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</si>
  <si>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</si>
  <si>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</si>
  <si>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</si>
  <si>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</si>
  <si>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</si>
  <si>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</si>
  <si>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</si>
  <si>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</si>
  <si>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</si>
  <si>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</si>
  <si>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</si>
  <si>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</si>
  <si>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</si>
  <si>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</si>
  <si>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</si>
  <si>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</si>
  <si>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</si>
  <si>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</si>
  <si>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</si>
  <si>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</si>
  <si>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</si>
  <si>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</si>
  <si>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</si>
  <si>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</si>
  <si>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</si>
  <si>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</si>
  <si>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</si>
  <si>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</si>
  <si>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</si>
  <si>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</si>
  <si>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</si>
  <si>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</si>
  <si>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</si>
  <si>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</si>
  <si>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</si>
  <si>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</si>
  <si>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</si>
  <si>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</si>
  <si>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</si>
  <si>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</si>
  <si>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</si>
  <si>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</si>
  <si>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</si>
  <si>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</si>
  <si>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</si>
  <si>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</si>
  <si>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</si>
  <si>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</si>
  <si>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</si>
  <si>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</si>
  <si>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</si>
  <si>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</si>
  <si>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</si>
  <si>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</si>
  <si>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</si>
  <si>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</si>
  <si>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</si>
  <si>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</si>
  <si>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</si>
  <si>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</si>
  <si>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</si>
  <si>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</si>
  <si>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</si>
  <si>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</si>
  <si>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</si>
  <si>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</si>
  <si>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</si>
  <si>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</si>
  <si>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</si>
  <si>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</si>
  <si>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</si>
  <si>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</si>
  <si>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</si>
  <si>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</si>
  <si>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ACTA DE LIQUIDACIÓN 26/02/2015</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</si>
  <si>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</si>
  <si>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</si>
  <si>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</si>
  <si>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</si>
  <si>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</si>
  <si>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</si>
  <si>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</si>
  <si>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</si>
  <si>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</si>
  <si>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</si>
  <si>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</si>
  <si>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</si>
  <si>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</si>
  <si>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</si>
  <si>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</si>
  <si>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</si>
  <si>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</si>
  <si>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</si>
  <si>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</si>
  <si>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</si>
  <si>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</si>
  <si>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</si>
  <si>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</si>
  <si>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</si>
  <si>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</si>
  <si>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</si>
  <si>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</si>
  <si>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</si>
  <si>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</si>
  <si>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</si>
  <si>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</si>
  <si>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</si>
  <si>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</si>
  <si>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</si>
  <si>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</si>
  <si>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</si>
  <si>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</si>
  <si>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</si>
  <si>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</si>
  <si>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</si>
  <si>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</si>
  <si>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</si>
  <si>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</si>
  <si>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</si>
  <si>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</si>
  <si>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</si>
  <si>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</si>
  <si>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</si>
  <si>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</si>
  <si>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Acta de terminación y liquidación definitiva 26/10/2016</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</si>
  <si>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</si>
  <si>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</si>
  <si>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</si>
  <si>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A-2-0-4-7-4</t>
  </si>
  <si>
    <t>PUBLICIDAD Y PROPAGANDA</t>
  </si>
  <si>
    <t>AD 1 CTO 032 DE 2014</t>
  </si>
  <si>
    <t>Contratar la prestación de servicios para la generación e interacción de marketing online o campaña digital para el posicionamiento de la Agencia ITRC</t>
  </si>
  <si>
    <t>WEKANTU STUDIOS SAS</t>
  </si>
  <si>
    <t>Carrera 18 No. 36-37</t>
  </si>
  <si>
    <t>Nombre</t>
  </si>
  <si>
    <t>NATALIA GALVIS YANDAR</t>
  </si>
  <si>
    <t>Adquirir una (1) suscripción por DOCE (12) meses a la REVISTA SEMANA, para la Unidad Administrativa Especial Agencia del Inspector General de Tributos, Rentas y Contribuciones Parafiscales- ITRC</t>
  </si>
  <si>
    <t>Calle 93 B No. 13-47</t>
  </si>
  <si>
    <t>12 meses</t>
  </si>
  <si>
    <t>Cedula</t>
  </si>
  <si>
    <t>Prestación de servicios profesionales para apoyar la fase de la implementación del Sistema de Gestión de Calidad, en la Agencia ITRC, de acuerdo con las actividades previstas para el mismo</t>
  </si>
  <si>
    <t>G &amp; CO SOLUTIONS EU</t>
  </si>
  <si>
    <t>Diag 17 B No. 88-77 T 9 Ap 1104</t>
  </si>
  <si>
    <t>Fecha Inicio</t>
  </si>
  <si>
    <t> 22/07/2022</t>
  </si>
  <si>
    <t>Oficina de Planeación y Ofocina de Tecnologías.</t>
  </si>
  <si>
    <t>PR 1 CTO 036 2014</t>
  </si>
  <si>
    <t>Fecha Terminación</t>
  </si>
  <si>
    <t> 21/12/2022</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</si>
  <si>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</si>
  <si>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</si>
  <si>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</si>
  <si>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Periodo del contrato (meses y días)</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</si>
  <si>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</si>
  <si>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</si>
  <si>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</si>
  <si>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</si>
  <si>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</si>
  <si>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Valor Total del contrato</t>
  </si>
  <si>
    <r>
      <t> </t>
    </r>
    <r>
      <rPr>
        <b/>
        <sz val="9"/>
        <color rgb="FF000000"/>
        <rFont val="Myriad Pro"/>
        <family val="2"/>
        <charset val="1"/>
      </rPr>
      <t>$ </t>
    </r>
    <r>
      <rPr>
        <b/>
        <sz val="10"/>
        <color rgb="FF000000"/>
        <rFont val="Myriad Pro"/>
        <family val="2"/>
        <charset val="1"/>
      </rPr>
      <t>17.795.410</t>
    </r>
  </si>
  <si>
    <t>A-2-0-4-1-6-</t>
  </si>
  <si>
    <t>EQUIPOS DE SISTEMAS</t>
  </si>
  <si>
    <t>Adquisición de licencias de Microsoft SQL Standard con destino a la Agencia del Inspector General de Tributos, Rentas y Contribuciones Parafiscales-ITRC</t>
  </si>
  <si>
    <t>ITELCO IT S.A.S.</t>
  </si>
  <si>
    <t>Av. Caracas  No. 66 – 25</t>
  </si>
  <si>
    <r>
      <t>Valor Honorarios </t>
    </r>
    <r>
      <rPr>
        <b/>
        <sz val="9"/>
        <color rgb="FF000000"/>
        <rFont val="Myriad Pro"/>
        <family val="2"/>
        <charset val="1"/>
      </rPr>
      <t>$</t>
    </r>
    <r>
      <rPr>
        <b/>
        <sz val="10"/>
        <color rgb="FF000000"/>
        <rFont val="Myriad Pro"/>
        <family val="2"/>
        <charset val="1"/>
      </rPr>
      <t>3.559.082</t>
    </r>
  </si>
  <si>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</si>
  <si>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</si>
  <si>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</si>
  <si>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</si>
  <si>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</si>
  <si>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</si>
  <si>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</si>
  <si>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</si>
  <si>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</si>
  <si>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</si>
  <si>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</si>
  <si>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</si>
  <si>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</si>
  <si>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</si>
  <si>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</si>
  <si>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</si>
  <si>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</si>
  <si>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</si>
  <si>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</si>
  <si>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</si>
  <si>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</si>
  <si>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</si>
  <si>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</si>
  <si>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</si>
  <si>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</si>
  <si>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</si>
  <si>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</si>
  <si>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</si>
  <si>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</si>
  <si>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</si>
  <si>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</si>
  <si>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</si>
  <si>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</si>
  <si>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</si>
  <si>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</si>
  <si>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</si>
  <si>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</si>
  <si>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</si>
  <si>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</si>
  <si>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</si>
  <si>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</si>
  <si>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</si>
  <si>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</si>
  <si>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</si>
  <si>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</si>
  <si>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</si>
  <si>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</si>
  <si>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</si>
  <si>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</si>
  <si>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</si>
  <si>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</si>
  <si>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</si>
  <si>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</si>
  <si>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</si>
  <si>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</si>
  <si>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</si>
  <si>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</si>
  <si>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</si>
  <si>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</si>
  <si>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</si>
  <si>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</si>
  <si>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</si>
  <si>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</si>
  <si>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</si>
  <si>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</si>
  <si>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</si>
  <si>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</si>
  <si>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</si>
  <si>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</si>
  <si>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</si>
  <si>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</si>
  <si>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</si>
  <si>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</si>
  <si>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</si>
  <si>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</si>
  <si>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</si>
  <si>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</si>
  <si>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</si>
  <si>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</si>
  <si>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</si>
  <si>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</si>
  <si>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</si>
  <si>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</si>
  <si>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</si>
  <si>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</si>
  <si>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</si>
  <si>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</si>
  <si>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</si>
  <si>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</si>
  <si>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</si>
  <si>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</si>
  <si>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</si>
  <si>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</si>
  <si>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</si>
  <si>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</si>
  <si>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</si>
  <si>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</si>
  <si>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</si>
  <si>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</si>
  <si>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</si>
  <si>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</si>
  <si>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</si>
  <si>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</si>
  <si>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</si>
  <si>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</si>
  <si>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</si>
  <si>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</si>
  <si>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</si>
  <si>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</si>
  <si>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</si>
  <si>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</si>
  <si>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</si>
  <si>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</si>
  <si>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</si>
  <si>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</si>
  <si>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</si>
  <si>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</si>
  <si>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</si>
  <si>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</si>
  <si>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</si>
  <si>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</si>
  <si>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</si>
  <si>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</si>
  <si>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</si>
  <si>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</si>
  <si>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</si>
  <si>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</si>
  <si>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</si>
  <si>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</si>
  <si>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</si>
  <si>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</si>
  <si>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</si>
  <si>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</si>
  <si>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</si>
  <si>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</si>
  <si>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</si>
  <si>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</si>
  <si>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</si>
  <si>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</si>
  <si>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</si>
  <si>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</si>
  <si>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</si>
  <si>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</si>
  <si>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</si>
  <si>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</si>
  <si>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</si>
  <si>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</si>
  <si>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</si>
  <si>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</si>
  <si>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</si>
  <si>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</si>
  <si>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</si>
  <si>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</si>
  <si>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</si>
  <si>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</si>
  <si>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</si>
  <si>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</si>
  <si>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</si>
  <si>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</si>
  <si>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</si>
  <si>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</si>
  <si>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</si>
  <si>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</si>
  <si>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</si>
  <si>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</si>
  <si>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</si>
  <si>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</si>
  <si>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</si>
  <si>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</si>
  <si>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</si>
  <si>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</si>
  <si>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</si>
  <si>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</si>
  <si>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</si>
  <si>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</si>
  <si>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</si>
  <si>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</si>
  <si>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</si>
  <si>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</si>
  <si>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</si>
  <si>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</si>
  <si>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</si>
  <si>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</si>
  <si>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</si>
  <si>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</si>
  <si>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</si>
  <si>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</si>
  <si>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</si>
  <si>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</si>
  <si>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</si>
  <si>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</si>
  <si>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</si>
  <si>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</si>
  <si>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</si>
  <si>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</si>
  <si>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</si>
  <si>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</si>
  <si>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</si>
  <si>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</si>
  <si>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</si>
  <si>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</si>
  <si>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</si>
  <si>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</si>
  <si>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</si>
  <si>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</si>
  <si>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</si>
  <si>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</si>
  <si>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</si>
  <si>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</si>
  <si>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</si>
  <si>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</si>
  <si>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</si>
  <si>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</si>
  <si>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</si>
  <si>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</si>
  <si>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</si>
  <si>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</si>
  <si>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</si>
  <si>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</si>
  <si>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</si>
  <si>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</si>
  <si>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</si>
  <si>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</si>
  <si>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</si>
  <si>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</si>
  <si>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</si>
  <si>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</si>
  <si>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</si>
  <si>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</si>
  <si>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</si>
  <si>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</si>
  <si>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</si>
  <si>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</si>
  <si>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</si>
  <si>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</si>
  <si>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</si>
  <si>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</si>
  <si>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</si>
  <si>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</si>
  <si>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</si>
  <si>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</si>
  <si>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</si>
  <si>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</si>
  <si>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</si>
  <si>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</si>
  <si>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</si>
  <si>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</si>
  <si>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</si>
  <si>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</si>
  <si>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</si>
  <si>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</si>
  <si>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</si>
  <si>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</si>
  <si>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</si>
  <si>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</si>
  <si>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</si>
  <si>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</si>
  <si>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</si>
  <si>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</si>
  <si>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</si>
  <si>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</si>
  <si>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</si>
  <si>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</si>
  <si>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</si>
  <si>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</si>
  <si>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</si>
  <si>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</si>
  <si>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</si>
  <si>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</si>
  <si>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</si>
  <si>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</si>
  <si>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</si>
  <si>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</si>
  <si>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</si>
  <si>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</si>
  <si>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</si>
  <si>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</si>
  <si>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</si>
  <si>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</si>
  <si>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</si>
  <si>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</si>
  <si>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</si>
  <si>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</si>
  <si>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</si>
  <si>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</si>
  <si>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</si>
  <si>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</si>
  <si>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</si>
  <si>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</si>
  <si>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</si>
  <si>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</si>
  <si>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</si>
  <si>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</si>
  <si>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</si>
  <si>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</si>
  <si>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</si>
  <si>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</si>
  <si>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</si>
  <si>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</si>
  <si>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</si>
  <si>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</si>
  <si>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</si>
  <si>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</si>
  <si>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</si>
  <si>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</si>
  <si>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</si>
  <si>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</si>
  <si>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</si>
  <si>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</si>
  <si>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</si>
  <si>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</si>
  <si>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</si>
  <si>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</si>
  <si>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</si>
  <si>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</si>
  <si>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</si>
  <si>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</si>
  <si>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</si>
  <si>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</si>
  <si>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</si>
  <si>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</si>
  <si>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</si>
  <si>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</si>
  <si>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</si>
  <si>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</si>
  <si>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</si>
  <si>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</si>
  <si>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</si>
  <si>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</si>
  <si>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</si>
  <si>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</si>
  <si>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</si>
  <si>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</si>
  <si>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</si>
  <si>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</si>
  <si>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</si>
  <si>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</si>
  <si>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</si>
  <si>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</si>
  <si>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</si>
  <si>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</si>
  <si>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</si>
  <si>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</si>
  <si>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</si>
  <si>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</si>
  <si>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</si>
  <si>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</si>
  <si>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</si>
  <si>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</si>
  <si>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</si>
  <si>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</si>
  <si>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</si>
  <si>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</si>
  <si>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</si>
  <si>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</si>
  <si>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</si>
  <si>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</si>
  <si>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</si>
  <si>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</si>
  <si>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</si>
  <si>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</si>
  <si>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</si>
  <si>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</si>
  <si>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</si>
  <si>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</si>
  <si>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</si>
  <si>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</si>
  <si>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</si>
  <si>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</si>
  <si>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</si>
  <si>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</si>
  <si>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</si>
  <si>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</si>
  <si>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</si>
  <si>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</si>
  <si>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</si>
  <si>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</si>
  <si>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</si>
  <si>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</si>
  <si>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</si>
  <si>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</si>
  <si>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</si>
  <si>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</si>
  <si>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</si>
  <si>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</si>
  <si>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</si>
  <si>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</si>
  <si>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</si>
  <si>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</si>
  <si>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</si>
  <si>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</si>
  <si>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</si>
  <si>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</si>
  <si>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</si>
  <si>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</si>
  <si>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</si>
  <si>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</si>
  <si>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</si>
  <si>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</si>
  <si>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</si>
  <si>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</si>
  <si>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</si>
  <si>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</si>
  <si>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</si>
  <si>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</si>
  <si>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</si>
  <si>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</si>
  <si>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</si>
  <si>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</si>
  <si>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</si>
  <si>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</si>
  <si>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</si>
  <si>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</si>
  <si>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</si>
  <si>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</si>
  <si>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</si>
  <si>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</si>
  <si>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</si>
  <si>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</si>
  <si>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</si>
  <si>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</si>
  <si>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</si>
  <si>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</si>
  <si>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</si>
  <si>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</si>
  <si>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</si>
  <si>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</si>
  <si>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</si>
  <si>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</si>
  <si>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</si>
  <si>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</si>
  <si>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</si>
  <si>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</si>
  <si>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</si>
  <si>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</si>
  <si>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</si>
  <si>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</si>
  <si>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</si>
  <si>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</si>
  <si>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</si>
  <si>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</si>
  <si>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</si>
  <si>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</si>
  <si>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</si>
  <si>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</si>
  <si>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</si>
  <si>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</si>
  <si>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</si>
  <si>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</si>
  <si>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</si>
  <si>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</si>
  <si>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</si>
  <si>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</si>
  <si>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</si>
  <si>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</si>
  <si>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</si>
  <si>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</si>
  <si>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</si>
  <si>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</si>
  <si>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</si>
  <si>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</si>
  <si>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</si>
  <si>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</si>
  <si>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</si>
  <si>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</si>
  <si>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</si>
  <si>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</si>
  <si>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</si>
  <si>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</si>
  <si>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</si>
  <si>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</si>
  <si>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</si>
  <si>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</si>
  <si>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</si>
  <si>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</si>
  <si>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</si>
  <si>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</si>
  <si>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</si>
  <si>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</si>
  <si>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</si>
  <si>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</si>
  <si>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</si>
  <si>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</si>
  <si>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</si>
  <si>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</si>
  <si>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</si>
  <si>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</si>
  <si>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</si>
  <si>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</si>
  <si>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</si>
  <si>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</si>
  <si>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</si>
  <si>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</si>
  <si>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</si>
  <si>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</si>
  <si>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</si>
  <si>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</si>
  <si>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</si>
  <si>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</si>
  <si>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</si>
  <si>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</si>
  <si>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</si>
  <si>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</si>
  <si>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</si>
  <si>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</si>
  <si>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</si>
  <si>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</si>
  <si>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</si>
  <si>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</si>
  <si>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</si>
  <si>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</si>
  <si>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</si>
  <si>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</si>
  <si>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</si>
  <si>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</si>
  <si>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</si>
  <si>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</si>
  <si>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</si>
  <si>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</si>
  <si>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</si>
  <si>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</si>
  <si>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</si>
  <si>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</si>
  <si>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</si>
  <si>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</si>
  <si>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</si>
  <si>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</si>
  <si>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</si>
  <si>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</si>
  <si>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</si>
  <si>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</si>
  <si>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</si>
  <si>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</si>
  <si>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</si>
  <si>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</si>
  <si>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</si>
  <si>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</si>
  <si>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</si>
  <si>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</si>
  <si>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</si>
  <si>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</si>
  <si>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</si>
  <si>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</si>
  <si>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</si>
  <si>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</si>
  <si>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</si>
  <si>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</si>
  <si>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</si>
  <si>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</si>
  <si>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</si>
  <si>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</si>
  <si>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</si>
  <si>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</si>
  <si>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</si>
  <si>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</si>
  <si>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</si>
  <si>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</si>
  <si>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</si>
  <si>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</si>
  <si>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</si>
  <si>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</si>
  <si>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</si>
  <si>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</si>
  <si>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</si>
  <si>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</si>
  <si>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</si>
  <si>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</si>
  <si>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</si>
  <si>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</si>
  <si>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</si>
  <si>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</si>
  <si>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</si>
  <si>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</si>
  <si>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</si>
  <si>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</si>
  <si>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</si>
  <si>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</si>
  <si>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</si>
  <si>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</si>
  <si>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</si>
  <si>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</si>
  <si>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</si>
  <si>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</si>
  <si>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</si>
  <si>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</si>
  <si>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</si>
  <si>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</si>
  <si>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</si>
  <si>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</si>
  <si>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</si>
  <si>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</si>
  <si>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</si>
  <si>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</si>
  <si>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</si>
  <si>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</si>
  <si>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</si>
  <si>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</si>
  <si>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</si>
  <si>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</si>
  <si>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</si>
  <si>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</si>
  <si>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</si>
  <si>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</si>
  <si>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</si>
  <si>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</si>
  <si>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</si>
  <si>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</si>
  <si>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</si>
  <si>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</si>
  <si>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</si>
  <si>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</si>
  <si>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</si>
  <si>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</si>
  <si>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</si>
  <si>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</si>
  <si>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</si>
  <si>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</si>
  <si>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</si>
  <si>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</si>
  <si>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</si>
  <si>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</si>
  <si>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</si>
  <si>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</si>
  <si>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</si>
  <si>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</si>
  <si>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</si>
  <si>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</si>
  <si>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</si>
  <si>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</si>
  <si>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</si>
  <si>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</si>
  <si>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</si>
  <si>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</si>
  <si>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</si>
  <si>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</si>
  <si>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</si>
  <si>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</si>
  <si>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</si>
  <si>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</si>
  <si>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</si>
  <si>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</si>
  <si>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</si>
  <si>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</si>
  <si>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</si>
  <si>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</si>
  <si>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</si>
  <si>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</si>
  <si>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</si>
  <si>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</si>
  <si>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</si>
  <si>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</si>
  <si>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</si>
  <si>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Acta de terminación y liquidación 30/09/2019</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</si>
  <si>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</si>
  <si>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</si>
  <si>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</si>
  <si>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</si>
  <si>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</si>
  <si>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</si>
  <si>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</si>
  <si>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</si>
  <si>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</si>
  <si>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</si>
  <si>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</si>
  <si>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</si>
  <si>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</si>
  <si>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</si>
  <si>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</si>
  <si>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</si>
  <si>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</si>
  <si>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</si>
  <si>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</si>
  <si>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</si>
  <si>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</si>
  <si>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</si>
  <si>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</si>
  <si>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</si>
  <si>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</si>
  <si>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</si>
  <si>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</si>
  <si>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</si>
  <si>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</si>
  <si>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</si>
  <si>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</si>
  <si>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</si>
  <si>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</si>
  <si>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</si>
  <si>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</si>
  <si>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</si>
  <si>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</si>
  <si>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</si>
  <si>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</si>
  <si>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</si>
  <si>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</si>
  <si>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</si>
  <si>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</si>
  <si>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t>Acta de liquidación 31/12/2019</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</si>
  <si>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</si>
  <si>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</si>
  <si>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</si>
  <si>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</si>
  <si>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</si>
  <si>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</si>
  <si>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</si>
  <si>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</si>
  <si>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</si>
  <si>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</si>
  <si>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</si>
  <si>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</si>
  <si>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</si>
  <si>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</si>
  <si>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</si>
  <si>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</si>
  <si>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</si>
  <si>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</si>
  <si>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</si>
  <si>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</si>
  <si>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</si>
  <si>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</si>
  <si>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</si>
  <si>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</si>
  <si>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</si>
  <si>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</si>
  <si>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</si>
  <si>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</si>
  <si>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</si>
  <si>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</si>
  <si>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</si>
  <si>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</si>
  <si>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</si>
  <si>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</si>
  <si>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</si>
  <si>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</si>
  <si>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</si>
  <si>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</si>
  <si>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</si>
  <si>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</si>
  <si>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</si>
  <si>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</si>
  <si>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</si>
  <si>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</si>
  <si>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</si>
  <si>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</si>
  <si>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</si>
  <si>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</si>
  <si>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</si>
  <si>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</si>
  <si>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</si>
  <si>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</si>
  <si>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</si>
  <si>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</si>
  <si>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</si>
  <si>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</si>
  <si>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</si>
  <si>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</si>
  <si>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</si>
  <si>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</si>
  <si>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</si>
  <si>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</si>
  <si>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</si>
  <si>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</si>
  <si>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</si>
  <si>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</si>
  <si>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</si>
  <si>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</si>
  <si>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</si>
  <si>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</si>
  <si>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</si>
  <si>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</si>
  <si>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</si>
  <si>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</si>
  <si>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</si>
  <si>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</si>
  <si>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</si>
  <si>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</si>
  <si>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</si>
  <si>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</si>
  <si>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</si>
  <si>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</si>
  <si>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</si>
  <si>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</si>
  <si>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</si>
  <si>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</si>
  <si>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</si>
  <si>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</si>
  <si>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</si>
  <si>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</si>
  <si>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</si>
  <si>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</si>
  <si>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</si>
  <si>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</si>
  <si>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</si>
  <si>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</si>
  <si>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</si>
  <si>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</si>
  <si>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</si>
  <si>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</si>
  <si>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</si>
  <si>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</si>
  <si>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</si>
  <si>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</si>
  <si>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</si>
  <si>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</si>
  <si>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</si>
  <si>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</si>
  <si>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</si>
  <si>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</si>
  <si>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</si>
  <si>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</si>
  <si>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</si>
  <si>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</si>
  <si>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</si>
  <si>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</si>
  <si>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</si>
  <si>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</si>
  <si>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</si>
  <si>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</si>
  <si>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</si>
  <si>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Acta de liquidación 22/03/2022</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</si>
  <si>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</si>
  <si>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</si>
  <si>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</si>
  <si>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</si>
  <si>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</si>
  <si>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</si>
  <si>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</si>
  <si>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</si>
  <si>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</si>
  <si>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</si>
  <si>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</si>
  <si>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</si>
  <si>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</si>
  <si>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</si>
  <si>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</si>
  <si>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</si>
  <si>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</si>
  <si>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</si>
  <si>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</si>
  <si>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</si>
  <si>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</si>
  <si>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</si>
  <si>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</si>
  <si>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</si>
  <si>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</si>
  <si>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</si>
  <si>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</si>
  <si>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</si>
  <si>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</si>
  <si>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</si>
  <si>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</si>
  <si>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</si>
  <si>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</si>
  <si>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</si>
  <si>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</si>
  <si>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</si>
  <si>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</si>
  <si>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</si>
  <si>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</si>
  <si>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</si>
  <si>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</si>
  <si>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</si>
  <si>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</si>
  <si>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</si>
  <si>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</si>
  <si>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</si>
  <si>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</si>
  <si>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</si>
  <si>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</si>
  <si>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</si>
  <si>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rPr>
        <sz val="10"/>
        <color rgb="FF000000"/>
        <rFont val="Myriad Pro"/>
      </rPr>
      <t>Concesión</t>
    </r>
    <r>
      <rPr>
        <sz val="11"/>
        <color rgb="FF000000"/>
        <rFont val="Myriad Pro"/>
      </rPr>
      <t xml:space="preserve"> </t>
    </r>
    <r>
      <rPr>
        <b/>
        <sz val="11"/>
        <color rgb="FF000000"/>
        <rFont val="Myriad Pro"/>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</si>
  <si>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</si>
  <si>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</si>
  <si>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</si>
  <si>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</si>
  <si>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</si>
  <si>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</si>
  <si>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</si>
  <si>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</si>
  <si>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</si>
  <si>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</si>
  <si>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</si>
  <si>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</si>
  <si>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</si>
  <si>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</si>
  <si>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</si>
  <si>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</si>
  <si>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</si>
  <si>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</si>
  <si>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</si>
  <si>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</si>
  <si>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Informe de supervisión 28/12/2020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</si>
  <si>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</si>
  <si>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</si>
  <si>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</si>
  <si>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</si>
  <si>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</si>
  <si>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</si>
  <si>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</si>
  <si>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</si>
  <si>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</si>
  <si>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</si>
  <si>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</si>
  <si>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</si>
  <si>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</si>
  <si>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</si>
  <si>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</si>
  <si>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</si>
  <si>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</si>
  <si>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</si>
  <si>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</si>
  <si>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</si>
  <si>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</si>
  <si>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</si>
  <si>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</si>
  <si>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</si>
  <si>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</si>
  <si>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</si>
  <si>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</si>
  <si>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</si>
  <si>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</si>
  <si>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</si>
  <si>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</si>
  <si>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</si>
  <si>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</si>
  <si>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</si>
  <si>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</si>
  <si>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</si>
  <si>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</si>
  <si>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</si>
  <si>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</si>
  <si>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</si>
  <si>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</si>
  <si>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 xml:space="preserve">LINK DEL PROCESO DE SELECCIÓN DEL SECOP </t>
  </si>
  <si>
    <t>1ra adición $ 2,500,000 29/10/2019</t>
  </si>
  <si>
    <t>A-02-02-01-033</t>
  </si>
  <si>
    <t>OTROS BIENES TRANSPORTABLES</t>
  </si>
  <si>
    <t xml:space="preserve">Acta de terminación y liquidación del 31/12/2019 </t>
  </si>
  <si>
    <t>https://www.secop.gov.co/CO1ContractsManagement/Tendering/ProcurementContractEdit/View?docUniqueIdentifier=CO1.PCCNTR.755355&amp;prevCtxUrl=https%3a%2f%2fwww.secop.gov.co%2fCO1ContractsManagement%2fTendering%2fProcurementContractManagement%2fIndex&amp;prevCtxLbl=Contratos+</t>
  </si>
  <si>
    <t>Prestar los servicios de apoyo a la Agencia en la conducción del vehículo asignado y transporte de los funcionarios de lA  Agencia ITRC.</t>
  </si>
  <si>
    <t>Valor pagado $1.760.000</t>
  </si>
  <si>
    <t xml:space="preserve">Acta de terminación y liquidación del 26/04/2019 </t>
  </si>
  <si>
    <t>PRESTACIÓN DE SERVICIOS - CESIÓN</t>
  </si>
  <si>
    <t>EUGENIO MATEUS</t>
  </si>
  <si>
    <t>Liberar $14.720.000
valor pagado $1.920.000</t>
  </si>
  <si>
    <t>s2</t>
  </si>
  <si>
    <t>https://www.secop.gov.co/CO1ContractsManagement/Tendering/ProcurementContractEdit/View?docUniqueIdentifier=CO1.PCCNTR.775017&amp;prevCtxUrl=https%3a%2f%2fwww.secop.gov.co%2fCO1ContractsManagement%2fTendering%2fProcurementContractManagement%2fIndex&amp;prevCtxLbl=Contratos+</t>
  </si>
  <si>
    <t>CARLOS ARTURO VARGAS</t>
  </si>
  <si>
    <t>Carrera 112 G # 89 G 03 Casa 28</t>
  </si>
  <si>
    <t>Liberar $6.240.000</t>
  </si>
  <si>
    <t xml:space="preserve">Acta de terminación y liquidación del 26/08/2019 </t>
  </si>
  <si>
    <t>https://www.secop.gov.co/CO1ContractsManagement/Tendering/ProcurementContractEdit/View?docUniqueIdentifier=CO1.PCCNTR.789071&amp;prevCtxUrl=https%3a%2f%2fwww.secop.gov.co%2fCO1ContractsManagement%2fTendering%2fProcurementContractManagement%2fIndex&amp;prevCtxLbl=Contratos+</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</si>
  <si>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</si>
  <si>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</si>
  <si>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</si>
  <si>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Liberar $8.746.667</t>
  </si>
  <si>
    <t>Acta de terminación  del 21/10/2019 y acta de liquidadción 27/11/2019</t>
  </si>
  <si>
    <t>https://community.secop.gov.co/Public/Tendering/ContractNoticePhases/View?PPI=CO1.PPI.2849402&amp;isFromPublicArea=True&amp;isModal=False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</si>
  <si>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</si>
  <si>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</si>
  <si>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</si>
  <si>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</si>
  <si>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</si>
  <si>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</si>
  <si>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</si>
  <si>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 xml:space="preserve"> Acta de liquidación 31/12/2019</t>
  </si>
  <si>
    <t>https://community.secop.gov.co/Public/Tendering/ContractNoticePhases/View?PPI=CO1.PPI.2851257&amp;isFromPublicArea=True&amp;isModal=False</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</si>
  <si>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</si>
  <si>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</si>
  <si>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</si>
  <si>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</si>
  <si>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</si>
  <si>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Informe de supervisión 24/12/2019 y acta de liquidación 15/01/2020</t>
  </si>
  <si>
    <t>https://community.secop.gov.co/Public/Tendering/ContractNoticePhases/View?PPI=CO1.PPI.2915353&amp;isFromPublicArea=True&amp;isModal=False</t>
  </si>
  <si>
    <t>SALUD Y DIAGNÓSTICO DIAMEDICAL LTDA</t>
  </si>
  <si>
    <t>Calle 81 N| 19ª-12</t>
  </si>
  <si>
    <t>7044767 -6222462</t>
  </si>
  <si>
    <t>Lirebar $3.500.000</t>
  </si>
  <si>
    <t>•	Póliza No. 21-46-101008328, de Seguros del Estado S.A., expedida el 22/02/2019, aprobada el 26/02/19</t>
  </si>
  <si>
    <t>A-02-02-02-009</t>
  </si>
  <si>
    <t>SERVICIOS PARA LA COMUNIDAD, SOCIALES Y PERSONALES</t>
  </si>
  <si>
    <t>Informe de supervisión 24/12/2019</t>
  </si>
  <si>
    <t>https://www.contratos.gov.co/consultas/detalleProceso.do?numConstancia=19-12-9147789&amp;g-recaptcha-response=03AGdBq25aE6PsamW82mRWoxYWpQWY4xMiluRIaISgwae_vJsVSI_cXVqorH83qqYLcVxy0SnwG7g9wUJw9zV_8Qfg_H6fdvmHn3_Sa7FNJHyudlX5w9eo7kEJ-Jf6FHP9555bVz1b4v_ldSlEJ1vf8gg36tOhe8aEyay9Gza1sUSLfxDDUbia6q9emg26BnzcrpTN3FjUn2YGUlq0gGrhBIbMtGrKDslpkVG3xeLGBcdBBdJMtDfr5Z3XZ6WZzzWBo6Uye9cmTRUGCp2OkIMia85ts8uVQNINQfm4UXfaXOf55sAMluTYUudjI1NYTBaepEATJV7kzZfPLjDr96kcVB_pk89mjVYHr1QX_8UbwGVWKk9IdAgTwzY7djknbQGY0Qt4yvFPBS-9tkl6ZlPsmFwftvH8b9Q9-7I4BOiJWlhGXKYp-Pw15cJkYttJZb61Qd_MjIwTwRtMog70YO7k0QjLhdE-R5y2z9zUA36p4qGNswifyw07BPcZxXTYotqGkHg_ah65HFzyga_rWyz1M8LOgdAXi94Arg</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</si>
  <si>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</si>
  <si>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</si>
  <si>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https://community.secop.gov.co/Public/Tendering/ContractNoticePhases/View?PPI=CO1.PPI.3022761&amp;isFromPublicArea=True&amp;isModal=False</t>
  </si>
  <si>
    <t>Servicios especializados en Gestión Documental, para el almacenamiento, custodia, conservación y préstamo del archivo de Unidad Administrativa Especial Agencia del Inspector General de Tributos, Rentas y Contribuciones Parafiscales-ITRC, incluido su transporte y consulta en el caso de ser necesario, así como garantizar el cumplimiento de los lineamientos establecido por la normatividad archivística del país</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</si>
  <si>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</si>
  <si>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</si>
  <si>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Informe de supervisión 15/07/2021</t>
  </si>
  <si>
    <t>Acta de liquidación en proceso de actualización del formato</t>
  </si>
  <si>
    <t>https://community.secop.gov.co/Public/Tendering/ContractNoticePhases/View?PPI=CO1.PPI.3059717&amp;isFromPublicArea=True&amp;isModal=False</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</si>
  <si>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</si>
  <si>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</si>
  <si>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https://www.contratos.gov.co/consultas/detalleProceso.do?numConstancia=19-12-9254987&amp;g-recaptcha-response=03AGdBq27QCXYQdVrATAs0t_L6BovvVsQB9ooW5C9sBcPgceQ1FIjcUa-0oaJp6PH8pnr45reiWlgugLQfMzXDMaj-zIjCpaszqPZnuDLq5uQabIQ4RDMu1sbCH0NF7xzVPJN7eXoxoB22cYj0zDb8d5oHz2U6kyoeSWhSL70Cqhfplne8Zk_JC-d-ojCHglfsSL8tUXPi8S3Wfruq_g1RcNohrCufyNXvM8PsT8G7GGq8a9JX_Un47YXHGm8jnCkL904DV9Oq5Tx9ZEFM4nTqwbqd5X5NCGW3HgObS-ihrMwh56LRx-79qbYHgrP82Kq9iHW7A1KlP0XUr14LEfcbOIZ5l_KiJhwtuufR5WsmK2G9u42du1RxpjrvYTproc2wWoDyLLe9d3WvBdAEyeZ-uYIOZxFZo9BvJE7aCnfcusKo-N2JdHoyTjXIAKFgzVSJxUrHetiiXzOEeQKsyJqf1YBJDuIS0ZoTPJIdWRNeOIpnwfYoGEN9DhPvmJmLzfr43_3u9TPzyklY2y3RGPaRkySQa34h1oPDCA</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</si>
  <si>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</si>
  <si>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</si>
  <si>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</si>
  <si>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</si>
  <si>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</si>
  <si>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P</t>
  </si>
  <si>
    <t>https://www.contratos.gov.co/consultas/detalleProceso.do?numConstancia=19-12-9295703&amp;g-recaptcha-response=03AGdBq243vKS6b-r6_L1e9wK6aD1mz6q8Nsrktu7AMmXOOVR3SDSCFjlJZTgHpBmFqpKdTEu2TIpw_UDjzj15859VCrVd-vZ_mgoKhfKadv6iACYDO0IPAc1-UfeCpQ_o60nzvy2T58lMVH8mkSoENWAF0Evk7R8obFtWWm4J-WnXQSvFkjuxsre44zUxLm9q0WZQS58xBZN6Xrp0FAeM8EK4dVU7IHtwR04rNr6NNBeq6GLa4d9TS90D0wuAKCIkBL6NFZhlz5z10hf-5cFcr2ZH2cqa40eJCTXfGiujvhIk1zWhzyKD5uKWbwpexBL7I6e_LWXo0WphHZCh8ivin-FFMs4Fp3FcvSliI_nMKNeCl8CMTgv70yxLfeWY66FBZoYYh3L7INSBls8NAHYMfjtrhFODwiT_LfrjHDppn1Bp87-t1_jgGkSQHjmBtObACXrIjGgYLkHVeWlRoOSS90wA4CNF36iFJXgA4Tt5kKRk3fxZ3DhoVrR1g_R4RfXRVbh1f_Z4f7u7qfEVlPvsUt3dOXWiwcnpLg</t>
  </si>
  <si>
    <t>Póliza No. 1505002271401, de Seguros Comerciales Bolivar S.A., expedida el 05/04/2019, aprobada el 12/04/19</t>
  </si>
  <si>
    <t>Acta de liquidación 16/04/2020</t>
  </si>
  <si>
    <t>https://www.contratos.gov.co/consultas/detalleProceso.do?numConstancia=19-12-9324343&amp;g-recaptcha-response=03AGdBq24Et2g-N10Loi2DUNugGaQW1jStTEeMyOYdjhvS3ru3fEj6zuQmkDGP0c3Beqo1lIUzJWVZz8NwpTa8cVTuo1iXG-u23VCUdoyzbk_L0g9EPikOhEG-w7Q_V1qPmM65z8BdLW717yG94D2ciYVw9YytudL5PwIfOAbgD6gfzOCtkrFINDst7VFzKSceFKCAuIxYSusxdWxebNS8OEqBUVrQD8sOKDCs_FBDwjSM9dLOAN-Wzuy3OPQimd-V8lWlYKyaVk9pZ0cigp3HoCczvz0AWMWx9zM5km7AvQUxDogFVsXc74a2i3Y7zxaFdhquOr64yf3trSKwjbRnJa4qF_mAE7jjXwgcgEgKj4Akr6bcAVytEJQcRolZbATU8-dEjkQDG2F6aTkb1mQxux4XovOsySh_2N9Vl_84KLkV7gIH1xVDtMwHGHsGFelsH-hOmiEz0AnHqb1AMJl6HsqAqmcWZtOfo3Sxt_5K3gQwTKr-0YV0rsC77ahhYaUcnoV5MTEe0Vgs27nKtrHeF8VT8lAradh6yw</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</si>
  <si>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</si>
  <si>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</si>
  <si>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https://community.secop.gov.co/Public/Tendering/ContractNoticePhases/View?PPI=CO1.PPI.3271177&amp;isFromPublicArea=True&amp;isModal=False</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</si>
  <si>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</si>
  <si>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</si>
  <si>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</si>
  <si>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</si>
  <si>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</si>
  <si>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https://www.contratos.gov.co/consultas/detalleProceso.do?numConstancia=19-12-9352475&amp;g-recaptcha-response=03AGdBq24FTNJrmBiutnHedzrT1pRzyYfGLun_Y8aBPDfVgSpoSqminiouwtOaGc5a0lfjFuFGQxGZXQdmqcUw7QpAo-QvCg5-Xy-gSgH4qBxo214G1Yt8k3O_dbCKYiIFi0AF6e5RMkilqgbuSv-WZFXZQiyNTPtNKPVR7pWpVaqj-Yx_rXkOAGqlHbRWhnJ6RfCqbVp2jxq_DT97dAT0PhT-OjtoeXarEi07__FtkoJJQxgvXgxTtYAiv_YF1Cpy8VLuJgt_ctz8nxMd-maCC5B7yLV5v8rqMsBMtxZ9XzYvCCYIhZ6Gt8Imw9DH3CFDcTvCHA9n9F6_YJE8FU0PbzVEgsoKwszgAhCQ-UnfDOq5qjMOl-OrymqxPQZmR6eAKsWvN8R41y307q-PKv7m0YGOcbGWADUFm8WvTebUdnZ5UeE1C7rM3Vq_5ylK-oq3YONPSHrXPykB-tid6w90d0uCkSKRwFdCEv4iYIqBX2RhDq59lApx4FPB2TyN3TCBMyqFwKO-ozCzxgH9mgAJViqqBZh9dvEc1A</t>
  </si>
  <si>
    <t>Póliza No. 2352092-5, de Seguros Generales Suramericana S.A., expedida el 25/04/2019, aprobada el 30/04/19</t>
  </si>
  <si>
    <t>s1</t>
  </si>
  <si>
    <t>https://www.contratos.gov.co/consultas/detalleProceso.do?numConstancia=13-12-2099191&amp;g-recaptcha-response=03AGdBq24jm--3IXdmXovo523wWO-pKXTuJlz8sCL3FS0U633RiIzbJg44jriUWBJKz1BKdM3qrf7m8oO4h74DzT2mXkZNFuB_l2lJAu7Dgpjdh1xcvUQNH66avXRhPutSmG_kKVHkGx-OUtmHGH2JePSr-ln98EWBTzrr0hvzkTSi2kdu4hl_pFbWb_4jJcOaE9D8PdiYHglU2VH6ESpEMuMaKS_spr7xnr6MtborJevEseb9J7f1MR1DzUoeRBvzJeMaxMBcb5EdsT6E_6Oba10a6Sfshxp5uFTdbI7nvrpWenDGM_w_HyQMML52LQbwM43wF9ZTDoqV5lD6ijKEFpFN1Tta4_zXKNpgqfCuDortiTSKZqLaLcq6H66VS5gQ4Ou3n-BeY-20VEjkH0wZMaczOevwyCAdOP3lsa_NbANAfX8F9eDNnD8Q5TnCPxv7i0nxo2_RhrBmpkjWlvPcvNSQVRn-wyZesIcaojzN8JUaokQoGbTtKYYfh2zP86T3Vj_H7aaVfJnNuEBZqHCV6OP7vNycGsWNtA</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</si>
  <si>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</si>
  <si>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</si>
  <si>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</si>
  <si>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</si>
  <si>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</si>
  <si>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</si>
  <si>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</si>
  <si>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Informe de supervisión 31/12/2019</t>
  </si>
  <si>
    <t>https://www.contratos.gov.co/consultas/detalleProceso.do?numConstancia=19-12-9372440&amp;g-recaptcha-response=03AGdBq256claQOVGrzXEe69q5YFipxzDwk7BOQ7BoNnZhM83ZQfuZk6RDKGNboo3jB3XAIw4cAl7dbb_0siuIX2958GNOnm-bp0aLopSlTMsDTj1Q-ZXyexaUQqiO1KErv_DhSaFyVzjn__dd7zYF21N6CAAsMTtwQxe3pDQYvqNLu4bvFLUm6WUM_BH51q62DRUKll55NQ0BmSbpiAqdsjDYIOQOLaDzR39dfPBgcT21YmUK7G48Ri4lC3vUjn1JBuxJiTnZaeJZQueY93TWHrVN8ZkkxpqzwW_ReimvQG6bCwj3tSk13px7r6GTvtuqfgcFM9jvkcr756g32VwZWYHIO1WbqFLx2Uvgjy7jS-XLnHOffJb0fYLsnxdjstbeu2EDXJUq-ZVuZZpojDv-B0-vn_0Adlv8q8NdhcUPAH-mct7n-L_Vedf0iW8R1xkRiNaiu3V1clxI0w6YVYR_XPczqcauCRelYDDgLxgStjbZDWEkHj6v0__yNKG5amQkSbhdjen-a_UMfGASHPB_eR9l0M6zOYBWfg</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</si>
  <si>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</si>
  <si>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</si>
  <si>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</si>
  <si>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https://www.contratos.gov.co/consultas/detalleProceso.do?numConstancia=19-12-9372452&amp;g-recaptcha-response=03AGdBq25ayXMmeHfR-rDEGbo_nCRpBu3IaAJPFZdazwJk1rZy4DoW1vSTo2-ioXmZr_MjMkmDpmVlR_Q7OwcOC-fC6vgW4VnYJiU4t-xCqGWcCwBMUqDbdOZKu0VzkEomo5uW9-zWVQFYDvRo-WKhJG4do44kwKg1fsspQWeMIDDcWMiU0Hx4ouQonR1ghSeFcUCyZ_CUdziOqAPTbf5O0mMtCxpJTW7NDkSKqmzZaR-_fZQ-oYpOaSnNUPsQAxFlPmblPVBg0zLY7yLEqr0MsPnuPyLpqLYj2MkSEC31VP9oFJyNnhlrnNFHPbJ-C-F8EJihyTtl1kJHM5WXZykPvXGEuFGK1B_uplJEr_J4CIJCT8NADb6iQ_FRpwphqQh8VdeiZ8T_yFF8wFqBM2QHXsy9ja-Vd5z7EtX2pW-Mw9s5JJypETV62aeg09M-e3Fnl4grpBeVNiJrCkvRI9BgbCQHtATLddLt6npk8a3LtV-bYLERssaUqWfJI7WtpYO7crGOFgZemvXHAVqm4q3CyswTt5ntpqO3eQ</t>
  </si>
  <si>
    <t>JORGE ALFONSO YEPES WILCHES</t>
  </si>
  <si>
    <t>Calle 2 No. 9 F - 81</t>
  </si>
  <si>
    <t>https://community.secop.gov.co/Public/Tendering/ContractNoticePhases/View?PPI=CO1.PPI.3499540&amp;isFromPublicArea=True&amp;isModal=False</t>
  </si>
  <si>
    <t>Suministrar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</si>
  <si>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</si>
  <si>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</si>
  <si>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</si>
  <si>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</si>
  <si>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</si>
  <si>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</si>
  <si>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</si>
  <si>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</si>
  <si>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</si>
  <si>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</si>
  <si>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</si>
  <si>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</si>
  <si>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https://community.secop.gov.co/Public/Tendering/ContractNoticePhases/View?PPI=CO1.PPI.3569765&amp;isFromPublicArea=True&amp;isModal=False</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</si>
  <si>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</si>
  <si>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</si>
  <si>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</si>
  <si>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https://www.contratos.gov.co/consultas/detalleProceso.do?numConstancia=19-12-9449591&amp;g-recaptcha-response=03AGdBq27pApfnyx2ZqyPXHf-TL5kXMJt4amzio4YeXsz-w9fwqDbEn6LNYgZzGxEL-URoFsWL_Kzvfzrbq0HJCB-rkJSsSolg8i0dRqFjP3fBSXjyH6C7VwB_kxyR2jFFjqiEB_ME_RGDqSGVOsJ2dXDd9b-OSSnmLBoB3pRWfcEuxscUxcqKPuQCVOcZzB4kM2AaUgMpolVxvHcT20uKRwU-gaQcb6869shAdwjA4-UW6zGgg7L0_3ufv0w6JDROi9EyXVIR2cYXOuu6WKSvsRD2OIF34fUKYLk-e29G-b_e1mQ6v5q98kB8Lax2vMzzENhBn7TXpRAOd12TuVanG5TyQJg5Oe_W1bp1cSWLtQmW6mSDt0Zx1Yen_0cnXtJ0S6VC-PDHK6l-4XwI9f_zTypfNFycV3Ojv7dlSV7LL2_MI91wQtxPoxTQ5dx7jiPAWnNdd4Vuj998F5VGEvB3rLCXk2_HPiFoTHh2LEbaORGc24Rbnb9pdplrDrL37nUc-TwFBfv4wbsJ-wbwYPRaOz4kVvrSxe6k1A</t>
  </si>
  <si>
    <t>Asistencia Calificada para Inteligencia de Negocios de la Bodega de Datos y Actualización Software &amp; Soporte Técnico en Modalidad Empresarial con vigencia a 31-Dic-19</t>
  </si>
  <si>
    <t>Póliza No. 1003002335401, de Seguros Bolívar expedida el 23/05/2019, aprobada el 27/05/19</t>
  </si>
  <si>
    <t>https://community.secop.gov.co/Public/Tendering/ContractNoticePhases/View?PPI=CO1.PPI.3626170&amp;isFromPublicArea=True&amp;isModal=False</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</si>
  <si>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</si>
  <si>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</si>
  <si>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</si>
  <si>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</si>
  <si>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</si>
  <si>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</si>
  <si>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</si>
  <si>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Acta de liquidación del 13/10/2019</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</si>
  <si>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</si>
  <si>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</si>
  <si>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</si>
  <si>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https://www.contratos.gov.co/consultas/detalleProceso.do?numConstancia=19-12-9527154&amp;g-recaptcha-response=03AGdBq27a-Vt-modvxoI6_UY751hLzea7fJAeAPtag7BOLcryAxflla585Rb3c-Dnhe2eOvJ0E500bbiI7sYG5FnxFNZq1otV2Obpyh7xYXLxvu_5Qdn6_x48LXIP8x3LOLjzfBxq2_XAWajf0SJorukyC-KlhVlLUQj_JX7cyqq_HAM5PUuxZzCuc8IwdgzxQFkqfy0XBX75B9-2zOq2FShqupnGlF2gLAbVs7hLNno2G1vFIzVVFr7IBPFjVp6LdFg4aSaKfv0bPFw3Uyk7JZL6PXyEVqOIpnNylopdPSjOLZ6rzrrYbk7jAOa2HZL5jX0knECOOpSRmmR-YXWFBU_ar-HTmtC7LK_za9ZLa4ItLvr1AzYUCK5MWSZULDO0iSC5mpfaHvSFst1C6RdY4jvBvA7kS1ROBPh0RUisVig2yAfsCvDb-NIRFIuBHEcOJxW4t837mQhTtNqfKtbTHNFXF5XUQh2CLMM5xjrP41bHyszbSKYqrnoWWgIBaGzdCJMVxKa9kQlnhBNqWwN6ikdumT9EfW5oaA</t>
  </si>
  <si>
    <t xml:space="preserve">CAJA DE COMPENSACION FAMILIAR COMPENSAR </t>
  </si>
  <si>
    <t>Póliza No. 18-44-101062175, de Seguros Del Estado S.A. expedida el 14/06/2019, aprobada el 19/06/2019</t>
  </si>
  <si>
    <t>Póliza No. 1844101062175, de Seguros Del Estado S.A. expedida el 26/12/2019, aprobada el 26/12/2019</t>
  </si>
  <si>
    <t>Acta de terminación y liquidación del 24/06/2020</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</si>
  <si>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</si>
  <si>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</si>
  <si>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</si>
  <si>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</si>
  <si>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https://www.contratos.gov.co/consultas/detalleProceso.do?numConstancia=19-12-9633052&amp;g-recaptcha-response=03AGdBq24y8KZJXff_a9GrMoPS3j2srkaE8ILLodPAXJdp8gKHNQUE9xnTptlNiIdP13oDNJUA7QLjYZxMJMl3Cm3SXUO8PC-qLjOr_B9xHWhriLZjvuqxmBz0i2qQwJrJjGfNcLIzwL2bSz0kYE2EKNWqofJgbCLTP7AByv2T2wTqfiVnubIweDd8JRmttUlHy2pVTz-axwg3T3f6WtOCymAZ7BMSvrITSL08iWcz2A850BjNaGIWNv2B5sMRpYwv8RNHq27gaXBDBjd78r3-nYehA51Q78-sCPSXDCf8WW4x-1pbbwFrFHGWG31GJJn9sPu2K2G0WWZj9_oyzbmoviZ3xqumnBZCs1fTWlrdY5F9d7pKf1LKN9mpmDAWlmypEXpRKjvvvocB3ptv2wdWT4IQxJZ1Pe5VvzjoWyK1dE87j8QPq7rPiGMMNLQ8jwvvS3McFP87ltVhT1f8LEwT8PtzhDj_5WWoLs_OG4sDsptzJ5jV_7dXowWBXKjnvMWW861IOlqGLcSW80SByOuoIc_wPVHxklCvrQ</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</si>
  <si>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</si>
  <si>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</si>
  <si>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</si>
  <si>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</si>
  <si>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</si>
  <si>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https://www.contratos.gov.co/consultas/detalleProceso.do?numConstancia=19-12-9633092&amp;g-recaptcha-response=03AGdBq25E-QjaOs0zdYocccE1f-_4Jb-mLnRgaQzW4K81mkfWNzxwlxKw_R_fchOi8wvXz8mNefqI-BgdY0zcANLtG6r8KiyHEcXfG5qapRpoZV2bazMzFc2QHhIM_tFhxyMNalfcSEyA-olg0f1EFWQLNvKVGmnkRvEIRj_mholl5er7yS3I-BlkYDuSUzKYIzTkrrarrDT-i2l3Dm449Mavm3XeJnbi4rtLpVUNSCNVHP71EkbFwMPizNpebbWXKoyc5_u61dDY0IcWRk8cwEfwwUPhoDXnbCwVVd32jhPc6pTCQ3bmO0r1uoKX41jT7HduwTM7BK7ZHOxCJYu4-4RBrZKIT5NtaRj_jUZpPtVTO0gwFQAjkBcx0cJgImlKp6_2DnAMpIBu3mUIK7XkSRBacD04BY3J8rJ_MvbLMFbdxdbEZpMZkAZ_bkvYxebx-kan3dlv-niA47YkdEqHWX-nlOts0S6fEPMOfNGN_N1LEz_tIATPxkE0AnJiTgEg6BBXQLtAvla8EtxyspJIheEZPGqIPNwhRg</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</si>
  <si>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</si>
  <si>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</si>
  <si>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</si>
  <si>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</si>
  <si>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Informe de supervisión sin firma</t>
  </si>
  <si>
    <t>https://www.contratos.gov.co/consultas/detalleProceso.do?numConstancia=19-12-9633124&amp;g-recaptcha-response=03AGdBq26NrIAq7qHZMUp55koSo6RCqJHLlH4gDhg0ESJIF8Xf4dCTL-J_2CRqpHddZbpYEHjqXWt0K6PIJUB9dj8FJNS1EG_ucYNM_hCSS2q5LGXqGXM0_7vPolUR-PxgYZoPDF8oLktjMEYB28ng5d2psJSUsSY9IzgXa2pNmS-lw7K0J56pz4jYMpUJAQFIqu-Ap48N4MIO8udWiYRL5BnqTj-10_TlnubHzX7rxFoGMWE3mu4FvM3-X-DqhphCV1T3GQvkotn01qMfOcscGOfxUyr4hUaIJY7CtVUH9IEyh67_Om4V3-UwaMejXNADnd0115ArxonqZJYjJ9XdHWHl_WWDr5SNnvb4bSRcvX8ZLaFD9RQkXog_jkvap08sRryZwM_tZH8nLX--5rtbDkKKFnAAuYxfVSqkwEG7hwKv3mTWEFf1uB85MCJXC3mYdm1iX68AL1GJCPNlzhTwJx7IDk9CSosjPBwBGAr0DLHj1KLsifAztn81JSuKGltGcymh6vW7UrxTIlzizIK0FlU-QFRGHTyuCA</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</si>
  <si>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</si>
  <si>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</si>
  <si>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</si>
  <si>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</si>
  <si>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 INFORME DE SUPERVISIÓN</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</si>
  <si>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</si>
  <si>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</si>
  <si>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</si>
  <si>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</si>
  <si>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https://www.contratos.gov.co/consultas/detalleProceso.do?numConstancia=19-12-9738686&amp;g-recaptcha-response=03AGdBq25oBbapUCZG5qPQ0XwOHjpYh76om_bWNZPY5QG3_5TmEwKu9BqwnsMbL_wGpOG_l4exUjcKDWDnuBR9YAQJREHaXgZLsFrAPezkIFC-4R2O0yc0EsseFb6NPb6Y0HsVDUwIpL4Bl8CTOT6jHX9ou6VyP5eSagCU5UmJ0n0-cuXwqJzdIj2f02cFdVOM6dhz6O0s7T1uI_GkhzxosIDohaoxfeG6NyL2RapVQECof2H0qcywER4p4OYUrx8ThCM0cUsuKxgd7N0raTH7sZ2QcIvmvhlHLLorarjxEkDYVVCGHiNSEx1FOuCdiWHJRNEabO_pAdWrAHkkG3RKv615vYglazYe6LFPdbJkPz4WfNyU4gn2k36gGNW5x8tBR0Nkn4Uw2aLIDhcnuhYuq1MHbmqaDj3wX14tPqOpX8X5B7CcUmKZfpJ54ij4Oq459v8MmtRkQ7Dz85vg0NYlj7U3dnQhee7hIscf7ZNCi6bOzu0Tq6K1r2iQu80gXEUpxn6Z2DCmgJdcVpnn8QSHLiuZ5FZGZ9znhA</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</si>
  <si>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</si>
  <si>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</si>
  <si>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</si>
  <si>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</si>
  <si>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</si>
  <si>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</si>
  <si>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</si>
  <si>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Informe de supervisión  19/01/2020</t>
  </si>
  <si>
    <t>https://www.contratos.gov.co/consultas/detalleProceso.do?numConstancia=19-12-9786179&amp;g-recaptcha-response=03AGdBq26fkDj_LCNXKTxe99Pz18qKu_-ytsuSJfCmNdiobqCbVoQ9ED7jKI74FUPPqyBKK4mjNUYua7gj7bQ0ONK7l6GWWsWnXIkLaEnhJNVSPQ8-5-ebVP34KVlKKPVVuy5hSFquwlZmKYl1Icc7TT3IcyO8RJM8MZMxkikQJZwaartnadVAXZ-LF3HcANjqmNLNfvbTfi9X0Ck8BTj54Z1UyG8b4J5ws5SIc_RU24NPOfTH-QrJvQ9wV4xuUlzIrDWW7S6BeuiGzkNYyBrIvjpR36CVy3l_A1lO-q-1Yqt893HqJ1D52yqFJsyjrX0NyecfJHrbT-XBt4-Y02h7RC6JbkXpcYQrIG4ZX9Hnm227YwNlq8_TKMkcssaXy_ZW2qchckPepbnscoFIT0xDCF5-T0yge4S8_FjBoTRLqgzDFKTc6GICqAcM5_WWVnMasX2MbINuQZIAiOOzSS_oTAg4JWSLXHeoLVswp7DdmZnmJz93-Dvo0EzjVJWDt6ijzGNty1-fgjkY4wjgLIZs70vY6levsXShpA</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</si>
  <si>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</si>
  <si>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</si>
  <si>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</si>
  <si>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</si>
  <si>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t>https://www.contratos.gov.co/consultas/detalleProceso.do?numConstancia=19-12-9821862&amp;g-recaptcha-response=03AGdBq26LRe3z9nB715ub9uqJ07zN0cb1wJafVTzj3vCxEXGUJSC7_9td_DmoJ8aJH7UEhgD-FoKwUH6trvXi5D4JTfdmT0vOSvvwZucC52OCrem53_v_K8C6lZsCcqo6houvcVTZC_0Zo2bvbRDenn68bEVz4OJbmuocud1co4Uwk9kaPwcoYSKf3WlIf9nhlZK1aGe5bHP1yWEtEeMS2PEoOqx1Ate5jA1WYaBdtnOXY0cP6ODrGnbzcNkr3mxXVBILZvjxVW8rL2qoXohqftxCNUWNPYDrCDHQLmcQMN8bBEZ1kVqTYEkHCQHcdH8-pryCVoxt-xmXw-NoQQligG8c_vN44SmgmkzpQVw5FKg1wz8jgwPzO1gF1XGvqri2u7NRQjlDZmYiP5ugTqY5UuMysV29vmjc78HxVikBhrjRWDPKuU5RF_MJsr8B-W73YRuEW5x-S3YgNVFglxnA6TQm54qlTZuJ8xceXJZEL79ebkwge08zek2SW_ofQOxQEdUMwhbrcxMixAySO8iwuHl0mYuesFeb8A</t>
  </si>
  <si>
    <t>Prestar servicio operativo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</si>
  <si>
    <t>MELIZZA ALEJANDRA GÓMEZ CASTILLO</t>
  </si>
  <si>
    <t>MAURO ARQUIMEDES NARANJO</t>
  </si>
  <si>
    <t>1,012,337,967</t>
  </si>
  <si>
    <t>Cra 6B #14-13</t>
  </si>
  <si>
    <t>servicios de personal temporal -  servicios temporales de recursos humanos</t>
  </si>
  <si>
    <t>SID</t>
  </si>
  <si>
    <t>https://www.contratos.gov.co/consultas/detalleProceso.do?numConstancia=19-12-9822191&amp;g-recaptcha-response=03AGdBq265lRpaB5yVerX-YKa3dwDK5CsisNLraMDoVGUkSoT5xWQ5jSyM64MbOqB79hMNAPwlE4FDrSc2jiM9cS9OgJgvvUe02P44KmCD5RtKSifFNi0xo0peydO1T8iSph-e5UxwUMcE6HTZ_4Z_u5ZH8LYTuADCngX45eP2Qt2yhGKPWpzw28GenSHW77P3bk7XI2A8NDlWAGZAziRRNssN6ceHTpJyz3KPsr2O5xtInV-6xA6kjuL62ep7yKGYB4tNxsIMDWgnw4fjo9Q9f7yQnGerpJfM85tBvp90IGYednym33j0AMKIHNHKdIFGcQw4LcvaX2913jT6rMB8BIgzCCX6lBhrMc-MF2g_EoD7L_rH9cBx5xhbZT5Hp08_ZM6_X9aqeprf52p_MDo8NANFRByjBW25enboZc89hYban8-BzVAO702rlvz7ijBhOwxrtVSpu4u2I7kU5zDTkpwd82D_q2vrHQ4kx0wbpXG3I58ntZnP6X5Es_B-sqn7u7fGIaLyqchszG3BERtJZd5MPcAhjzaK7Q</t>
  </si>
  <si>
    <t xml:space="preserve"> Contratar la prestación de servicios profesionales para el acompañamiento a las diferentes investigaciones jurídicas, levantamiento de información, elaboración de textos y seguimiento de la agenda de la Experta Misional a cargo de la Dirección General, y demás temas asociados.</t>
  </si>
  <si>
    <t>Cra. 72 bis #24D-50 Torre 1 Apto 503</t>
  </si>
  <si>
    <t>14-46-101033959, de Seguros del Estado S.A.  Expedida el 31/07/2019 Aprobada el 01/08/2019</t>
  </si>
  <si>
    <t>Informe de supervisión  19/01/2020 y acta de liquidadción 13/01/2020</t>
  </si>
  <si>
    <t>https://www.contratos.gov.co/consultas/detalleProceso.do?numConstancia=19-12-9877114&amp;g-recaptcha-response=03AGdBq25p93Jv-Sp_TT-CNPf_yyG21ZIzs8HfOaZJurSReU4MNXl6zqtjSP9S2S0rV51T9hm0HiwUojeffDKOsUmCrn6fMhzWPXvKr2VZgGHoDvkvpwp6CQ9JTGG0IUoATGOD_zCatnw8rZZ-5y14g6HAJPi4wt_TrcOYAhcBDFZ0sWx58vvumI8D-D-FElrSz0Vh-mdv75FapT6uSrOMDekhSkvAYzFzkYoxjEMVTaMd2VyivPAahNo-FpQxB2068R6bTkJhhdNTF7uZkHbDdk1nEi0j2P17q00NY-wJXGYnJociegHybOK36gkz9R3qVHo4gl5sq1k2Dq0A64yR9YVnaRKZtG_uuFt_-AjO_qm4E5ctzgLF7nBM9v2rTbBjSUmhfB-hpQDKY3VFhI_8Con6PZhS37KuA8tywKCbkPlSMQ5JmlZ8twrrR_45uj1g2zb4RIU8m86g8ejA5-ZW431tD0ZJiVvl95OI_y5WBzE62pZ9n22xSX3l2gowVHEf_m8BLThf3riGQg7pTF2doUF8H4XmVcDpgA</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</si>
  <si>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</si>
  <si>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</si>
  <si>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</si>
  <si>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</si>
  <si>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</si>
  <si>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</si>
  <si>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</si>
  <si>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Acta de terminación y liquidación del 31/12/2019</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</si>
  <si>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</si>
  <si>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</si>
  <si>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</si>
  <si>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https://www.contratos.gov.co/consultas/detalleProceso.do?numConstancia=19-12-10014855&amp;g-recaptcha-response=03AGdBq25-D1rUilWOtnYbTdAW7Po1rbH0-YldAa-RDZSxaRSFESj4brqvw6puT24tPcKk_gnz1T2ldoLv0vVwUyEowhhnIrmBOhSqA68yIC5QzLm2Q20lZb3E-BtUij_5trXP0dya6K6BuSIY-BN1AbmG8Xcpmri-HjdzrDhvXBEQ3U_GMi3vHgYgUw7mWJX69qgRnj7VyYvCQGJKyiDmGCuW8QQaSFe6Xq0dmrVSF4yRdS-UKvBMHepQtAb16Uk1c5Oa6dxYeg2v5xBvc8woE3gaegTc7mToOi2-BFsZflZ-qeyN1Fh-qFK6Qm8Lg1KIezy-jAnS5kv8LvmJSk-oQiP7te0PNWrDFPvsi7jRGabSPTu9dv_E8qHfSiETLFPbNgkeg5TErRIcYe7sLAA_RSkFh-DjHGY7w-3TZd1yeO-6y2H97ki4dnSgYZsA8CZPiz1oAo1Y7VcvC2uCBQKFeJErKxxmvsNNkLNVMwxxakN0k5W2dRC-6VX3sxdRZaK9kO9stfJ_hK3OsnwRA4E4Rwuxko0CIXUclA</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</si>
  <si>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</si>
  <si>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</si>
  <si>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</si>
  <si>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</si>
  <si>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https://www.secop.gov.co/CO1ContractsManagement/Tendering/ProcurementContractEdit/Update?docUniqueIdentifier=CO1.PCCNTR.1100619&amp;prevCtxUrl=https%3a%2f%2fwww.secop.gov.co%2fCO1ContractsManagement%2fTendering%2fProcurementContractManagement%2fIndex&amp;prevCtxLbl=Contratos+</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</si>
  <si>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</si>
  <si>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</si>
  <si>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</si>
  <si>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</si>
  <si>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</si>
  <si>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Informe de actividades 12/08/2022</t>
  </si>
  <si>
    <t>https://community.secop.gov.co/Public/Tendering/ContractNoticePhases/View?PPI=CO1.PPI.4406488&amp;isFromPublicArea=True&amp;isModal=False</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</si>
  <si>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</si>
  <si>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</si>
  <si>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</si>
  <si>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</si>
  <si>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</si>
  <si>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</si>
  <si>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</si>
  <si>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</si>
  <si>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</si>
  <si>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Informe de supervisión  24/12/2019</t>
  </si>
  <si>
    <t>https://www.contratos.gov.co/consultas/detalleProceso.do?numConstancia=19-12-10240720&amp;g-recaptcha-response=03AGdBq27Fv11VqxeEE5F6jsr77eeMgh_m9lgvwlSqDBXWUbt8qZJfgIpQhhbKZXmp2SiuXNz_tJa7iZ9TYOdFQiK5W-XOtTypgcz2zGtEn4MgDatbzXuWIc-CDG07-tSFpwQklV5gcK4ovLf-uGTnZhXnDBrfnSI3e4c86K1wC1RpiDvY3GONE3nUYC9i5E0X3b98fAXBiUcydx3ANv49hcL9UNmGVvxhEjicmZQMtgIUWdMGdr-0MDrFyuU7bDmRWtefc7lhezS5SRh32QBGa8nygRcB7s4bAGg1mhBdLuk4EiosH6vWeKX4vdwh5C1GJmVffg_n9RDK3MruMXy5u_Bj4Y-mzoabHAOk8b3kVAQhhVHsGUEd5glu2WWkHW9UrH82YFPs7y6YndSweEA1pnOuEFefBQWIeaOJVCs3yC-uaBqDnlBtWpR_YnPricgdS3q63ufYKSRPHUruaPGpqYsjivTdeMBRzYAyvaaF5pFOS6r4IfTU49gG-lDD5B2CvMo3pt9ZvRN9un7M7rjFf8fUm16L4wSjpg</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</si>
  <si>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</si>
  <si>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</si>
  <si>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</si>
  <si>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</si>
  <si>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</si>
  <si>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</si>
  <si>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</si>
  <si>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Informe de supervisión  13/11/2019</t>
  </si>
  <si>
    <t>https://www.contratos.gov.co/consultas/detalleProceso.do?numConstancia=19-12-10241915&amp;g-recaptcha-response=03AGdBq25AjOA7YLc9CxxDhXEIEIEY0Ilb0qhH3XgIfocZDQFVmPdbNrOsnWPQ246hwrpdODZTPnyxoTpfnBJWW-bBr4GTYCf53MSG4rO7F2bhMa0rCKn-Q4Ur9ivD0CL1tDYwKNVG4MCfYquwL_1XnvKlNsq1mZJ8SzFsh6N1HXeCqSIOMHQGRWVX7khhBxkBeiWcgIo9gMhhNgNUm4z9KUr-5Vzb6ShV0PuvjfT8tSTQujfFuG4YaN-PYisBpjNMxOkmVOg2b-zpKLiZyiavuuMAT4DGE6XGo4p5kO4xmDZS2hT3JNUd4Op-WmpxhCQvs5m2D_DEQY4HyXXCVrR7v9M3-ueTSdFEkZ_OkT3yAjsNk7TxQ8ENi_ohXmHb9HGqOOJC6yv89LQqJ7ek4p4l5-0iWIOFFENOAfeWrvJLtEeyA7t4tFhRGJXrbMcAauA1ULHUwmMWJ-9F86oFBg7IJ3V2Paspew4oETfEM9ktRZEk2zQW0XdYHnlojzylXKG1LwY-n82Xp7G0DHDAlQ59PBD2kIVOne-9pA</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</si>
  <si>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</si>
  <si>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</si>
  <si>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</si>
  <si>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</si>
  <si>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Informe de supervisión 13/12/2019</t>
  </si>
  <si>
    <t>https://www.contratos.gov.co/consultas/detalleProceso.do?numConstancia=19-12-10242265&amp;g-recaptcha-response=03AGdBq24CYJY2KLbLmfxTtuvC1SjCjtqHQa-hkSW00WZ6U9KTPi5ivIjjZKDY07AJu5sGoTpj8njmB5bWXOlMnZpjQ8dn9_MjEVnM_2pHhNR3d19Yfxg3kb4woQB_sD_SdpZ0-j9qX_qhW4FBrQzZWiG9SelfZYOr2bXPB2gOCrHZGtuQc14uKKEcEc_M44LuT53fgCRjvAV87IzkOsyRlLXDm4ZouVAB_Ouqs5WVhfxy2Z4egpSWAhrj-3uobJ5MStqxbBxdFB9Gr84yISHIHJB1f5UsrZ0vFc-x-5zDir6GyoQFAgdrKVKlJM19QFMtQXYW3vI2ngrXrQH_DC_VCSJVE_0d-yXHv_vfUgERkVtTn1Zuy9RodkKsXXdsPbg-0yeSXOR-sOJL3iR2ojXMEHGRzuS6_BMfHjyMjDRt38SaZN5a9GSLV2sABIlZcP04M_JMNOpBYc0Qh-RbRKt9mzzx0ajtbgNddTSrjoaMovykOawz3Yp6CCuGE9O8gdHSEFAUnRIZQTHJvvhOqQMQqz7RRfPkeJta2A</t>
  </si>
  <si>
    <t>Prestación de servicios profesionales en capacitación para dar cumplimiento al PIC-2019, en temas relacionados con contratación.</t>
  </si>
  <si>
    <t>AUGUSTO ARANGUREN TARAZONA</t>
  </si>
  <si>
    <t>Cr 15 # 55-12 Apt 102</t>
  </si>
  <si>
    <t>Talento Humano</t>
  </si>
  <si>
    <t>32 A</t>
  </si>
  <si>
    <t>https://community.secop.gov.co/Public/Tendering/ContractNoticePhases/View?PPI=CO1.PPI.4824424&amp;isFromPublicArea=True&amp;isModal=False</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</si>
  <si>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</si>
  <si>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</si>
  <si>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</si>
  <si>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</si>
  <si>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</si>
  <si>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</si>
  <si>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</si>
  <si>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https://www.contratos.gov.co/consultas/detalleProceso.do?numConstancia=19-12-10242685&amp;g-recaptcha-response=03AGdBq249_lZS3sOOtcGShEBURDXxMaaJfrTxcldTDRDX9hWXzoc2CaOePw9UJ8K1oEb_d_RTTnxxBilJyz7eG_DEcQt9_eR2tzoN2Y34X4IGbXrTAn2h7KIVV3nUMLvzujpZzjHVpxoxr_pKbN5knVxpKN107np5XEosbAK35kResktHADFBY15N7utTwYU68Sip3r4wU6wmuAAK8qR3EJUx-w5-XgUi6xv6TE7POjVba8qLTXeHeOcnjnEeDsG2CUiDVw8QRClWez5zpNSykrLsEThQgh9w9b4WuhampNpY8NcH4zG-j4UukMRaZOPayWbtekSvmUtsgLhK6K_UtxvXmFAM9kSuSvXCDkd61UiuZSR2_4UG-izti_yGkuL8Y3KWuxqBXPE2p7abaNIBhJVrcELw1aSJYCU4vacKraUkGYbHKOMitav23jEWEjx5DUjEBCjJqfC7NHuzXK3F9-xQUn-Jlf0fQHlXh0gPg8Z1cElzfVjGSLZdUBXupPI3iDCY5scjhGPoupQ8KNjRDxEFsWvs8HDDJg</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</si>
  <si>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</si>
  <si>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</si>
  <si>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</si>
  <si>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</si>
  <si>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https://www.contratos.gov.co/consultas/detalleProceso.do?numConstancia=19-12-10242847&amp;g-recaptcha-response=03AGdBq24lAZLLYiVyNjauvkibZKM9PJIHSve2WQy0V2fkp1E2BaLEazRIjMHxBKdbtZqrxBtTawqxuzAEs_PTt5WLL_c16MK8OHaE6rOdRV766FbH7pyNkeLfU-S9ilkh3aejIFmcwHqbI0j2iY4FRxXkh_2pSQA5_uc4WRG7gyS7FF1fwWBZE1RB7uah3ZkvOm3n-GNp08YBgma9XpARRIKE1dMRjyfxswPkJfJzIhasiXi-J1dDUP8x62Xi1L7ky_MnVWQlz0NBTww7R0547rIIBMlLt3UIZRyn1ZGeOz1WA41MVv83NMUNV1KHOu9CaZU6VV7vnX-xIZevqiFKVLniS0TSiUriiizOUX8tl9bRMx49m4xDAFe5_42dhvHKgdrglAMkeyqiYCpWQn4vahOsSnmsSEh839hzlgEbPkV5QwoFDcrXWi9LIEil7mX-giyBT0fHdA47MVXQV-uXQ8EZMZi33mVmn_92wEWUketY7AIeH4U6XFXyR-wN_RIukuFc8yQHnWHjD7Ytp4Vp_wFYDG_Bk5VIPQ</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</si>
  <si>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</si>
  <si>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</si>
  <si>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</si>
  <si>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</si>
  <si>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Acta de terminación y liquidación 31/12/2019</t>
  </si>
  <si>
    <t>https://community.secop.gov.co/Public/Tendering/ContractNoticePhases/View?PPI=CO1.PPI.4706802&amp;isFromPublicArea=True&amp;isModal=False</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</si>
  <si>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</si>
  <si>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</si>
  <si>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</si>
  <si>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</si>
  <si>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</si>
  <si>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</si>
  <si>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</si>
  <si>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https://www.contratos.gov.co/consultas/detalleProceso.do?numConstancia=19-12-10243099&amp;g-recaptcha-response=03AGdBq27syu21RhO69BAtScVplHadhi3zQAixZ8rJxWp6y3hGLa8GfjvBdxCe9_zJWVw_FEBF63eiAyBhDKZxZkUs0t9xLNqeL1GY5zHM2MPMGdj3ZXW0JQCV4_nR7SlFvkWzyUvG2_aEy0X_QECjXUaGpnYPgegVmJEaaoAFNBiPoK291is5vJotoRXRWkTNeQuc5-xBjCdBoLlZ_RlSEK6icT92Gw-m5E3wn_rTMRrb7anQKRmo4AWoC9ufD1e9IDKpnjkMJAtn_i1HBwixb3W_NgmCvtRfrXyhy8oLSV15vrUXJwJUM830vNFSdWz_AYC8da8yAL6myICDvskS9-rFo5OrYP6oUhfVmzRrP-XnsIPh4ZegSgI7hmwcCLpAwgbk1ZgzkzrBWuHGRAb6myXittLpi-C82nXHkROBYUOG3Wxv0wTkcWTBsuYq9TVKszDuvHw0EylioYcTTcND0C8Ej_cMBDeCwtaXG0-kJDggGd3pgs3du56qQac38lz4lzgSub01_0yhJHmAiKSLWbXulyAlJfcLcQ</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</si>
  <si>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</si>
  <si>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</si>
  <si>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</si>
  <si>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</si>
  <si>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https://community.secop.gov.co/Public/Tendering/ContractNoticePhases/View?PPI=CO1.PPI.4956048&amp;isFromPublicArea=True&amp;isModal=False</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</si>
  <si>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</si>
  <si>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</si>
  <si>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</si>
  <si>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</si>
  <si>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</si>
  <si>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</si>
  <si>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https://community.secop.gov.co/Public/Tendering/ContractNoticePhases/View?PPI=CO1.PPI.5010671&amp;isFromPublicArea=True&amp;isModal=False</t>
  </si>
  <si>
    <t>https://www.contratos.gov.co/consultas/detalleProceso.do?numConstancia=19-12-10244610&amp;g-recaptcha-response=03AGdBq25acfAfmSGm0FKK-uEiWycqHXwQAsnlZEh35eP25Rw4ycdM_lJy-fOsmDBUVvV77O5GQ0wCOYbeOyrKt5NYXTi-ovoHgDSaKNbBcsIHN4_1PrGRC9lhgNLauvnbZur-rD-3tVzKuY0nHN9x5z07JBVcDO--xQxMg9S3-1rPlbA9Yf6yvfHgKzddYBQkQ18u2Mk2Xtd7cz0z48UjJunVx3V3rajGlRNLxFq9rDRd-gO_T2TlztixHEEpDWHva2EM7Fh2BS4DaySB3wsGvSLrFjvdpIOgTuVYZ_cqQaraWwRCm0_ZuDgo8xQi5MF0265RaGkywTrf3VeMxBpTK1bMcC0aplndK6UkPlbyeUbrEvCLX8VIjSys4oNwoeJw-U9pWwIIlKlJ2lgM1NAhfSAxrykq3EZhZ4H-Nd61aKl7CqLQOZNWfMvY11BrrhlH7aWJcbQqD-DMIdX_fpERNfzli1G2sT8E_-5N6apo_CjYe6zgEHkTPb9pn-FW5eOVLFhzo1LRcCX9kVTIVWO5Pywgk35TFObO1A</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</si>
  <si>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</si>
  <si>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</si>
  <si>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</si>
  <si>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</si>
  <si>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https://community.secop.gov.co/Public/Tendering/ContractNoticePhases/View?PPI=CO1.PPI.4925913&amp;isFromPublicArea=True&amp;isModal=False</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</si>
  <si>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</si>
  <si>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</si>
  <si>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</si>
  <si>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</si>
  <si>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</si>
  <si>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</si>
  <si>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</si>
  <si>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</si>
  <si>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</si>
  <si>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</si>
  <si>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</si>
  <si>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</si>
  <si>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Acta de liquidación 17/12/2021, en ajuste del formato actual</t>
  </si>
  <si>
    <t>https://community.secop.gov.co/Public/Tendering/ContractNoticePhases/View?PPI=CO1.PPI.4757878&amp;isFromPublicArea=True&amp;isModal=False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</si>
  <si>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</si>
  <si>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</si>
  <si>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</si>
  <si>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</si>
  <si>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</si>
  <si>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</si>
  <si>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</si>
  <si>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</si>
  <si>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</si>
  <si>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https://community.secop.gov.co/Public/Tendering/ContractNoticePhases/View?PPI=CO1.PPI.4929731&amp;isFromPublicArea=True&amp;isModal=False</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</si>
  <si>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</si>
  <si>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</si>
  <si>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</si>
  <si>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</si>
  <si>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</si>
  <si>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</si>
  <si>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</si>
  <si>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</si>
  <si>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</si>
  <si>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</si>
  <si>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</si>
  <si>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</si>
  <si>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</si>
  <si>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</si>
  <si>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</si>
  <si>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</si>
  <si>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</si>
  <si>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</si>
  <si>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</si>
  <si>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</si>
  <si>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</si>
  <si>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</si>
  <si>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</si>
  <si>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</si>
  <si>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</si>
  <si>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</si>
  <si>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</si>
  <si>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</si>
  <si>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</si>
  <si>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</si>
  <si>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</si>
  <si>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</si>
  <si>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</si>
  <si>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</si>
  <si>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</si>
  <si>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</si>
  <si>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</si>
  <si>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</si>
  <si>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</si>
  <si>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</si>
  <si>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</si>
  <si>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</si>
  <si>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</si>
  <si>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</si>
  <si>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</si>
  <si>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</si>
  <si>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</si>
  <si>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</si>
  <si>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</si>
  <si>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</si>
  <si>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</si>
  <si>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</si>
  <si>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</si>
  <si>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</si>
  <si>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</si>
  <si>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</si>
  <si>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</si>
  <si>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</si>
  <si>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</si>
  <si>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</si>
  <si>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</si>
  <si>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</si>
  <si>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</si>
  <si>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</si>
  <si>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</si>
  <si>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</si>
  <si>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Informe de supervisión 20/04/2021</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</si>
  <si>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</si>
  <si>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</si>
  <si>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</si>
  <si>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</si>
  <si>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</si>
  <si>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</si>
  <si>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</si>
  <si>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</si>
  <si>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</si>
  <si>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</si>
  <si>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</si>
  <si>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</si>
  <si>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Informe de supervisión 24/08/2022</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</si>
  <si>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</si>
  <si>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</si>
  <si>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</si>
  <si>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</si>
  <si>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</si>
  <si>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</si>
  <si>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</si>
  <si>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</si>
  <si>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</si>
  <si>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</si>
  <si>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</si>
  <si>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</si>
  <si>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</si>
  <si>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</si>
  <si>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</si>
  <si>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</si>
  <si>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Informe de supervisión 20/04/2021 Acta de liquidación 31/12/2020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</si>
  <si>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</si>
  <si>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</si>
  <si>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</si>
  <si>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</si>
  <si>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</si>
  <si>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</si>
  <si>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</si>
  <si>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</si>
  <si>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</si>
  <si>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Informe de supervisión 31/12/2020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</si>
  <si>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</si>
  <si>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</si>
  <si>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</si>
  <si>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</si>
  <si>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</si>
  <si>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</si>
  <si>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</si>
  <si>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</si>
  <si>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Acta de terminación y iquidación 18/12/2020</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</si>
  <si>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</si>
  <si>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</si>
  <si>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</si>
  <si>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</si>
  <si>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</si>
  <si>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</si>
  <si>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</si>
  <si>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</si>
  <si>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</si>
  <si>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</si>
  <si>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</si>
  <si>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Acta de liquidación 19/12/2020</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</si>
  <si>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</si>
  <si>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</si>
  <si>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</si>
  <si>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</si>
  <si>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</si>
  <si>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</si>
  <si>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</si>
  <si>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</si>
  <si>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</si>
  <si>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</si>
  <si>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</si>
  <si>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</si>
  <si>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</si>
  <si>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</si>
  <si>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</si>
  <si>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</si>
  <si>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</si>
  <si>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</si>
  <si>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</si>
  <si>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</si>
  <si>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</si>
  <si>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</si>
  <si>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Informe de supervisión 10/12/2020</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</si>
  <si>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</si>
  <si>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</si>
  <si>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</si>
  <si>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</si>
  <si>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</si>
  <si>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</si>
  <si>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</si>
  <si>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</si>
  <si>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</si>
  <si>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</si>
  <si>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</si>
  <si>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</si>
  <si>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</si>
  <si>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</si>
  <si>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 xml:space="preserve">Informe de supervisión 20/04/2021 </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</si>
  <si>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</si>
  <si>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</si>
  <si>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</si>
  <si>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</si>
  <si>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</si>
  <si>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</si>
  <si>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</si>
  <si>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</si>
  <si>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</si>
  <si>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Informe de supervisión 3/11/2022</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</si>
  <si>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</si>
  <si>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</si>
  <si>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</si>
  <si>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</si>
  <si>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</si>
  <si>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</si>
  <si>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</si>
  <si>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</si>
  <si>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</si>
  <si>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</si>
  <si>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Informe de supervisión 18/12/2020</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</si>
  <si>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</si>
  <si>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</si>
  <si>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</si>
  <si>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</si>
  <si>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</si>
  <si>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</si>
  <si>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</si>
  <si>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</si>
  <si>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</si>
  <si>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</si>
  <si>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</si>
  <si>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</si>
  <si>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Acta de liquidación 31/12/2020</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</si>
  <si>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</si>
  <si>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</si>
  <si>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</si>
  <si>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</si>
  <si>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</si>
  <si>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</si>
  <si>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</si>
  <si>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</si>
  <si>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</si>
  <si>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</si>
  <si>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Informe de supervisión  18/12/2020</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</si>
  <si>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</si>
  <si>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</si>
  <si>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</si>
  <si>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</si>
  <si>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</si>
  <si>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</si>
  <si>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</si>
  <si>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</si>
  <si>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</si>
  <si>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P INFORME FINAL</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</si>
  <si>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</si>
  <si>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</si>
  <si>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</si>
  <si>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</si>
  <si>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</si>
  <si>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</si>
  <si>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</si>
  <si>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</si>
  <si>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</si>
  <si>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</si>
  <si>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</si>
  <si>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</si>
  <si>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</si>
  <si>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Acta de liquidación 25/02/2021</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</si>
  <si>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</si>
  <si>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</si>
  <si>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</si>
  <si>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</si>
  <si>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</si>
  <si>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</si>
  <si>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</si>
  <si>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</si>
  <si>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</si>
  <si>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</si>
  <si>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</si>
  <si>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</si>
  <si>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 Acta de liquidación</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</si>
  <si>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</si>
  <si>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</si>
  <si>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</si>
  <si>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</si>
  <si>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</si>
  <si>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</si>
  <si>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</si>
  <si>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</si>
  <si>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</si>
  <si>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</si>
  <si>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</si>
  <si>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</si>
  <si>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</si>
  <si>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</si>
  <si>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</si>
  <si>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</si>
  <si>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</si>
  <si>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</si>
  <si>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</si>
  <si>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</si>
  <si>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</si>
  <si>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</si>
  <si>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</si>
  <si>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</si>
  <si>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</si>
  <si>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</si>
  <si>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</si>
  <si>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</si>
  <si>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</si>
  <si>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</si>
  <si>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</si>
  <si>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</si>
  <si>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</si>
  <si>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</si>
  <si>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</si>
  <si>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</si>
  <si>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</si>
  <si>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</si>
  <si>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</si>
  <si>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</si>
  <si>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</si>
  <si>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</si>
  <si>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</si>
  <si>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</si>
  <si>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</si>
  <si>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Informe de supervisión 11/02/2021</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</si>
  <si>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</si>
  <si>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</si>
  <si>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</si>
  <si>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</si>
  <si>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</si>
  <si>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</si>
  <si>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</si>
  <si>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</si>
  <si>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</si>
  <si>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</si>
  <si>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</si>
  <si>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</si>
  <si>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</si>
  <si>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</si>
  <si>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</si>
  <si>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</si>
  <si>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</si>
  <si>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</si>
  <si>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</si>
  <si>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</si>
  <si>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</si>
  <si>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 xml:space="preserve">Acta de liquidación 05/04/2021 </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</si>
  <si>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</si>
  <si>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</si>
  <si>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</si>
  <si>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</si>
  <si>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</si>
  <si>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</si>
  <si>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</si>
  <si>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</si>
  <si>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</si>
  <si>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</si>
  <si>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</si>
  <si>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</si>
  <si>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</si>
  <si>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</si>
  <si>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</si>
  <si>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</si>
  <si>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</si>
  <si>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 xml:space="preserve">22/10/2020 Informe de supervisión </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</si>
  <si>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</si>
  <si>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</si>
  <si>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</si>
  <si>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</si>
  <si>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</si>
  <si>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</si>
  <si>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</si>
  <si>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</si>
  <si>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30/08/2020 informe de supervisión</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</si>
  <si>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</si>
  <si>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</si>
  <si>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</si>
  <si>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</si>
  <si>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</si>
  <si>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</si>
  <si>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</si>
  <si>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</si>
  <si>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</si>
  <si>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</si>
  <si>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</si>
  <si>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</si>
  <si>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</si>
  <si>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</si>
  <si>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</si>
  <si>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</si>
  <si>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</si>
  <si>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</si>
  <si>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18/06/2020 informe de supervisión</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</si>
  <si>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</si>
  <si>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</si>
  <si>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</si>
  <si>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</si>
  <si>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</si>
  <si>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</si>
  <si>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</si>
  <si>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</si>
  <si>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</si>
  <si>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</si>
  <si>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</si>
  <si>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</si>
  <si>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</si>
  <si>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23/10/2020 informe de supervisión</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</si>
  <si>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</si>
  <si>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</si>
  <si>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</si>
  <si>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</si>
  <si>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</si>
  <si>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</si>
  <si>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</si>
  <si>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</si>
  <si>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</si>
  <si>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Informe de supervisión 04/01/2021</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</si>
  <si>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</si>
  <si>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</si>
  <si>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</si>
  <si>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</si>
  <si>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</si>
  <si>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</si>
  <si>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</si>
  <si>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</si>
  <si>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</si>
  <si>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</si>
  <si>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</si>
  <si>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</si>
  <si>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</si>
  <si>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</si>
  <si>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</si>
  <si>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</si>
  <si>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</si>
  <si>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</si>
  <si>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</si>
  <si>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</si>
  <si>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</si>
  <si>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</si>
  <si>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</si>
  <si>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</si>
  <si>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</si>
  <si>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</si>
  <si>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</si>
  <si>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</si>
  <si>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</si>
  <si>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</si>
  <si>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</si>
  <si>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</si>
  <si>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</si>
  <si>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</si>
  <si>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</si>
  <si>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</si>
  <si>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</si>
  <si>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</si>
  <si>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Acta de liquidación 28/04/2021</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</si>
  <si>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</si>
  <si>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</si>
  <si>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</si>
  <si>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</si>
  <si>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</si>
  <si>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</si>
  <si>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</si>
  <si>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</si>
  <si>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</si>
  <si>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Informe de supervisión 21/12/2020</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</si>
  <si>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</si>
  <si>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</si>
  <si>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</si>
  <si>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</si>
  <si>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</si>
  <si>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</si>
  <si>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</si>
  <si>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</si>
  <si>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</si>
  <si>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</si>
  <si>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</si>
  <si>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</si>
  <si>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</si>
  <si>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</si>
  <si>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</si>
  <si>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</si>
  <si>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</si>
  <si>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</si>
  <si>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</si>
  <si>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31/12/2020 informe de supervisión
acta de liquidación 25/02/2021</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</si>
  <si>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</si>
  <si>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</si>
  <si>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</si>
  <si>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</si>
  <si>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</si>
  <si>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</si>
  <si>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</si>
  <si>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</si>
  <si>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</si>
  <si>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</si>
  <si>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</si>
  <si>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</si>
  <si>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</si>
  <si>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</si>
  <si>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</si>
  <si>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</si>
  <si>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</si>
  <si>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</si>
  <si>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Informe de supervición 17/12/2020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</si>
  <si>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</si>
  <si>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</si>
  <si>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</si>
  <si>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</si>
  <si>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</si>
  <si>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</si>
  <si>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</si>
  <si>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</si>
  <si>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</si>
  <si>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</si>
  <si>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</si>
  <si>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</si>
  <si>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</si>
  <si>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</si>
  <si>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</si>
  <si>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</si>
  <si>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</si>
  <si>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</si>
  <si>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</si>
  <si>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</si>
  <si>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</si>
  <si>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31/12/2020 informe de supervisión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</si>
  <si>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</si>
  <si>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</si>
  <si>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</si>
  <si>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</si>
  <si>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</si>
  <si>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</si>
  <si>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</si>
  <si>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</si>
  <si>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</si>
  <si>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</si>
  <si>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</si>
  <si>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</si>
  <si>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</si>
  <si>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</si>
  <si>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</si>
  <si>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$138.764.711
ejecutado $108.672.789</t>
  </si>
  <si>
    <t>Adición 1 $7.540.000 del 29/07/2022
Reducción:
$35.000.000
Liberar $2.039.885</t>
  </si>
  <si>
    <t>prórroga 1 30/11/2022
Prórroga 2 15/12/2022</t>
  </si>
  <si>
    <t>31/07/2022
30/11/2022
19/09/2022</t>
  </si>
  <si>
    <t>Póliza No 360-47-994000021584 ANEXO 0  de Aseguradora Solidaria de Colombia  expedida el 04/12/2020, aprobada el 04/12/2020.
Modificación garantía
Póliza No 360-47-994000021584 ANEXO 1  de Aseguradora Solidaria de Colombia  expedida el 03/08/2022, aprobada el 09/08/2022.</t>
  </si>
  <si>
    <t>5020
1222</t>
  </si>
  <si>
    <t>22/04/2020
10/06/2022
19/09/2022</t>
  </si>
  <si>
    <t>A-02-02-02-006-008
A-02-02-02-008-005</t>
  </si>
  <si>
    <t xml:space="preserve">SERVICIOS POSTALES Y DE MENSAJERÍA
SERVICIOS DE SOPORTE
</t>
  </si>
  <si>
    <t>61620
722</t>
  </si>
  <si>
    <t>30/11/2020
29/07/2022</t>
  </si>
  <si>
    <t>Informe de supervisión 27/12/2022</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</si>
  <si>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</si>
  <si>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</si>
  <si>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</si>
  <si>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</si>
  <si>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</si>
  <si>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</si>
  <si>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</si>
  <si>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</si>
  <si>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</si>
  <si>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</si>
  <si>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</si>
  <si>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</si>
  <si>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</si>
  <si>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</si>
  <si>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</si>
  <si>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</si>
  <si>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</si>
  <si>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</si>
  <si>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</si>
  <si>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</si>
  <si>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</si>
  <si>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</si>
  <si>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</si>
  <si>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</si>
  <si>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</si>
  <si>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</si>
  <si>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</si>
  <si>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</si>
  <si>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</si>
  <si>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</si>
  <si>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</si>
  <si>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</si>
  <si>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</si>
  <si>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</si>
  <si>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</si>
  <si>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</si>
  <si>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</si>
  <si>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</si>
  <si>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</si>
  <si>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</si>
  <si>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</si>
  <si>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</si>
  <si>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</si>
  <si>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</si>
  <si>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</si>
  <si>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</si>
  <si>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</si>
  <si>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</si>
  <si>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Acta de liquidadción 25/02/2021</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</si>
  <si>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</si>
  <si>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</si>
  <si>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</si>
  <si>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</si>
  <si>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</si>
  <si>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</si>
  <si>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</si>
  <si>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</si>
  <si>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</si>
  <si>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</si>
  <si>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</si>
  <si>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</si>
  <si>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</si>
  <si>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</si>
  <si>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</si>
  <si>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</si>
  <si>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</si>
  <si>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</si>
  <si>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</si>
  <si>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</si>
  <si>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</si>
  <si>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</si>
  <si>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</si>
  <si>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</si>
  <si>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</si>
  <si>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</si>
  <si>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</si>
  <si>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</si>
  <si>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</si>
  <si>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</si>
  <si>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</si>
  <si>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</si>
  <si>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</si>
  <si>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</si>
  <si>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</si>
  <si>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</si>
  <si>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</si>
  <si>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</si>
  <si>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</si>
  <si>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</si>
  <si>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</si>
  <si>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</si>
  <si>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Liberar $1.033.546</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</si>
  <si>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</si>
  <si>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</si>
  <si>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</si>
  <si>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</si>
  <si>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</si>
  <si>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</si>
  <si>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</si>
  <si>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
Adición VF $34.218.502
REDUCCIÓN $1.264.861,90 DEL 02/08/2022</t>
  </si>
  <si>
    <t>Póliza No. 64-44-101021132 Anexo 0 de Seguros del Estado expedida el 15/01/2021, aprobada el 15/01/2021
Modificación de la póliza de cumplimiento No. 64-44-101021132 Anexo 1 de Seguros del Estado expedida el 28/12/2021 Aprobada el 30/12/2021</t>
  </si>
  <si>
    <t>1421
VF 221</t>
  </si>
  <si>
    <t>13/01/2021
09/09/2021
24/12/2021
02/08/2022</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</si>
  <si>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</si>
  <si>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</si>
  <si>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
02/08/2022</t>
  </si>
  <si>
    <t>22/07/2022 y acta de liquidación con fecha del 29/07/2022</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</si>
  <si>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</si>
  <si>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</si>
  <si>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</si>
  <si>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</si>
  <si>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</si>
  <si>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</si>
  <si>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</si>
  <si>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</si>
  <si>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</si>
  <si>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</si>
  <si>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</si>
  <si>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</si>
  <si>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</si>
  <si>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</si>
  <si>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</si>
  <si>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Liberar $659.500</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</si>
  <si>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</si>
  <si>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</si>
  <si>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</si>
  <si>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</si>
  <si>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</si>
  <si>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</si>
  <si>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</si>
  <si>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</si>
  <si>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 de 29/11/2021</t>
  </si>
  <si>
    <t>15/01/2021
26/11/2021</t>
  </si>
  <si>
    <t>20/01/2021
30/11/2021</t>
  </si>
  <si>
    <t>Informe de supervisión 01/10/2021</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</si>
  <si>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</si>
  <si>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</si>
  <si>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</si>
  <si>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</si>
  <si>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</si>
  <si>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</si>
  <si>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 de 28/10/2021</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</si>
  <si>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</si>
  <si>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</si>
  <si>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</si>
  <si>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</si>
  <si>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</si>
  <si>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</si>
  <si>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</si>
  <si>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</si>
  <si>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 de 04/11/2021</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</si>
  <si>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</si>
  <si>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</si>
  <si>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</si>
  <si>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</si>
  <si>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</si>
  <si>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</si>
  <si>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</si>
  <si>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</si>
  <si>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</si>
  <si>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Acta de liquidadción del 1/10/2021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</si>
  <si>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</si>
  <si>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</si>
  <si>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</si>
  <si>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</si>
  <si>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</si>
  <si>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de 30/09/2021</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</si>
  <si>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</si>
  <si>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</si>
  <si>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</si>
  <si>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</si>
  <si>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</si>
  <si>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</si>
  <si>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Informe de supervisión 07/10/2022</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</si>
  <si>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</si>
  <si>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</si>
  <si>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</si>
  <si>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</si>
  <si>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</si>
  <si>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01/11/2022 Informe de supervisión</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</si>
  <si>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</si>
  <si>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</si>
  <si>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</si>
  <si>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</si>
  <si>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</si>
  <si>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</si>
  <si>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</si>
  <si>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002 DE 2021</t>
  </si>
  <si>
    <t>CARLOS ARTURO MARTINEZ BOLAÑOS</t>
  </si>
  <si>
    <t>karlamabo@hotmail.com</t>
  </si>
  <si>
    <t>URB. PORTAL DEL VIRREY MZ 1 LT 1 CASA DANIEL LEMAITRE Cartagena - Bolivar</t>
  </si>
  <si>
    <t>Reducción $408.567</t>
  </si>
  <si>
    <t>31/12/2021 informe de supervisión</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</si>
  <si>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</si>
  <si>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</si>
  <si>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</si>
  <si>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</si>
  <si>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</si>
  <si>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</si>
  <si>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</si>
  <si>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</si>
  <si>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</si>
  <si>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</si>
  <si>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</si>
  <si>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</si>
  <si>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</si>
  <si>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</si>
  <si>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</si>
  <si>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</si>
  <si>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</si>
  <si>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</si>
  <si>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Informe de supervisión 24/12/2021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</si>
  <si>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</si>
  <si>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</si>
  <si>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</si>
  <si>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 de 04/11/2021</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</si>
  <si>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</si>
  <si>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</si>
  <si>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</si>
  <si>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</si>
  <si>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24/06/2022 Informe de supervisión</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</si>
  <si>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</si>
  <si>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</si>
  <si>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</si>
  <si>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</si>
  <si>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</si>
  <si>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 de 30/11/2021</t>
  </si>
  <si>
    <t>Prórroga No1 17/12/2021</t>
  </si>
  <si>
    <t>29/01/2021
30/11/2021</t>
  </si>
  <si>
    <t>01/02/2021
30/11/2021</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</si>
  <si>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</si>
  <si>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</si>
  <si>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</si>
  <si>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</si>
  <si>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</si>
  <si>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</si>
  <si>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 de 30/11/2021</t>
  </si>
  <si>
    <t>Póliza No. 11-46-101018278   Anexo 0 de Seguros del estado expedida el 01/02/2021, aprobada el 01/02/2021 
Modificación de la póliza de cumplimiento No. 11-46-101018278 Anexo 1 de Seguros del Estado expedida el 01/12/2021 Aprobada el 01/12/2021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</si>
  <si>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</si>
  <si>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</si>
  <si>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</si>
  <si>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</si>
  <si>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</si>
  <si>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 de 30/11/2021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</si>
  <si>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</si>
  <si>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</si>
  <si>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</si>
  <si>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</si>
  <si>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</si>
  <si>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</si>
  <si>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</si>
  <si>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</si>
  <si>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
Liberar $7.424.165</t>
  </si>
  <si>
    <t xml:space="preserve">Póliza No. 15-44-1012854   Anexo 0 de Seguros del estado expedida el 15/02/2021, aprobada el 17/02/2021 </t>
  </si>
  <si>
    <t>SERVICIOS DE TRANSPORTE DE PASAJEROS</t>
  </si>
  <si>
    <t>29/12/2021 Informe de supervisión</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</si>
  <si>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</si>
  <si>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</si>
  <si>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</si>
  <si>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</si>
  <si>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</si>
  <si>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</si>
  <si>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19/12/2021 informe de supervisión</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</si>
  <si>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</si>
  <si>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</si>
  <si>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</si>
  <si>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</si>
  <si>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</si>
  <si>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</si>
  <si>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</si>
  <si>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Reducción $1.139.830</t>
  </si>
  <si>
    <t xml:space="preserve">Póliza No. 376-47-994000014492   Anexo 0 de Asegurado solicdaria de Colombia  expedida el 17/02/2021, aprobada el 18/02/2021 </t>
  </si>
  <si>
    <t>A-02-02-02-008-005-02</t>
  </si>
  <si>
    <t>SERVICIOS DE INVESTIGACIÓN DE SEGURIDAD</t>
  </si>
  <si>
    <t>27/12/2021 Informe de supervisión</t>
  </si>
  <si>
    <t>Acta de liquidación 26/12/2022</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</si>
  <si>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</si>
  <si>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</si>
  <si>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</si>
  <si>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</si>
  <si>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</si>
  <si>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</si>
  <si>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</si>
  <si>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</si>
  <si>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CMC 002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</si>
  <si>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</si>
  <si>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</si>
  <si>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</si>
  <si>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</si>
  <si>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1 $5.000.000 de 19/08/2021
Liberar$80.000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</si>
  <si>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</si>
  <si>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</si>
  <si>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</si>
  <si>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</si>
  <si>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</si>
  <si>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Acta de liquidadción del 20/12/2021</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</si>
  <si>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</si>
  <si>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</si>
  <si>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</si>
  <si>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</si>
  <si>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</si>
  <si>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</si>
  <si>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</si>
  <si>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</si>
  <si>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</si>
  <si>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</si>
  <si>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</si>
  <si>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</si>
  <si>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</si>
  <si>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</si>
  <si>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</si>
  <si>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</si>
  <si>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</si>
  <si>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</si>
  <si>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</si>
  <si>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CMC 003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</si>
  <si>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</si>
  <si>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</si>
  <si>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</si>
  <si>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</si>
  <si>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</si>
  <si>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Reducción $7.998.872</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</si>
  <si>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</si>
  <si>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</si>
  <si>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</si>
  <si>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Acta de liquidación 19/12/2022</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</si>
  <si>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</si>
  <si>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</si>
  <si>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</si>
  <si>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</si>
  <si>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</si>
  <si>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</si>
  <si>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</si>
  <si>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</si>
  <si>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</si>
  <si>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</si>
  <si>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</si>
  <si>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</si>
  <si>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</si>
  <si>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</si>
  <si>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</si>
  <si>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 xml:space="preserve">P INFORME FINAL DE SUPERVISIÓN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</si>
  <si>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</si>
  <si>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</si>
  <si>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</si>
  <si>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</si>
  <si>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</si>
  <si>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</si>
  <si>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</si>
  <si>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</si>
  <si>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</si>
  <si>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</si>
  <si>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LP 001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</si>
  <si>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</si>
  <si>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</si>
  <si>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</si>
  <si>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</si>
  <si>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</si>
  <si>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
Adición 3
$35.516.208,00 de 7/04/2022
Adición 4
$2.366.874 de 9/05/2022</t>
  </si>
  <si>
    <t>Prórroga No1 15/04/2022
Prórroga No2 09/05/2022
Prórroga No3 30/05/2022</t>
  </si>
  <si>
    <t>Póliza No. 21-44-101346738 Anexo 0 de Seguros del Estado expedida el 26/03/2021, aprobada el 26/03/2021 
Modificación de la póliza de cumplimiento No.  21-44-101346738 Anexo 2de Seguros del Estado expedida el 02/12/2021 Aprobada el 02/12/2021
Modificación de la póliza de cumplimiento No.  21-44-101346738 Anexo 3 de Seguros del Estado expedida el 28/12/2021 Aprobada el 30/12/2021
Modificación de la póliza de cumplimiento No.  21-44-101346738  Anexo 6 de Seguros del Estado S.A.expedida el 8/04/2022 Aprobada el 3/5/2022
Modificación de la póliza de cumplimiento No.  21-44-101346738  Anexo 8 de Seguros del Estado S.A.expedida el 20/05/2022 Aprobada el 26/05/2022</t>
  </si>
  <si>
    <t>4121
VF521
622</t>
  </si>
  <si>
    <t>16/02/2021
30/11/2021
29/12/2021
07/04/2022
09/05/2022</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</si>
  <si>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</si>
  <si>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</si>
  <si>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15621
522</t>
  </si>
  <si>
    <t>26/03/2021
30/11/2021
08/04/2022
09/05/2022</t>
  </si>
  <si>
    <t xml:space="preserve">14/09/2022 acta de liquidación </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</si>
  <si>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</si>
  <si>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</si>
  <si>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SAMC 01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</si>
  <si>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</si>
  <si>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</si>
  <si>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</si>
  <si>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</si>
  <si>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</si>
  <si>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</si>
  <si>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INFORME FINAL DE SUPERVISIÓN  4/02/2022 y acta liquidación del 9/11/2022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</si>
  <si>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</si>
  <si>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</si>
  <si>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023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</si>
  <si>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</si>
  <si>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</si>
  <si>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</si>
  <si>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</si>
  <si>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</si>
  <si>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 xml:space="preserve">Adición 1 $409.293.672 del 27/07/2022
Adición 2 $102.323.418 del 25/11/2022
Adición 3 $214.879.178 del 25/11/2022
</t>
  </si>
  <si>
    <t>Prórroga 1 hasta el 30/11/2022 
Prórroga 2 hasta el 31/12/2022
Prórroga 3 hasta el 28/02/2023</t>
  </si>
  <si>
    <t>31/07/2022
30/11/2022
31/12/2022
28/02/2023</t>
  </si>
  <si>
    <t>Póliza No. 14-44-101127296 Anexo 0 de Seguros del Estado expedida el 30/03/2021, aprobada el 30/03/2023
 MODIFICACIÓN PÓLIZA ADICIÓN Y PRÓRROGA
Póliza No. 14-44-101127296 Anexo 2 de Seguros del Estado expedida el 01/08/2022, aprobada el 03/08/2022
MODIFICACIÓN PÓLIZA ADICIÓN 2 Y PRÓRROGA 2
Póliza No. 14-44-101127296 Anexo 3y 4 de Seguros del Estado expedida el 28/11/2022, aprobada el 30/11/2022
MODIFICACIÓN PÓLIZA ADICIÓN 3 Y PRÓRROGA 3
Póliza No. 14-44-101127296 Anexo 5 y 6 de Seguros del Estado expedida el 21/12/2022, aprobada el 22/12/2022</t>
  </si>
  <si>
    <t>2621
222
323</t>
  </si>
  <si>
    <t>22/01/2021
03/01/2022
18/07/2022
21/10/2022
03/01/2023</t>
  </si>
  <si>
    <t>A-02-02-02-007-002</t>
  </si>
  <si>
    <t>SERVICIOS INMOBILIARIOS,</t>
  </si>
  <si>
    <t>15821
VF 1421
223</t>
  </si>
  <si>
    <t>30/03/2021
03/01/2022
27/07/2022
03/01/2023</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</si>
  <si>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</si>
  <si>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</si>
  <si>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</si>
  <si>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</si>
  <si>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</si>
  <si>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</si>
  <si>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</si>
  <si>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</si>
  <si>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</si>
  <si>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</si>
  <si>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</si>
  <si>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</si>
  <si>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</si>
  <si>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</si>
  <si>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</si>
  <si>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</si>
  <si>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CMC 004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</si>
  <si>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</si>
  <si>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</si>
  <si>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</si>
  <si>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</si>
  <si>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</si>
  <si>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</si>
  <si>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Acta de liquidación falta firma del contratista</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</si>
  <si>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</si>
  <si>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</si>
  <si>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</si>
  <si>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</si>
  <si>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</si>
  <si>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</si>
  <si>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</si>
  <si>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Liberar$880.000</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</si>
  <si>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</si>
  <si>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</si>
  <si>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</si>
  <si>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</si>
  <si>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</si>
  <si>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</si>
  <si>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</si>
  <si>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</si>
  <si>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</si>
  <si>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</si>
  <si>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</si>
  <si>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</si>
  <si>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</si>
  <si>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</si>
  <si>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</si>
  <si>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</si>
  <si>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</si>
  <si>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</si>
  <si>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</si>
  <si>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</si>
  <si>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</si>
  <si>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</si>
  <si>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</si>
  <si>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</si>
  <si>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</si>
  <si>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</si>
  <si>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</si>
  <si>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</si>
  <si>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</si>
  <si>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Póliza No. EC-10001918 Anexo 0 de Compañía Mundial Seguros  expedida el 30/04/2021, aprobada el 30/04/2021 
</t>
  </si>
  <si>
    <t>6621
VF 321</t>
  </si>
  <si>
    <t>28/04/2021
09/09/2021
28/12/2021</t>
  </si>
  <si>
    <t>SERVICIOS DE TELECOMUNICACIONES, TRANSMISIÓN Y SUMINISTRO DE INFORMACIÓN</t>
  </si>
  <si>
    <t>29/04/2021
13/09/2021</t>
  </si>
  <si>
    <t xml:space="preserve">27/04/2022 Informe de supervisión </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</si>
  <si>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</si>
  <si>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</si>
  <si>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</si>
  <si>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</si>
  <si>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</si>
  <si>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</si>
  <si>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</si>
  <si>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</si>
  <si>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</si>
  <si>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</si>
  <si>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</si>
  <si>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</si>
  <si>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</si>
  <si>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</si>
  <si>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</si>
  <si>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</si>
  <si>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</si>
  <si>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</si>
  <si>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</si>
  <si>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</si>
  <si>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</si>
  <si>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</si>
  <si>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</si>
  <si>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</si>
  <si>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</si>
  <si>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</si>
  <si>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</si>
  <si>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CPS 030 2021</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</si>
  <si>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</si>
  <si>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</si>
  <si>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</si>
  <si>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</si>
  <si>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</si>
  <si>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</si>
  <si>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</si>
  <si>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</si>
  <si>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</si>
  <si>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</si>
  <si>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</si>
  <si>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</si>
  <si>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CPS 031 2021</t>
  </si>
  <si>
    <t>MARIA YOMARA PALACIOS HILARION</t>
  </si>
  <si>
    <t>palaciosyomara1980@hotmail.com</t>
  </si>
  <si>
    <t>Calle 11a No.79a-60 Blo 18 Apatamento 40 Tunjuelito Apartamento</t>
  </si>
  <si>
    <t>3 1 4 5 2 7 7 9 7 7</t>
  </si>
  <si>
    <t>05/05/2021
03/12/2021</t>
  </si>
  <si>
    <t>31/122021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</si>
  <si>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</si>
  <si>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</si>
  <si>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</si>
  <si>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</si>
  <si>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</si>
  <si>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</si>
  <si>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</si>
  <si>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</si>
  <si>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</si>
  <si>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</si>
  <si>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</si>
  <si>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</si>
  <si>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</si>
  <si>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</si>
  <si>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 de 02/12/2021</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</si>
  <si>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</si>
  <si>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</si>
  <si>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</si>
  <si>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</si>
  <si>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</si>
  <si>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</si>
  <si>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 de 11/11/2021
Liberar $12.616</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</si>
  <si>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</si>
  <si>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</si>
  <si>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</si>
  <si>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</si>
  <si>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</si>
  <si>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Informe de supervisión 14/01/2022</t>
  </si>
  <si>
    <t>acta de liquidaciòn del 18/01/2023</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</si>
  <si>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</si>
  <si>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</si>
  <si>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</si>
  <si>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</si>
  <si>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</si>
  <si>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</si>
  <si>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Liberar $118.524,02</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</si>
  <si>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</si>
  <si>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</si>
  <si>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</si>
  <si>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</si>
  <si>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</si>
  <si>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</si>
  <si>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</si>
  <si>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</si>
  <si>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</si>
  <si>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</si>
  <si>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</si>
  <si>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</si>
  <si>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</si>
  <si>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</si>
  <si>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</si>
  <si>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</si>
  <si>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17/12/2021 informe de supervisión</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</si>
  <si>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</si>
  <si>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</si>
  <si>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CMC 005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</si>
  <si>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</si>
  <si>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</si>
  <si>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</si>
  <si>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</si>
  <si>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
Liberar $11.770,02</t>
  </si>
  <si>
    <t>Prórroga 31/05/2022</t>
  </si>
  <si>
    <t>Póliza No. 3003127–1  Anexo 0 de Seguros generales suramericana S.A. expedida el 13/05/2021, aprobada el 14/05/2021
Modificación de la póliza de cumplimiento No. 3003127–1 Anexo 1 de Seguros generales suramericana S.A.  expedida el 30/12/2021 Aprobada el 30/12/2021</t>
  </si>
  <si>
    <t>SERVICIOS DE TELECOMUNICACIONES, TRANSMISIÓN Y SUMINISTRO DE INFORMACIÓN.</t>
  </si>
  <si>
    <t>22/07/2022 Informe de supervisiòn y acta de liquidadción del 2/08/2022</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</si>
  <si>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</si>
  <si>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</si>
  <si>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</si>
  <si>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</si>
  <si>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</si>
  <si>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</si>
  <si>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</si>
  <si>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</si>
  <si>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</si>
  <si>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</si>
  <si>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Acta de liquidación del 24/08/2021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</si>
  <si>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</si>
  <si>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</si>
  <si>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</si>
  <si>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</si>
  <si>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PASIMINIO</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</si>
  <si>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</si>
  <si>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</si>
  <si>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</si>
  <si>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</si>
  <si>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</si>
  <si>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</si>
  <si>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</si>
  <si>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</si>
  <si>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</si>
  <si>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Liberar $3.088.944</t>
  </si>
  <si>
    <t>Terminación anticipada por mutuo acuerdo 25/11/2021</t>
  </si>
  <si>
    <t>Acta de liquidación del 22/12/2021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</si>
  <si>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</si>
  <si>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</si>
  <si>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CMC 006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</si>
  <si>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</si>
  <si>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</si>
  <si>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</si>
  <si>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</si>
  <si>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</si>
  <si>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</si>
  <si>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</si>
  <si>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</si>
  <si>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</si>
  <si>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</si>
  <si>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</si>
  <si>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</si>
  <si>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</si>
  <si>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</si>
  <si>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</si>
  <si>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</si>
  <si>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</si>
  <si>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CMC 007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</si>
  <si>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</si>
  <si>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</si>
  <si>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</si>
  <si>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</si>
  <si>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</si>
  <si>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</si>
  <si>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</si>
  <si>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</si>
  <si>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04/08/2022 Informe de supervisión</t>
  </si>
  <si>
    <t>Acta de liquidación del 12/12/2022</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</si>
  <si>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</si>
  <si>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</si>
  <si>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SAMC 02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</si>
  <si>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</si>
  <si>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</si>
  <si>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</si>
  <si>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Liberar $21.760,08</t>
  </si>
  <si>
    <t>Prórroga 1 hasta el 10/11/2022</t>
  </si>
  <si>
    <t>25/11/2022 Informe de supervisión</t>
  </si>
  <si>
    <t>Acta de liquidación del 01/12/2022</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</si>
  <si>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</si>
  <si>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</si>
  <si>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SASI 01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</si>
  <si>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</si>
  <si>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</si>
  <si>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</si>
  <si>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</si>
  <si>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</si>
  <si>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</si>
  <si>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</si>
  <si>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</si>
  <si>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</si>
  <si>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</si>
  <si>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</si>
  <si>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</si>
  <si>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</si>
  <si>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</si>
  <si>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</si>
  <si>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</si>
  <si>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Informe de supervisión 03/11/2022</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</si>
  <si>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</si>
  <si>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</si>
  <si>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</si>
  <si>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</si>
  <si>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</si>
  <si>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</si>
  <si>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</si>
  <si>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10/12/2021 Informe de supervisión</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</si>
  <si>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</si>
  <si>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</si>
  <si>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</si>
  <si>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</si>
  <si>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</si>
  <si>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</si>
  <si>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</si>
  <si>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</si>
  <si>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</si>
  <si>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23/09/2021 Informe de supervisión</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</si>
  <si>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</si>
  <si>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</si>
  <si>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</si>
  <si>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</si>
  <si>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</si>
  <si>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</si>
  <si>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</si>
  <si>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</si>
  <si>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</si>
  <si>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</si>
  <si>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</si>
  <si>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</si>
  <si>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</si>
  <si>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</si>
  <si>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</si>
  <si>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</si>
  <si>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</si>
  <si>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</si>
  <si>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</si>
  <si>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</si>
  <si>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</si>
  <si>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</si>
  <si>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</si>
  <si>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Acta de liquidación del 16/12/2022</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</si>
  <si>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</si>
  <si>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</si>
  <si>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</si>
  <si>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</si>
  <si>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</si>
  <si>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</si>
  <si>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</si>
  <si>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Acta de liquidación   del 19/12/2022</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</si>
  <si>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</si>
  <si>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</si>
  <si>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</si>
  <si>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</si>
  <si>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</si>
  <si>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</si>
  <si>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</si>
  <si>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</si>
  <si>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</si>
  <si>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</si>
  <si>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</si>
  <si>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</si>
  <si>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</si>
  <si>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</si>
  <si>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</si>
  <si>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</si>
  <si>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</si>
  <si>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</si>
  <si>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</si>
  <si>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</si>
  <si>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</si>
  <si>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14/12/2021 Informe de supervisión</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</si>
  <si>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</si>
  <si>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</si>
  <si>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</si>
  <si>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</si>
  <si>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</si>
  <si>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</si>
  <si>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</si>
  <si>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Prórroga 31/01/2022
</t>
  </si>
  <si>
    <t xml:space="preserve">Póliza No.3157130-5 Anexo 0 de  SEGUROS GENERALES SURAMERICANA  S.A. expedida el 13/09/2021, aprobada el 23/09/2021
</t>
  </si>
  <si>
    <t>26/04/2022 Informe de supervisión</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</si>
  <si>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</si>
  <si>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</si>
  <si>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</si>
  <si>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</si>
  <si>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</si>
  <si>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</si>
  <si>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</si>
  <si>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</si>
  <si>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</si>
  <si>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</si>
  <si>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</si>
  <si>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</si>
  <si>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</si>
  <si>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</si>
  <si>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</si>
  <si>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</si>
  <si>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</si>
  <si>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</si>
  <si>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</si>
  <si>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</si>
  <si>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</si>
  <si>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</si>
  <si>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</si>
  <si>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</si>
  <si>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</si>
  <si>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</si>
  <si>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</si>
  <si>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</si>
  <si>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</si>
  <si>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</si>
  <si>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</si>
  <si>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</si>
  <si>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</si>
  <si>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</si>
  <si>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</si>
  <si>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</si>
  <si>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</si>
  <si>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</si>
  <si>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</si>
  <si>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</si>
  <si>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</si>
  <si>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Reducción $171.666</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</si>
  <si>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</si>
  <si>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</si>
  <si>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</si>
  <si>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</si>
  <si>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</si>
  <si>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</si>
  <si>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</si>
  <si>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</si>
  <si>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</si>
  <si>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</si>
  <si>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</si>
  <si>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 xml:space="preserve">10/11/2022 INFORME FINAL DE SUPERVISIÓN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</si>
  <si>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</si>
  <si>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</si>
  <si>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CMC 008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</si>
  <si>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</si>
  <si>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</si>
  <si>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</si>
  <si>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</si>
  <si>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</si>
  <si>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</si>
  <si>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</si>
  <si>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CMC 009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</si>
  <si>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</si>
  <si>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</si>
  <si>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</si>
  <si>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</si>
  <si>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</si>
  <si>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</si>
  <si>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</si>
  <si>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</si>
  <si>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</si>
  <si>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</si>
  <si>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</si>
  <si>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</si>
  <si>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</si>
  <si>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</si>
  <si>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</si>
  <si>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</si>
  <si>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</si>
  <si>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</si>
  <si>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</si>
  <si>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CMC 010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</si>
  <si>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</si>
  <si>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</si>
  <si>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</si>
  <si>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</si>
  <si>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</si>
  <si>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</si>
  <si>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</si>
  <si>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</si>
  <si>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</si>
  <si>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</si>
  <si>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CPS 050 2021</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</si>
  <si>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</si>
  <si>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</si>
  <si>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</si>
  <si>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</si>
  <si>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</si>
  <si>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</si>
  <si>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</si>
  <si>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</si>
  <si>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</si>
  <si>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</si>
  <si>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</si>
  <si>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</si>
  <si>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</si>
  <si>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Liberar $166.667</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</si>
  <si>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</si>
  <si>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</si>
  <si>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</si>
  <si>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</si>
  <si>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</si>
  <si>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</si>
  <si>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</si>
  <si>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</si>
  <si>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</si>
  <si>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</si>
  <si>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</si>
  <si>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</si>
  <si>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</si>
  <si>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</si>
  <si>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CMC 011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</si>
  <si>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</si>
  <si>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</si>
  <si>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</si>
  <si>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</si>
  <si>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</si>
  <si>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Liberar $6.301.329</t>
  </si>
  <si>
    <t xml:space="preserve">Póliza No.CV-100017929 Anexo 0 de COMPAÑIA MUNDIAL DE SEGUROS S.A. expedida el 11/11/2021, aprobada el 12/11/2021
</t>
  </si>
  <si>
    <t>A-02-02-02-009-003-01</t>
  </si>
  <si>
    <t>Contratar los servicios de Vacunación funcionarios, y campañas de salud. (II contrato)</t>
  </si>
  <si>
    <t>Acta de liquidación del 20/12/2022</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</si>
  <si>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</si>
  <si>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</si>
  <si>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CMC 012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</si>
  <si>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</si>
  <si>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</si>
  <si>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</si>
  <si>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</si>
  <si>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</si>
  <si>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</si>
  <si>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</si>
  <si>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</si>
  <si>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</si>
  <si>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CMC 013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</si>
  <si>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</si>
  <si>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</si>
  <si>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</si>
  <si>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</si>
  <si>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</si>
  <si>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</si>
  <si>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https://colombiacompra.coupahost.com/order_headers/79437</t>
  </si>
  <si>
    <t>https://colombiacompra.coupahost.com/requisition_headers/140495</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</si>
  <si>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</si>
  <si>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</si>
  <si>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</si>
  <si>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</si>
  <si>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</si>
  <si>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</si>
  <si>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</si>
  <si>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</si>
  <si>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</si>
  <si>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</si>
  <si>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</si>
  <si>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</si>
  <si>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</si>
  <si>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</si>
  <si>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</si>
  <si>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</si>
  <si>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</si>
  <si>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055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</si>
  <si>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</si>
  <si>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</si>
  <si>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</si>
  <si>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</si>
  <si>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</si>
  <si>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</si>
  <si>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</si>
  <si>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</si>
  <si>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CMC 014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</si>
  <si>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</si>
  <si>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</si>
  <si>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</si>
  <si>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</si>
  <si>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</si>
  <si>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</si>
  <si>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</si>
  <si>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</si>
  <si>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</si>
  <si>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</si>
  <si>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</si>
  <si>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</si>
  <si>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</si>
  <si>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</si>
  <si>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</si>
  <si>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</si>
  <si>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</si>
  <si>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</si>
  <si>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</si>
  <si>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</si>
  <si>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</si>
  <si>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</si>
  <si>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</si>
  <si>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</si>
  <si>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</si>
  <si>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Informe de supervisión 24/06/2022</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</si>
  <si>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</si>
  <si>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</si>
  <si>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CMC 015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</si>
  <si>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</si>
  <si>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</si>
  <si>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</si>
  <si>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</si>
  <si>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</si>
  <si>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</si>
  <si>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</si>
  <si>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https://colombiacompra.coupahost.com/order_headers/81664</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</si>
  <si>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</si>
  <si>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</si>
  <si>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</si>
  <si>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</si>
  <si>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</si>
  <si>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</si>
  <si>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</si>
  <si>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</si>
  <si>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</si>
  <si>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</si>
  <si>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</si>
  <si>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CMC 016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</si>
  <si>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</si>
  <si>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</si>
  <si>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</si>
  <si>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</si>
  <si>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</si>
  <si>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CÓDIGO UNSPSC</t>
  </si>
  <si>
    <t>VALOR EJECUTADO</t>
  </si>
  <si>
    <t>https://community.secop.gov.co/Public/Tendering/ContractNoticePhases/View?PPI=CO1.PPI.16580227&amp;isFromPublicArea=True&amp;isModal=False</t>
  </si>
  <si>
    <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t>
  </si>
  <si>
    <t>CPS 001 2022</t>
  </si>
  <si>
    <t>“Prestación de servicios profesionales para coordinar, proponer,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</si>
  <si>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TRANSVERSAL 42A - 3 54 piso 1 casa Nueva Primavera Puente Aranda_x000D_</t>
  </si>
  <si>
    <t xml:space="preserve">Póliza No. 11-46-101023846  Anexo 0 de Seguros del estado expedida el 07/01/2022, aprobada el 11/01/2022 </t>
  </si>
  <si>
    <t xml:space="preserve">ADQUISICIÓN DE BIENES Y SERVICIOS - SERVICIO DE INFORMACIÓN IMPLEMENTADO - FORTALECIMIENTO DE HERRAMIENTAS INSTITUCIONALES PARA LA INVESTIGACION, MEDICION, FORMACION E INTERACCION CON LA CIUDADANIA FRENTE A LA LUCHA CONTRA EL FRAUDE Y LA CORRUPCIÓN </t>
  </si>
  <si>
    <t>https://community.secop.gov.co/Public/Tendering/ContractNoticePhases/View?PPI=CO1.PPI.16584235&amp;isFromPublicArea=True&amp;isModal=False</t>
  </si>
  <si>
    <t>https://www.secop.gov.co/CO1ContractsManagement/Tendering/ProcurementContractEdit/View?docUniqueIdentifier=CO1.PCCNTR.3196014&amp;awardUniqueIdentifier=&amp;buyerDossierUniqueIdentifier=CO1.BDOS.2498443&amp;id=1436211</t>
  </si>
  <si>
    <t>CPS 002 2022</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</si>
  <si>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</si>
  <si>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11-44-101255908  Anexo 0 de Seguros del estado expedida el 12/01/2022, aprobada el 12/01/2022 </t>
  </si>
  <si>
    <t>https://community.secop.gov.co/Public/Tendering/ContractNoticePhases/View?PPI=CO1.PPI.16621290&amp;isFromPublicArea=True&amp;isModal=False</t>
  </si>
  <si>
    <t>https://www.secop.gov.co/CO1ContractsManagement/Tendering/ProcurementContractEdit/View?docUniqueIdentifier=CO1.PCCNTR.3198351&amp;awardUniqueIdentifier=&amp;buyerDossierUniqueIdentifier=CO1.BDOS.2514539&amp;id=1438600</t>
  </si>
  <si>
    <t>CPS 003 2022</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</si>
  <si>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</si>
  <si>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Calle 57N 6 38 apto 301 chapinero Bogotá</t>
  </si>
  <si>
    <t xml:space="preserve">Póliza No.11-44-101180051  Anexo 1 de Seguros del estado expedida el 12/01/2022, aprobada el 13/01/2022 </t>
  </si>
  <si>
    <t>https://community.secop.gov.co/Public/Tendering/ContractNoticePhases/View?PPI=CO1.PPI.16622154&amp;isFromPublicArea=True&amp;isModal=False</t>
  </si>
  <si>
    <t>https://www.secop.gov.co/CO1ContractsManagement/Tendering/ProcurementContractEdit/View?docUniqueIdentifier=CO1.PCCNTR.3199006&amp;awardUniqueIdentifier=&amp;buyerDossierUniqueIdentifier=CO1.BDOS.2514471&amp;id=1438758</t>
  </si>
  <si>
    <t>CPS 004 2022</t>
  </si>
  <si>
    <t>Adición 1 $7.326.081
Adición 2 $21.734.040</t>
  </si>
  <si>
    <t>Prórroga 1 hasta por 1 mes, hasta 2l 27/09/2022
Prórroga 2 hasta por 2 meses y 29 días, hasta el 26/12/2022</t>
  </si>
  <si>
    <t>27/08/2022
26/09/2022
26/12/2022</t>
  </si>
  <si>
    <t>Póliza No. 11-44-101180022  Anexo 0 de Seguros del estado expedida el 11/01/2022, aprobada el 12/01/2022 
Modificaciòn garantìa por adiciòn y pròrroga 1
Póliza No. 11-44-101180022  Anexo 1 de Seguros del estado expedida el 26/08/2022, aprobada el 29/08/2022
Modificaciòn garantìa por adiciòn y pròrroga 2
Póliza No. 11-44-101180022  Anexo 2 de Seguros del estado expedida el 26/09/2022, aprobada el 27/09/2022</t>
  </si>
  <si>
    <t>07/01/2022
26/08/2022
07/09/2022</t>
  </si>
  <si>
    <t>11/01/2022
26/08/2022
26/09/2022</t>
  </si>
  <si>
    <t>https://community.secop.gov.co/Public/Tendering/ContractNoticePhases/View?PPI=CO1.PPI.16624999&amp;isFromPublicArea=True&amp;isModal=False</t>
  </si>
  <si>
    <t>https://www.secop.gov.co/CO1ContractsManagement/Tendering/ProcurementContractEdit/View?docUniqueIdentifier=CO1.PCCNTR.3200436&amp;awardUniqueIdentifier=&amp;buyerDossierUniqueIdentifier=CO1.BDOS.2515839&amp;id=1440243</t>
  </si>
  <si>
    <t>CPS 006 2022</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</si>
  <si>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</si>
  <si>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CARLOS ARTURO MARTINEZ BOLAÑO</t>
  </si>
  <si>
    <t>Reducción $5.771.296</t>
  </si>
  <si>
    <t>$14.067.534</t>
  </si>
  <si>
    <t>Suspendido el 05/09/2022
Acto adtivo 384 "por el cual se declara el  incumplimiento parcial</t>
  </si>
  <si>
    <t>OTROSSERVICIOS PROFESIONALES, CIENTÍFICOS Y TÉCNICOS</t>
  </si>
  <si>
    <t xml:space="preserve">Acta de liquidación 21/11/2022 </t>
  </si>
  <si>
    <t>https://community.secop.gov.co/Public/Tendering/ContractNoticePhases/View?PPI=CO1.PPI.16629201&amp;isFromPublicArea=True&amp;isModal=False</t>
  </si>
  <si>
    <t>https://www.secop.gov.co/CO1ContractsManagement/Tendering/ProcurementContractEdit/View?docUniqueIdentifier=CO1.PCCNTR.3200470&amp;awardUniqueIdentifier=&amp;buyerDossierUniqueIdentifier=CO1.BDOS.2516490&amp;id=1440430</t>
  </si>
  <si>
    <t>CPS 007 2022</t>
  </si>
  <si>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</si>
  <si>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 11-44-101180026  Anexo 1 de Seguros del estado expedida el 13/01/2022, aprobada el 13/01/2022 </t>
  </si>
  <si>
    <t>C-1304-1000-3-0-1304022-02
C-1304-1000-3-0-1304027-02</t>
  </si>
  <si>
    <t>ADQUISICIÓN DE BIENES Y SERVICIOS -
DOCUMENTOS METODOLÓGICOS  FORTALECIMIENTO DE HERRAMIENTAS INSTITUCIONALES PARA LA
INVESTIGACION, MEDICION, FORMACION E INTERACCION CON LA CIUDADANIA FRENTE A LA LUCHA
CONTRA EL FRAUDE Y LA CORRUPCION EN LA ADMINI
 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</si>
  <si>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https://community.secop.gov.co/Public/Tendering/ContractNoticePhases/View?PPI=CO1.PPI.16622654&amp;isFromPublicArea=True&amp;isModal=False</t>
  </si>
  <si>
    <t>https://www.secop.gov.co/CO1ContractsManagement/Tendering/ProcurementContractEdit/View?docUniqueIdentifier=CO1.PCCNTR.3208040&amp;awardUniqueIdentifier=&amp;buyerDossierUniqueIdentifier=CO1.BDOS.2515007&amp;id=1447280</t>
  </si>
  <si>
    <t>CPS 005 2022</t>
  </si>
  <si>
    <t>Prestación de servicios profesionales como abogado en la Dirección General para realizar actividades que contribuyan al cumplimiento de las labores del despacho.</t>
  </si>
  <si>
    <t>SARA JEING GONZÁLEZ OROZCO</t>
  </si>
  <si>
    <t xml:space="preserve">saragonzalezorozco@hotmail.com </t>
  </si>
  <si>
    <t>CARRERA 6E - 4 34 HUERTAS DE CAJICA RESERVADO 1 APTO 501 T2</t>
  </si>
  <si>
    <t xml:space="preserve">Póliza No. 18-46-101012512  Anexo 0 de Seguros del estado expedida el 13/01/2022, aprobada el 14/01/2022 </t>
  </si>
  <si>
    <t xml:space="preserve"> SERVICIOS JURÍDICOS Y CONTABLES_x000D_</t>
  </si>
  <si>
    <t>https://colombiacompra.coupahost.com/requisition_headers/143670</t>
  </si>
  <si>
    <t>Orden de compra 84147</t>
  </si>
  <si>
    <t>Los vehículos de la entidad se desplazan por la
ciudad de Bogotá para el cumplimiento de las funciones asignadas,
por lo cual se requiere adquirir el suministro de combustible por medio de la Tienda Virtual del Estado y específicamente el Acuerdo
Marco de Precios CCE-715-1-AMP-2018.</t>
  </si>
  <si>
    <t>Organización Terpel S.A.</t>
  </si>
  <si>
    <t xml:space="preserve">colombiacompraefic@terpel.com </t>
  </si>
  <si>
    <t>Cll 103 No. 14A - 53
Piso 6</t>
  </si>
  <si>
    <t>1 (316) 370-6287</t>
  </si>
  <si>
    <t>Adición $565.000
Liberar $134.143,82</t>
  </si>
  <si>
    <t>07/01/2022
03/11/2022</t>
  </si>
  <si>
    <t>PRODUCTOS DE HORNOS DE COQUE; PRODUCTOS DE REFINACIÓN DE
PETRÓLEO Y COMBUSTIBLE NUCLEAR</t>
  </si>
  <si>
    <t>13/01/2022
01/12/2022</t>
  </si>
  <si>
    <t>https://community.secop.gov.co/Public/Tendering/ContractNoticePhases/View?PPI=CO1.PPI.16664182&amp;isFromPublicArea=True&amp;isModal=False</t>
  </si>
  <si>
    <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t>
  </si>
  <si>
    <t>CPS 010 2022</t>
  </si>
  <si>
    <t>Prestación de Servicios Profesionales en Salud Ocupacional a la Unidad Administrativa Especial Agencia del Inspector General de Tributos, Rentas y Contribuciones Parafiscales ITRC, en todo lo relacionado con la implementación, ejecución y mejoramiento continuo del Sistema de Seguridad y Salud en el trabajo de la entidad.</t>
  </si>
  <si>
    <t xml:space="preserve">mauronaranjo19@gmail.com </t>
  </si>
  <si>
    <t>CARRERA 81 H 75 R 85 torre 6 apartamento 104 Bosa Villa Javier Bogotá D.C.</t>
  </si>
  <si>
    <t>Adición $9.905.000</t>
  </si>
  <si>
    <t>Prórroga 1 hasta por 3 meses y 15 dias, hasta el 16/12/2022</t>
  </si>
  <si>
    <t xml:space="preserve">Póliza No. 11-44-101180618 Anexo 0 de Seguros del esatado expedida el 18/01/2022, aprobada el 18/01/2022 
Modificación garantía
Póliza No. 11-44-101180618 Anexo 1 de Seguros del esatado expedida el 01/09/2022, aprobada el 02/09/2022 
</t>
  </si>
  <si>
    <t>07/01/2022
28/08/2022</t>
  </si>
  <si>
    <t>14/01/2022
31/08/2022</t>
  </si>
  <si>
    <t>https://community.secop.gov.co/Public/Tendering/ContractNoticePhases/View?PPI=CO1.PPI.16683344&amp;isFromPublicArea=True&amp;isModal=False</t>
  </si>
  <si>
    <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t>
  </si>
  <si>
    <t>CPS 011 2022</t>
  </si>
  <si>
    <t>Prestación de servicios profesionales en la Oficina Asesora de Planeación para la elaboración, revisión, gestión y seguimiento del Plan de Acción Anual y Plan Anticorrupción y de Atención al Ciudadano y asesoría y acompañamiento para desarrollo de actividades relacionadas con el Modelo Integrado de Planeación y Gestión – MIPG.</t>
  </si>
  <si>
    <t xml:space="preserve">sulome1028@gmail.com </t>
  </si>
  <si>
    <t>CALLE 151 - 11 47 Interior 3 apto. 401 Bogotá_x000D_</t>
  </si>
  <si>
    <t>Adición 1  $18.539.999</t>
  </si>
  <si>
    <t>Prórroga 1 hasta por 3 meses y 17 dias, hasta el 14/12/2022</t>
  </si>
  <si>
    <t xml:space="preserve">Póliza No. 3245607–3 Anexo 0 de Seguros generales suramericana expedida el 14/01/2022, aprobada el 14/01/2022 
Modificación garantía
Póliza No. 3245607–3 Anexo 1 de Seguros generales suramericana expedida el 30/08/2022, aprobada el 31/08/2022 </t>
  </si>
  <si>
    <t>11/01/2022
26/08/2022</t>
  </si>
  <si>
    <t>13/01/2022
26/08/2022</t>
  </si>
  <si>
    <t>Informe de supervisión 31/12/2022</t>
  </si>
  <si>
    <t>https://community.secop.gov.co/Public/Tendering/ContractNoticePhases/View?PPI=CO1.PPI.16689952&amp;isFromPublicArea=True&amp;isModal=False</t>
  </si>
  <si>
    <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t>
  </si>
  <si>
    <t>CPS 012 2022</t>
  </si>
  <si>
    <t>Prestación de servicios de apoyo en la Oficina Asesora de Planeación, para el alistamiento organización y elaboración de formatos y documentos en el Sistema Integrado de Gestión SIG, así como, en la consolidación de la información para el FURAG, en el desarrollo de prácticas de innovación y en labores administrativas.</t>
  </si>
  <si>
    <t>CALLE 55 N 77 B 23 apto 119 Santa Cecilia Bogotá</t>
  </si>
  <si>
    <t>Adición 1  $9.451.667</t>
  </si>
  <si>
    <t xml:space="preserve">Póliza No. CCT-100002143 Anexo 0 de Compañía mundial de seguros expedida el 13/01/2022, aprobada el 14/01/2022 
Modificación garantía
Póliza No. CCT-100002143 Anexo 2 de Compañía mundial de seguros expedida el 01/09/2022, aprobada el 02/09/2022 </t>
  </si>
  <si>
    <t>12/01/2022
26/08/2022</t>
  </si>
  <si>
    <t>https://community.secop.gov.co/Public/Tendering/ContractNoticePhases/View?PPI=CO1.PPI.16655541&amp;isFromPublicArea=True&amp;isModal=False</t>
  </si>
  <si>
    <t>https://www.secop.gov.co/CO1ContractsManagement/Tendering/ProcurementContractEdit/View?docUniqueIdentifier=CO1.PCCNTR.3236352&amp;awardUniqueIdentifier=&amp;buyerDossierUniqueIdentifier=CO1.BDOS.2527039&amp;id=1473244</t>
  </si>
  <si>
    <t>CPS 008 2022</t>
  </si>
  <si>
    <t>CARRERA 51B BIS - 37B 32 SUR</t>
  </si>
  <si>
    <t>2703376_x000D_</t>
  </si>
  <si>
    <t>https://community.secop.gov.co/Public/Tendering/ContractNoticePhases/View?PPI=CO1.PPI.16660322&amp;isFromPublicArea=True&amp;isModal=False</t>
  </si>
  <si>
    <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t>
  </si>
  <si>
    <t>CPS 009 2022</t>
  </si>
  <si>
    <t>Prestación de servicios profesionales para la construcción, actualización, desarrollo de los instrumentos Archivísticos y primera fase del Sistema de Gestión de Documentos Electrónicos de Archivo (SGDEA) de la Agencia ITRC. En desarrollo del proyecto de Inversión Fortalecimiento de la Gestión Documental en la Agencia ITRC, vigencia 2022.</t>
  </si>
  <si>
    <t xml:space="preserve">vianeyb1987@gmail.com </t>
  </si>
  <si>
    <t>CARRERA 18 - 1F 21 INT 8 APTO 402_x000D_</t>
  </si>
  <si>
    <t xml:space="preserve">Póliza No. 11-44-101180278 Anexo 0 de Seguros del estado expedida el 13/01/2022, aprobada el 17/01/2022 </t>
  </si>
  <si>
    <t xml:space="preserve">C-1399-1000-1-0-1399052-02 </t>
  </si>
  <si>
    <t>Informe de supervisión 28/12/2022</t>
  </si>
  <si>
    <t>https://community.secop.gov.co/Public/Tendering/ContractNoticePhases/View?PPI=CO1.PPI.16695408&amp;isFromPublicArea=True&amp;isModal=False</t>
  </si>
  <si>
    <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t>
  </si>
  <si>
    <t>CPS 014 2022</t>
  </si>
  <si>
    <t xml:space="preserve">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
</t>
  </si>
  <si>
    <t>CARRERA 88 I 54 R 71 Torre 3 Apto 1503 BRASIL - BOSA</t>
  </si>
  <si>
    <t>4593127_x000D_</t>
  </si>
  <si>
    <t xml:space="preserve">C-1399-1000-1-0-1399063-02 </t>
  </si>
  <si>
    <t>Informe final de supervisión del 05/12//2022</t>
  </si>
  <si>
    <t>https://community.secop.gov.co/Public/Tendering/ContractNoticePhases/View?PPI=CO1.PPI.16695464&amp;isFromPublicArea=True&amp;isModal=False</t>
  </si>
  <si>
    <t>https://www.secop.gov.co/CO1ContractsManagement/Tendering/ProcurementContractEdit/View?docUniqueIdentifier=CO1.PCCNTR.3241424&amp;prevCtxUrl=https%3a%2f%2fwww.secop.gov.co%3a443%2fCO1ContractsManagement%2fTendering%2fProcurementContractManagement%2fIndex&amp;prevCtxLbl=Contratos+</t>
  </si>
  <si>
    <t>CPS 015 2022</t>
  </si>
  <si>
    <t>CALLE 11 A 79 A 60 Blo 18 Apatamento 40 Tunjuelito Apartamento</t>
  </si>
  <si>
    <t>Informe final de supervisión del 30/11/2022</t>
  </si>
  <si>
    <t>https://community.secop.gov.co/Public/Tendering/ContractNoticePhases/View?PPI=CO1.PPI.16734222&amp;isFromPublicArea=True&amp;isModal=False</t>
  </si>
  <si>
    <t>https://www.secop.gov.co/CO1ContractsManagement/Tendering/ProcurementContractEdit/View?docUniqueIdentifier=CO1.PCCNTR.3284491&amp;awardUniqueIdentifier=&amp;buyerDossierUniqueIdentifier=CO1.BDOS.2557849&amp;id=1518385</t>
  </si>
  <si>
    <t>CPS 018 2022</t>
  </si>
  <si>
    <t>Prestación de Servicios Profesionales en la Subdirección de Auditoria y Gestión del Riesgo, para desarrollar actividades propias del área en cumplimiento de los procesos y procedimientos institucionales establecidos en el sistema integrado de gestión.</t>
  </si>
  <si>
    <t>CALLE 15 B 8 21 APTO 303 BLOQUE 4A CEREZOS Facatativa - Cundinamarca</t>
  </si>
  <si>
    <t>3138079931_x000D_</t>
  </si>
  <si>
    <t>Adición 1 $10.025.505</t>
  </si>
  <si>
    <t>Prórroga 1 hasta por 3 meses y 15 dias</t>
  </si>
  <si>
    <t>Póliza No. 15-46-101024411  Anexo 0 de Seguros del estado expedida el 19/01/2022, aprobada el 20/01/2022 
Modificación garantía
Póliza No. 15-46-101024411  Anexo 1 de Seguros del estado expedida el 06/09/2022, aprobada el 06/09/2022</t>
  </si>
  <si>
    <t>12/01/2022
02/09/2022</t>
  </si>
  <si>
    <t xml:space="preserve"> OTROS SERVICIOS PROFESIONALES, CIENTÍFICOS Y TÉCNICOS</t>
  </si>
  <si>
    <t>19/01/2022
02/09/2022</t>
  </si>
  <si>
    <t>Informe de supervisión 17/01/2023</t>
  </si>
  <si>
    <t>https://community.secop.gov.co/Public/Tendering/ContractNoticePhases/View?PPI=CO1.PPI.16730162&amp;isFromPublicArea=True&amp;isModal=False</t>
  </si>
  <si>
    <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t>
  </si>
  <si>
    <t>CPS 016 2022</t>
  </si>
  <si>
    <t>Prestación de servicios profesionales como abogado para la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</si>
  <si>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caromagu@hotmail.com </t>
  </si>
  <si>
    <t>CARRERA 13 152 80 EDIFICIO RESERVA ENTRE C APTO 208</t>
  </si>
  <si>
    <t>Adición $6.153.420</t>
  </si>
  <si>
    <t xml:space="preserve">Prórroga 1 hasta por 1 mes, hasta 19/12/2022
</t>
  </si>
  <si>
    <t>19/11/2022
19/12/2022</t>
  </si>
  <si>
    <t>Póliza No.02-44-101000346 Anexo 0 de Seguros del estado expedida el 19/01/2022, aprobada el 19/01/2022 
Póliza No 21-47-101024408 Anexo 0 de 18/11/2022 de Seguros del Estado aprobada el 18/11/2022</t>
  </si>
  <si>
    <t>12/01/2022
16/11/2022</t>
  </si>
  <si>
    <t>ADQUISICIÓN DE BIENES Y SERVICIOS - SERVICIO DE INFORMACIÓN IMPLEMENTADO - FORTALECIMIENTO DE HERRAMIENTAS INSTITUCIONALES PARA LA INVESTIGACIÓN, MEDICIÓN, FORMACIÓN E INTERACCIÓN CON LA CIUDADANÍA FRENTE A LA LUCHA CONTRA EL FRAUDE Y LA CORRUPCIÓN</t>
  </si>
  <si>
    <t>18/01/2022
17/11/2022</t>
  </si>
  <si>
    <t>https://community.secop.gov.co/Public/Tendering/ContractNoticePhases/View?PPI=CO1.PPI.16731838&amp;isFromPublicArea=True&amp;isModal=Fals</t>
  </si>
  <si>
    <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t>
  </si>
  <si>
    <t>CPS 017 2022</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</si>
  <si>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</si>
  <si>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Trans. 53 # 21D - 09 Edif. Manantiales del Bosque II Apto 301 Alto Bosque Cartagena BOlivar</t>
  </si>
  <si>
    <t xml:space="preserve">Póliza No.75-44-101118508 Anexo 0 de Seguros del estado expedida el 19/01/2022, aprobada el 20/01/2022 </t>
  </si>
  <si>
    <t>https://community.secop.gov.co/Public/Tendering/ContractNoticePhases/View?PPI=CO1.PPI.16801154&amp;isFromPublicArea=True&amp;isModal=False</t>
  </si>
  <si>
    <t>https://www.secop.gov.co/CO1ContractsManagement/Tendering/ProcurementContractEdit/View?docUniqueIdentifier=CO1.PCCNTR.3318019&amp;prevCtxUrl=https%3a%2f%2fwww.secop.gov.co%3a443%2fCO1ContractsManagement%2fTendering%2fProcurementContractManagement%2fIndex&amp;prevCtxLbl=Contratos+</t>
  </si>
  <si>
    <t>CPS 020 2022</t>
  </si>
  <si>
    <t>Prestación de servicios profesionales a la Agencia ITRC para la realización de contenidos informativos y noticiosos, y en general, proponer, hacer seguimiento y apoyar las actividades y acciones incluidas en el Plan de Comunicacione</t>
  </si>
  <si>
    <t>Av calle 26#44A-39 Apto 205 Quinta Paredes Bogotá D.c.</t>
  </si>
  <si>
    <t xml:space="preserve">Póliza No.11-46-101025531  Anexo 0 de Seguros del estado expedida el 21/01/2022, aprobada el 21/01/2022 </t>
  </si>
  <si>
    <t>https://www.secop.gov.co/CO1ContractsManagement/Tendering/ProcurementContractEdit/View?docUniqueIdentifier=CO1.PCCNTR.3316950&amp;prevCtxUrl=https%3a%2f%2fwww.secop.gov.co%3a443%2fCO1ContractsManagement%2fTendering%2fProcurementContractManagement%2fIndex&amp;prevCtxLbl=Contratos+</t>
  </si>
  <si>
    <t>CPS 019 2022</t>
  </si>
  <si>
    <t>Prestación de servicios profesionales jurídicos en la Subdirección de Investigaciones Disciplinarias – GIT de Secretaría Técnica de la Agencia ITRC.</t>
  </si>
  <si>
    <t>GERALDYNE MÁRQUEZ CASTILLO</t>
  </si>
  <si>
    <t xml:space="preserve">GERALDYNEMC@GMAIL.COM </t>
  </si>
  <si>
    <t>CARRERA 145 N 137 A 17 CASA 4 PISO SAN PEDRO DE TIBABUYES - BOGOTA</t>
  </si>
  <si>
    <t>Adición 1 $9.622.000
Liberar $94.334</t>
  </si>
  <si>
    <t>Prórroga 1 hasta por 3 meses y 12 días</t>
  </si>
  <si>
    <t xml:space="preserve">Póliza No.11-44-101181039Anexo 0 de Seguros del estado expedida el 21/01/2022, aprobada el 21/01/2022 
Modificación Garantía
Póliza No.11-44-101181039 Anexo 1 de Seguros del estado expedida el 06/09/2022, aprobada el 12/09/2022 </t>
  </si>
  <si>
    <t>20/01/2022
02/09/2022</t>
  </si>
  <si>
    <t>Informe de supervisión 29/12/2022</t>
  </si>
  <si>
    <t>https://community.secop.gov.co/Public/Tendering/ContractNoticePhases/View?PPI=CO1.PPI.16831979&amp;isFromPublicArea=True&amp;isModal=False</t>
  </si>
  <si>
    <t>https://www.secop.gov.co/CO1ContractsManagement/Tendering/ProcurementContractEdit/View?docUniqueIdentifier=CO1.PCCNTR.3314466&amp;awardUniqueIdentifier=&amp;buyerDossierUniqueIdentifier=CO1.BDOS.2595586&amp;id=1545562</t>
  </si>
  <si>
    <t>CPS 021 2022</t>
  </si>
  <si>
    <t xml:space="preserve">Prestación de servicios profesionales en la Agencia ITRC para realizar el diseño de piezas gráficas y material audiovisual de la entidad de acuerdo con la estrategia y acciones de comunicaciones de la entidad. </t>
  </si>
  <si>
    <t>CARRERA 94 A 6 A 44 TORRE 5 APTO 301 TORRE 5 APTO 301 EL TINTAL</t>
  </si>
  <si>
    <t>Adición 1 $8.678.667</t>
  </si>
  <si>
    <t>Prórroga 1 hasta por 3 meses y 2 días</t>
  </si>
  <si>
    <t xml:space="preserve">Póliza No.11-46-101025494 Anexo 0 de Seguros del estado expedida el 21/01/2022, aprobada el 21/01/2022
Modificación garantía adición y prórroga
Póliza No.11-46-101025494 Anexo 1 de Seguros del estado expedida el 13/09/2022, aprobada el 13/09/2022  </t>
  </si>
  <si>
    <t>12/01/2022
07/09/2022</t>
  </si>
  <si>
    <t>20/01/2022
07/09/2022</t>
  </si>
  <si>
    <t>https://community.secop.gov.co/Public/Tendering/ContractNoticePhases/View?PPI=CO1.PPI.16832770&amp;isFromPublicArea=True&amp;isModal=False</t>
  </si>
  <si>
    <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t>
  </si>
  <si>
    <t>CPS 022 2022</t>
  </si>
  <si>
    <t>Prestación de servicios de apoyo administrativo en la Secretaría Técnica de la Subdirección de Investigaciones Disciplinarias, en aspectos relacionados con la gestión documental de los procesos y asuntos a su cargo.</t>
  </si>
  <si>
    <t xml:space="preserve">andre16.12mp@gmail.com </t>
  </si>
  <si>
    <t>CARRERA 105 A 72-32 BLOQUE 6 APTO 411</t>
  </si>
  <si>
    <t>Adición 1 $6.800.000
Liberar $66.668</t>
  </si>
  <si>
    <t>04/09/2022
16/12/2022</t>
  </si>
  <si>
    <t>l A-02-02-02-008-004</t>
  </si>
  <si>
    <t>https://community.secop.gov.co/Public/Tendering/ContractNoticePhases/View?PPI=CO1.PPI.16836707&amp;isFromPublicArea=True&amp;isModal=False</t>
  </si>
  <si>
    <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t>
  </si>
  <si>
    <t>CPS 023 2022</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</si>
  <si>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</si>
  <si>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Calle 69 # 6 a 80 torreon de Varsovia TORRE 3 APTO 603 VARSOVIA Ibagué</t>
  </si>
  <si>
    <t>Adición 1 $22.750.000</t>
  </si>
  <si>
    <t>Prórroga 1 hasta por 3 meses y 15 días</t>
  </si>
  <si>
    <t xml:space="preserve">Póliza No.25-46-101019143 Anexo 0 de Seguros del estado expedida el 21/01/2022, aprobada el 21/01/2022 
Modificación garantía
Póliza No.25-46-101019143 Anexo 1 de Seguros del estado expedida el 06/09/2022, aprobada el 06/09/2022 </t>
  </si>
  <si>
    <t>20/01/2022
03/09/2022</t>
  </si>
  <si>
    <t>https://community.secop.gov.co/Public/Tendering/ContractNoticePhases/View?PPI=CO1.PPI.16865208&amp;isFromPublicArea=True&amp;isModal=False</t>
  </si>
  <si>
    <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t>
  </si>
  <si>
    <t>CPS 024 2022</t>
  </si>
  <si>
    <t>JUAN CARLOS CERÓN GUEVARA</t>
  </si>
  <si>
    <t>CALLE 16 5 B 26 Casa Villa Patricia Duitama Boyacá</t>
  </si>
  <si>
    <t xml:space="preserve">Póliza No.11-44-101181110  Anexo 0 de Seguros del estado expedida el 21/01/2022, aprobada el 21/01/2022 </t>
  </si>
  <si>
    <t>OTROS SERVICIOS PROFESIONALES, CIENTÍFICOS Y TÉCNICO</t>
  </si>
  <si>
    <t>Informe final de supervisión del 24/10/2022</t>
  </si>
  <si>
    <t>https://community.secop.gov.co/Public/Tendering/ContractNoticePhases/View?PPI=CO1.PPI.16869395&amp;isFromPublicArea=True&amp;isModal=False</t>
  </si>
  <si>
    <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t>
  </si>
  <si>
    <t>CPS 025 2022</t>
  </si>
  <si>
    <t>Prestación de servicios de apoyo en la Subdirección de Investigaciones Disciplinarias para recaudar y organizar la información sobre las quejas recibidas, el trámite surtido a las mismas y las decisiones que ponen fin a las actuaciones disciplinarias a fin de conformar la base de datos desde la creación de la Agencia en la materia.</t>
  </si>
  <si>
    <t xml:space="preserve">mjhoanams22@gmail.com  </t>
  </si>
  <si>
    <t>Carrera 7 N 130-50 Bogotá D.C.</t>
  </si>
  <si>
    <t>Adición 1 $8.745.000</t>
  </si>
  <si>
    <t>Prórroga 1 hasta por 3 meses y 9 días es decir hasta el 16/12/2022</t>
  </si>
  <si>
    <t>14/01/2022
02/09/2022</t>
  </si>
  <si>
    <t>21/01/2022
05/09/2022</t>
  </si>
  <si>
    <t>https://community.secop.gov.co/Public/Tendering/ContractNoticePhases/View?PPI=CO1.PPI.16869971&amp;isFromPublicArea=True&amp;isModal=False</t>
  </si>
  <si>
    <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t>
  </si>
  <si>
    <t>CPS 026 2022</t>
  </si>
  <si>
    <t>Prestación de servicios de apoyo administrativo para la revisión, organización y actualización de archivo de gestión a cargo del Proceso de Gestión de Talento Humano de la Agencia ITRC.</t>
  </si>
  <si>
    <t xml:space="preserve">dimarce3010@hotmail.com </t>
  </si>
  <si>
    <t>CARRERA 80 D 10 A 63 Casa Lagos de Castilla Agua de Dios - Cundinamarca</t>
  </si>
  <si>
    <t>Adiciòn 1 $6.600.000
Liberar $66.668</t>
  </si>
  <si>
    <t xml:space="preserve">Prórroga 1 hasta por 3 meses y 9 dias, </t>
  </si>
  <si>
    <t>07/09/2022
16/12/2022</t>
  </si>
  <si>
    <t>21/01/2022
02/09/2022</t>
  </si>
  <si>
    <t>https://community.secop.gov.co/Public/Tendering/ContractNoticePhases/View?PPI=CO1.PPI.16912277&amp;isFromPublicArea=True&amp;isModal=False</t>
  </si>
  <si>
    <t>https://www.secop.gov.co/CO1ContractsManagement/Tendering/ProcurementContractEdit/View?docUniqueIdentifier=CO1.PCCNTR.3389883&amp;awardUniqueIdentifier=&amp;buyerDossierUniqueIdentifier=CO1.BDOS.2625168&amp;id=1646350</t>
  </si>
  <si>
    <t>CPS 027 2022</t>
  </si>
  <si>
    <t>Prestar los Servicios Profesionales para desarrollar acciones de fortalecimiento en el proceso de seguimiento del Plan de Participación Ciudadana, Plan Anticorrupción y de Atención al Ciudadano y Planes a cargo de las Áreas de Talento Humano y Administrativa, de la vigencia 2022 de la Agencia ITRC, de conformidad con los lineamientos y directrices del Gobierno Nacional, así mismo asesorar contribuir en el mantenimiento y mejora del Sistema Integrado de Gestión SIG y el desarrollo de prácticas de innovación, generados por la Oficina Asesora de Planeación de la Agencia ITRC.</t>
  </si>
  <si>
    <t>AVENIDA 7 N 126 30 221 SAB GABRIEL</t>
  </si>
  <si>
    <t xml:space="preserve">Póliza No.33-46-101039908  Anexo 0 de Seguros del estado expedida el 24/01/2022, aprobada el 25/01/2022 </t>
  </si>
  <si>
    <t>https://community.secop.gov.co/Public/Tendering/ContractNoticePhases/View?PPI=CO1.PPI.16913759&amp;isFromPublicArea=True&amp;isModal=False</t>
  </si>
  <si>
    <t>https://www.secop.gov.co/CO1ContractsManagement/Tendering/ProcurementContractEdit/View?docUniqueIdentifier=CO1.PCCNTR.3344788&amp;awardUniqueIdentifier=&amp;buyerDossierUniqueIdentifier=CO1.BDOS.2625815&amp;id=1573140</t>
  </si>
  <si>
    <t>CPS 028 2022</t>
  </si>
  <si>
    <t>Prestación de servicios profesionales para el acompañamiento en la gestión estratégica administrativa y financiera de la Oficina de Tecnologías de la Información, así como el monitoreo de datos a las aplicaciones implementadas en la Agencia que le sean asignadas.</t>
  </si>
  <si>
    <t>NATALY ANGELICA ROMERO TORRES</t>
  </si>
  <si>
    <t xml:space="preserve">natalieromero0517@gmail.com </t>
  </si>
  <si>
    <t>Avenida calle 48Q sur # 4-09 401 Molinos II Rafael Uribe Uribe Bogotá D.C.</t>
  </si>
  <si>
    <t>Adiciòn 1 $4.788.900
Liberar $93.900</t>
  </si>
  <si>
    <t>Prórroga 1 hasta29/10/2022</t>
  </si>
  <si>
    <t>08/09/2022
29/10/2022</t>
  </si>
  <si>
    <t xml:space="preserve">Póliza No.14-46-101067174  Anexo 0 de Seguros del estado expedida el 24/01/2022, aprobada el 25/01/2022 
Modificación garantía adición y prórorga
Póliza No.14-46-101067174  Anexo 1 de Seguros del estado expedida el 20/09/2022, aprobada el 20/09/2022 
</t>
  </si>
  <si>
    <t>11/01/2022
08/09/2022</t>
  </si>
  <si>
    <t>24/01/2022
08/09/2022</t>
  </si>
  <si>
    <t>Informe de supervisión 30/12/2022</t>
  </si>
  <si>
    <t>https://community.secop.gov.co/Public/Tendering/ContractNoticePhases/View?PPI=CO1.PPI.16949196&amp;isFromPublicArea=True&amp;isModal=False</t>
  </si>
  <si>
    <t>https://www.secop.gov.co/CO1ContractsManagement/Tendering/ProcurementContractEdit/View?docUniqueIdentifier=CO1.PCCNTR.3345558&amp;awardUniqueIdentifier=&amp;buyerDossierUniqueIdentifier=CO1.BDOS.2638634&amp;id=1573790</t>
  </si>
  <si>
    <t>CPS 029 2022</t>
  </si>
  <si>
    <t>CARRERA 51 N 64 A 81 CASA UNIDOS_x000D_</t>
  </si>
  <si>
    <t>6560701_x000D_</t>
  </si>
  <si>
    <t xml:space="preserve">Póliza No.11-44-101181399  Anexo 0 de Seguros del estado expedida el 24/01/2022, aprobada el 24/01/2022 </t>
  </si>
  <si>
    <t xml:space="preserve"> A-02-02-02-008-003</t>
  </si>
  <si>
    <t>https://community.secop.gov.co/Public/Tendering/ContractNoticePhases/View?PPI=CO1.PPI.16693869&amp;isFromPublicArea=True&amp;isModal=False</t>
  </si>
  <si>
    <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t>
  </si>
  <si>
    <t>CPS 013 2022</t>
  </si>
  <si>
    <t>CARRERA 81 D ? 8 C-96 CASA KENEDY 9</t>
  </si>
  <si>
    <t>3185642337_x000D_</t>
  </si>
  <si>
    <t>Informe de supervisión 05/12/2022</t>
  </si>
  <si>
    <t>https://community.secop.gov.co/Public/Tendering/ContractNoticePhases/View?PPI=CO1.PPI.16885920&amp;isFromPublicArea=True&amp;isModal=False</t>
  </si>
  <si>
    <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t>
  </si>
  <si>
    <t>CMC 001 2022</t>
  </si>
  <si>
    <t>Prestación de servicios especializados para la realización de estudios de seguridad para ingreso a un cargo en la Unidad Administrativa Especial Agencia del Inspector General de Tributos, Rentas y Contribuciones Parafiscales- ITRC</t>
  </si>
  <si>
    <t>COMPAÑIA ANDINA DE SEGURIDAD PRIVADA LTDA. ANDISEG</t>
  </si>
  <si>
    <t xml:space="preserve">contabilidad@andiseg.com  </t>
  </si>
  <si>
    <t>Calle 75 No. 20B-69 Bogotá</t>
  </si>
  <si>
    <t>7562626 EXT 191 y 151</t>
  </si>
  <si>
    <t>$1.800.000</t>
  </si>
  <si>
    <t>Reducción $334.351</t>
  </si>
  <si>
    <t xml:space="preserve">$1.465.649 </t>
  </si>
  <si>
    <t xml:space="preserve">Póliza No.980 -47 - 994000020234 Anexo  0 de Aseguradora Solidaria de Colombia expedida el 26/01/2022, aprobada el 26/01/2022 </t>
  </si>
  <si>
    <t>SERVICIOS DE SOPORTE</t>
  </si>
  <si>
    <t>Informe de supervisión 23/12/2022</t>
  </si>
  <si>
    <t>https://community.secop.gov.co/Public/Tendering/ContractNoticePhases/View?PPI=CO1.PPI.17180975&amp;isFromPublicArea=True&amp;isModal=False</t>
  </si>
  <si>
    <t>https://www.secop.gov.co/CO1ContractsManagement/Tendering/ProcurementContractEdit/View?docUniqueIdentifier=CO1.PCCNTR.3449736&amp;awardUniqueIdentifier=&amp;buyerDossierUniqueIdentifier=CO1.BDOS.2726328&amp;id=1701468</t>
  </si>
  <si>
    <t>CPS 030 2022</t>
  </si>
  <si>
    <t>Prestación de servicios para el desarrollo y ejecución de las actividades de Bienestar Social, Incentivos y Estímulos, Riesgo Psicosocial, Seguridad y Salud Ocupacional, que se encuentran contempladas en los planes y programas respectivos de la Unidad Administrativa Especial Agencia del Inspector General de Tributos, Rentas y Contribuciones Parafiscales.</t>
  </si>
  <si>
    <t>CAJA DE COMPENSANCIÓN FAMILIAR COMPENSAR</t>
  </si>
  <si>
    <t xml:space="preserve">dramirezm@compensar.com </t>
  </si>
  <si>
    <t>AV 68 49 A 47 Bogotá_x000D_</t>
  </si>
  <si>
    <t>4 2 8 5 0 8 8</t>
  </si>
  <si>
    <t>Adición 1 $11.000.000 
Liberar $3.836.021</t>
  </si>
  <si>
    <t xml:space="preserve">Póliza No.2035859 Anexo  0 de JMALUCELLI TRAVELERS SEGUROS S.A expedida el 03/02/2022, aprobada el 07/02/2022 
Modificación adición
Póliza No.2035859 Anexo  1 de JMALUCELLI TRAVELERS SEGUROS S.A expedida el 10/11/2022, aprobada el 17/11/2022 </t>
  </si>
  <si>
    <t>19/01/2022
30/09/2022</t>
  </si>
  <si>
    <t>A-02-02-02-008-003
A-02-02-02-009-003
A-02-02-02-009-006</t>
  </si>
  <si>
    <t>OTROS SERVICIOS PROFESIONALES, CIENTÍFICOS Y TÉCNICOS
SERVICIOS PARA EL CUIDADO DE LA SALUD HUMANA Y SERVICIOS SOCIALES.
SERVICIOS DE ESPARCIMIENTO, CULTURALES Y DEPORTIVOS.</t>
  </si>
  <si>
    <t>28/01/2022
10/11/2022</t>
  </si>
  <si>
    <t>https://community.secop.gov.co/Public/Tendering/ContractNoticePhases/View?PPI=CO1.PPI.17183119&amp;isFromPublicArea=True&amp;isModal=False</t>
  </si>
  <si>
    <t>https://www.secop.gov.co/CO1ContractsManagement/Tendering/ProcurementContractEdit/View?docUniqueIdentifier=CO1.PCCNTR.3482064&amp;awardUniqueIdentifier=&amp;buyerDossierUniqueIdentifier=CO1.BDOS.2726577&amp;id=1732802</t>
  </si>
  <si>
    <t>CPS 031 2022</t>
  </si>
  <si>
    <t>Prestación de servicios de apoyo a la Oficina Asesora de Planeación, en la proyección de respuestas a peticiones, quejas y reclamos que reciba la Oficina Asesora de Planeación y que sean de su competencia, en el seguimiento y/o cumplimiento a los planes de mejoramiento, y en actividades de gestión documental y administrativa.</t>
  </si>
  <si>
    <t xml:space="preserve">jaimetorrado629@gmail.com </t>
  </si>
  <si>
    <t>CARRERA 9 - 50 60 Bogotá D.C.</t>
  </si>
  <si>
    <t xml:space="preserve">Póliza No.CCT-100002374 Anexo  0 de Compañía Mundial de Seguros expedida el 27/01/2022, aprobada el 28/01/2022 </t>
  </si>
  <si>
    <t>https://community.secop.gov.co/Public/Tendering/ContractNoticePhases/View?PPI=CO1.PPI.17185028&amp;isFromPublicArea=True&amp;isModal=False</t>
  </si>
  <si>
    <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t>
  </si>
  <si>
    <t>CPS 032 2022</t>
  </si>
  <si>
    <t>MARIA LILIA QUINTERO MORALES</t>
  </si>
  <si>
    <t xml:space="preserve">mliliaq@hotmail.com </t>
  </si>
  <si>
    <t>CL 34 A BIS 87 F 54 SUR BRR PATIO BONITO</t>
  </si>
  <si>
    <t>3 1 4 2 3 2 5 7 8 9</t>
  </si>
  <si>
    <t>Adición 1 $6.333.333</t>
  </si>
  <si>
    <t>Prórroga 1 hasta por 3 meses y 5 días</t>
  </si>
  <si>
    <t xml:space="preserve">A-02-02-02-008-004 </t>
  </si>
  <si>
    <t>27/01/2022
05/09/2022</t>
  </si>
  <si>
    <t>https://community.secop.gov.co/Public/Tendering/ContractNoticePhases/View?PPI=CO1.PPI.17200121&amp;isFromPublicArea=True&amp;isModal=False</t>
  </si>
  <si>
    <t>https://www.secop.gov.co/CO1ContractsManagement/Tendering/ProcurementContractEdit/View?docUniqueIdentifier=CO1.PCCNTR.3511038&amp;awardUniqueIdentifier=&amp;buyerDossierUniqueIdentifier=CO1.BDOS.2732840&amp;id=1760280</t>
  </si>
  <si>
    <t>CPS 033 2022</t>
  </si>
  <si>
    <t>Prestación de servicios profesionales como abogado para la realización de actividades de carácter jurídico que son competencia de la Agencia ITRC según asignación del supervisor.</t>
  </si>
  <si>
    <t>JOSE ALEJANDRO CARRILLO LEÓN</t>
  </si>
  <si>
    <t xml:space="preserve">joalka67@hotmail.com </t>
  </si>
  <si>
    <t>CARRERA 13 N 17 A 11 T8 AP 104</t>
  </si>
  <si>
    <t xml:space="preserve">Póliza No.11-46-101027027  Anexo  0 de  Seguros del Estado expedida el 31/01/2022, aprobada el 31/01/2022 </t>
  </si>
  <si>
    <t>https://community.secop.gov.co/Public/Tendering/ContractNoticePhases/View?PPI=CO1.PPI.17204024&amp;isFromPublicArea=True&amp;isModal=False</t>
  </si>
  <si>
    <t>https://www.secop.gov.co/CO1ContractsManagement/Tendering/ProcurementContractEdit/View?docUniqueIdentifier=CO1.PCCNTR.3511350&amp;awardUniqueIdentifier=&amp;buyerDossierUniqueIdentifier=CO1.BDOS.2734099&amp;id=1760693</t>
  </si>
  <si>
    <t>CPS 034 2022</t>
  </si>
  <si>
    <t xml:space="preserve">Prestación de Servicios Profesionales para realizar actividades relacionadas con las etapas de planeación, precontractual, contractual y post contractual de los procesos de contratación que adelante la Agencia ITRC. </t>
  </si>
  <si>
    <t>ELISED DURÁN GELVIS</t>
  </si>
  <si>
    <t>hguzmanstave@hotmail.com / elicedduran@hotmail.com</t>
  </si>
  <si>
    <t>CARRERA 12 - ESTE La concepcion Edificio balcones de atenea Cartagena/Bolivar
Carrera 56 #152 42 T4 402</t>
  </si>
  <si>
    <t>Adiciòn 1 $8.000.000</t>
  </si>
  <si>
    <t xml:space="preserve">Prórroga 1 hasta por 2 meses </t>
  </si>
  <si>
    <t>15/09/2022
15/11/2022</t>
  </si>
  <si>
    <t>Póliza No.11-44-101182825  Anexo  0 de  Seguros del Estado expedida el 30/01/2022, aprobada el 31/01/2022 
Póliza Cesionaria No. 14-46-101073436 Anexo 1 del 01/04/2022, aprobada el 01/04/2022
Modificación de la garantía Cesionaria adición y prórroga
Póliza No. 14-46-101073436 Anexo 1 del 09/09/2022, aprobada el 12/09/2022</t>
  </si>
  <si>
    <t>24/01/2022
30/08/2022</t>
  </si>
  <si>
    <t>SG</t>
  </si>
  <si>
    <t>Informe de supervisión 16/12/2022</t>
  </si>
  <si>
    <t>https://community.secop.gov.co/Public/Tendering/ContractNoticePhases/View?PPI=CO1.PPI.17247546&amp;isFromPublicArea=True&amp;isModal=False</t>
  </si>
  <si>
    <t>https://www.secop.gov.co/CO1ContractsManagement/Tendering/ProcurementContractEdit/View?docUniqueIdentifier=CO1.PCCNTR.3511819&amp;awardUniqueIdentifier=&amp;buyerDossierUniqueIdentifier=CO1.BDOS.2751246&amp;id=1760963</t>
  </si>
  <si>
    <t>CPS 035 2022</t>
  </si>
  <si>
    <t xml:space="preserve">Prestación de Servicios Profesionales de asesoría jurídica en la Secretaría General de la Unidad Administrativa Especial Agencia del Inspector General de Tributos, Rentas y Contribuciones Parafiscales-ITRC. </t>
  </si>
  <si>
    <t>LUZ DANIELA ORREGO FERNÁNDEZ</t>
  </si>
  <si>
    <t xml:space="preserve">ldof92@gmail.com </t>
  </si>
  <si>
    <t>Calle 65B # 88-87 casa 18, Bogotá, D.C</t>
  </si>
  <si>
    <t>Adiciòn 1 $16.166.667</t>
  </si>
  <si>
    <t>Prórroga 1 hasta por 3 meses  y 7 dìas</t>
  </si>
  <si>
    <t xml:space="preserve">Póliza No.11-46-101072022  Anexo  0 de  Seguros del Estado expedida el 31/01/2022, aprobada el 1/02/2022 
Modificación garantía
Póliza No.11-46-101072022  Anexo  2 de  Seguros del Estado expedida el 14/09/2022, aprobada el 15/09/2022 
</t>
  </si>
  <si>
    <t>27/01/2022
14/09/2022</t>
  </si>
  <si>
    <t>https://community.secop.gov.co/Public/Tendering/ContractNoticePhases/View?PPI=CO1.PPI.17250120&amp;isFromPublicArea=True&amp;isModal=False</t>
  </si>
  <si>
    <t>https://www.secop.gov.co/CO1ContractsManagement/Tendering/ProcurementContractEdit/View?docUniqueIdentifier=CO1.PCCNTR.3535919&amp;awardUniqueIdentifier=&amp;buyerDossierUniqueIdentifier=CO1.BDOS.2752031&amp;id=1782726</t>
  </si>
  <si>
    <t>CPS 036 2022</t>
  </si>
  <si>
    <t>Prestación de servicios de apoyo para la consolidación, organización, registro de Activos Tecnológicos y presentación de Informes relacionados con Indicadores contables sobre normas NICSP generados por la Oficina de Tecnologías de la información.</t>
  </si>
  <si>
    <t>DEIMER MARTÍNEZ OROSCO</t>
  </si>
  <si>
    <t xml:space="preserve">deimer-3105@hotmail.com </t>
  </si>
  <si>
    <t>CALLE 79 - 106 37 Bogotá D.C.</t>
  </si>
  <si>
    <t>Adiciòn 1 $3.637.333</t>
  </si>
  <si>
    <t>Prórroga 1 hasta el 30 de octubre 2022</t>
  </si>
  <si>
    <t>16/09/2022
30/10/2022</t>
  </si>
  <si>
    <t xml:space="preserve">Póliza No.11-46-101027095   Anexo  0 de  Seguros del Estado expedida el 1/02/2022, aprobada el 1/02/2022
Mofificación de la agarantía adición y prórroga 1 Póliza No.11-46-101027095   Anexo  1cde  Seguros del Estado expedida el 29/09/2022, aprobada el 3/10/2022  </t>
  </si>
  <si>
    <t>21/01/2022
14/09/2022</t>
  </si>
  <si>
    <t xml:space="preserve">OTROS SERVICIOS PROFESIONALES, CIENTÍFICOS Y TÉCNICOS </t>
  </si>
  <si>
    <t>27/01/2022
19/09/2022</t>
  </si>
  <si>
    <t>https://community.secop.gov.co/Public/Tendering/ContractNoticePhases/View?PPI=CO1.PPI.17262512&amp;isFromPublicArea=True&amp;isModal=False</t>
  </si>
  <si>
    <t>https://www.secop.gov.co/CO1ContractsManagement/Tendering/ProcurementContractEdit/View?docUniqueIdentifier=CO1.PCCNTR.3536051&amp;awardUniqueIdentifier=&amp;buyerDossierUniqueIdentifier=CO1.BDOS.2755932&amp;id=1782815</t>
  </si>
  <si>
    <t>CPS 037 2022</t>
  </si>
  <si>
    <t xml:space="preserve">jforeroc@gmail.com </t>
  </si>
  <si>
    <t>Calle 137A 73 71 casa 42 Bogotá D.C.</t>
  </si>
  <si>
    <t>Liberar $296.532</t>
  </si>
  <si>
    <t xml:space="preserve">Póliza No.21-46-101044800  Anexo  0 de  Seguros del Estado expedida el 28/01/2022, aprobada el 31/01/2022 </t>
  </si>
  <si>
    <t>https://community.secop.gov.co/Public/Tendering/ContractNoticePhases/View?PPI=CO1.PPI.17331720&amp;isFromPublicArea=True&amp;isModal=False</t>
  </si>
  <si>
    <t>https://www.secop.gov.co/CO1ContractsManagement/Tendering/ProcurementContractEdit/View?docUniqueIdentifier=CO1.PCCNTR.3536130&amp;awardUniqueIdentifier=&amp;buyerDossierUniqueIdentifier=CO1.BDOS.2781511&amp;id=1782751</t>
  </si>
  <si>
    <t>CPS 038 2022</t>
  </si>
  <si>
    <t>Prestación de Servicios de apoyo a los procesos a cargo de la Secretaría General en labores administrativas con contenido jurídico.</t>
  </si>
  <si>
    <t>JESSICA DAYANA CASTELLANOS HERNÁNDEZ</t>
  </si>
  <si>
    <t xml:space="preserve">jessica.caste.her@gmail.com </t>
  </si>
  <si>
    <t>Calle 88 A 95 H 57 Interior 101 casa Bogotá D.C.</t>
  </si>
  <si>
    <t>Reducción $4.750.000</t>
  </si>
  <si>
    <t>$9.500.000</t>
  </si>
  <si>
    <t>Terminación anticipada por mutuo acuerdo suscrita el 28/06/2022</t>
  </si>
  <si>
    <t>Acta de liquidación  01/09/2022</t>
  </si>
  <si>
    <t>https://community.secop.gov.co/Public/Tendering/ContractNoticePhases/View?PPI=CO1.PPI.17333989&amp;isFromPublicArea=True&amp;isModal=False</t>
  </si>
  <si>
    <t>https://www.secop.gov.co/CO1ContractsManagement/Tendering/ProcurementContractEdit/View?docUniqueIdentifier=CO1.PCCNTR.3535941&amp;awardUniqueIdentifier=&amp;buyerDossierUniqueIdentifier=CO1.BDOS.2782732&amp;id=1782803</t>
  </si>
  <si>
    <t>CPS 039 2022</t>
  </si>
  <si>
    <t xml:space="preserve">maryluz_betancourt@hotmail.com </t>
  </si>
  <si>
    <t>Calle 44G sur 72-15 Bogotá D.C.</t>
  </si>
  <si>
    <t>42 ANULADO/RECHAZADO</t>
  </si>
  <si>
    <t>https://community.secop.gov.co/Public/Tendering/ContractNoticePhases/View?PPI=CO1.PPI.17521627&amp;isFromPublicArea=True&amp;isModal=False</t>
  </si>
  <si>
    <t>https://www.secop.gov.co/CO1ContractsManagement/Tendering/ProcurementContractEdit/View?docUniqueIdentifier=CO1.PCCNTR.3579149&amp;prevCtxUrl=https%3a%2f%2fwww.secop.gov.co%3a443%2fCO1ContractsManagement%2fTendering%2fProcurementContractManagement%2fIndex&amp;prevCtxLbl=Contratos+</t>
  </si>
  <si>
    <t>CMC 002 2022</t>
  </si>
  <si>
    <t>Suministrar tiquetes aéreos de rutas nacionales e internacionales para los servidores y contratistas de la entidad que requieran desplazarse a otras ciudades en el cumplimiento de sus funciones y/o actividades asignadas</t>
  </si>
  <si>
    <t xml:space="preserve">NOVATOURS LTDA. </t>
  </si>
  <si>
    <t xml:space="preserve">fduarte@novatours.com.co </t>
  </si>
  <si>
    <t>CALLE 98 N° 8-19 OFICINA 102 Bogotá</t>
  </si>
  <si>
    <t>3156493787 - 7 9 4 0 5 2 5</t>
  </si>
  <si>
    <t xml:space="preserve"> SERVICIOS DE TRANSPORTE DE PASAJEROS</t>
  </si>
  <si>
    <t>9222 anulado</t>
  </si>
  <si>
    <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t>
  </si>
  <si>
    <t>SUBATOURS S.A.S.</t>
  </si>
  <si>
    <t xml:space="preserve">SUBATOURS@SUBATOURS.COM.CO </t>
  </si>
  <si>
    <t>CR 92 NO. 147 B - 68 OF 206</t>
  </si>
  <si>
    <t>Adición 1 $7.000.000
Liberar $1.361.690</t>
  </si>
  <si>
    <t xml:space="preserve">Póliza No.15-44-101259471  Anexo  0 de  Seguros del Estado S.A. expedida el 21/02/2022, aprobada el 22/02/2022 
Modificación adición
Póliza No.15-44-101259471  Anexo  1 de  Seguros del Estado S.A. expedida el 11/11/2022, aprobada el 17/11/2022 </t>
  </si>
  <si>
    <t>10/02/2022
28/10/2022</t>
  </si>
  <si>
    <t>21/02/2022
10/11/2022</t>
  </si>
  <si>
    <t>https://colombiacompra.coupahost.com/quotes/requests/123980/show_active</t>
  </si>
  <si>
    <t>https://colombiacompra.coupahost.com/order_headers/85698</t>
  </si>
  <si>
    <t>Orden de compra 85698 (CPS 044 2022)</t>
  </si>
  <si>
    <t>Servicio de conectividad de canal de INTERNET
Orden de Compra por Acuerdo Marco de Precios- AMP - Prestación de Servicios de Conectividad III - CCENEG-024-1-2020 IPV6 Renovación LACNIC, servicios complementarios de Experto Senior</t>
  </si>
  <si>
    <t>IFX NETWORKS COLOMBIA S.A.S</t>
  </si>
  <si>
    <t xml:space="preserve">atencioncce@ifxcorp.com </t>
  </si>
  <si>
    <t>Dg 97 No. 17-60 Piso 4_x000D_</t>
  </si>
  <si>
    <t>Adición 1 $4.820.928
Adición 2 $12.052.320</t>
  </si>
  <si>
    <t>Prórroga 1 hasta 31/12/2022
Prórroga 2 hasta por 5 meses, es decir 31/05/2023</t>
  </si>
  <si>
    <t>31/10/2022
31/12/2022
31/05/2023</t>
  </si>
  <si>
    <t>Póliza No.980-47-994000020560  Anexo  0 de  Aseguradora solidaria de colombia S.A. expedida el 23/02/2022, aprobada el 25/02/2022 
Modificación garantía
Póliza No.980-47-994000020560  Anexo  1 de  Aseguradora solidaria de colombia S.A. expedida el 1/11/2022, aprobada el 3/11/2022</t>
  </si>
  <si>
    <t>5822
1222
923</t>
  </si>
  <si>
    <t>22/02/2022
20/10/2022
26/12/2022
03/01/2023</t>
  </si>
  <si>
    <t xml:space="preserve">A-02-02-02-008-003
A-02-02-02-008-004
</t>
  </si>
  <si>
    <t xml:space="preserve"> OTROS SERVICIOS PROFESIONALES, CIENTÍFICOS Y TÉCNICOS
SERVICIOS DE
TELECOMUNICACIONES, TRANSMISIÓN Y SUMINISTRO DE INFORMACIÓN</t>
  </si>
  <si>
    <t>9822
823</t>
  </si>
  <si>
    <t>23/02/2022
31/10/2022
03/01/2023</t>
  </si>
  <si>
    <t>Vigente</t>
  </si>
  <si>
    <t>https://community.secop.gov.co/Public/Tendering/ContractNoticePhases/View?PPI=CO1.PPI.17577446&amp;isFromPublicArea=True&amp;isModal=False</t>
  </si>
  <si>
    <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t>
  </si>
  <si>
    <t>CMC 003 2022</t>
  </si>
  <si>
    <t xml:space="preserve">CENTRO CAR 19 LIMITADA </t>
  </si>
  <si>
    <t xml:space="preserve">CENTROCAR19@HOTMAIL.COM  </t>
  </si>
  <si>
    <t>CR 18 A NO. 19-50</t>
  </si>
  <si>
    <t>3422224 - 2433133</t>
  </si>
  <si>
    <t>Adición $4.000.000 
Liberar 40,54</t>
  </si>
  <si>
    <t>Póliza No.21-44-101376991  Anexo  0 de  Seguros del Estado S.A. expedida el 24/02/2022, aprobada el 25/02/2022 
Modificada adición 1
Póliza No.21-44-101376991  Anexo  1 de  Seguros del Estado S.A. expedida el 10/08/2022, aprobada el 11/08/2022</t>
  </si>
  <si>
    <t>28/01/2022
25/07/2022</t>
  </si>
  <si>
    <t>A-02-02-01-004-003 
A-02-02-02-008-007</t>
  </si>
  <si>
    <t>MAQUINARIA PARA USO GENERAL
SERVICIOS DE MANTENIMIENTO, REPARACIÓN E INSTALACIÓN (EXCEPTO SERVICIOS DE CONSTRUCCIÓN)</t>
  </si>
  <si>
    <t>23/02/2022
01/08/2022</t>
  </si>
  <si>
    <t>https://community.secop.gov.co/Public/Tendering/ContractNoticePhases/View?PPI=CO1.PPI.17701843&amp;isFromPublicArea=True&amp;isModal=False</t>
  </si>
  <si>
    <t>https://www.secop.gov.co/CO1ContractsManagement/Tendering/ProcurementContractEdit/View?docUniqueIdentifier=CO1.PCCNTR.3606448&amp;awardUniqueIdentifier=CO1.AWD.1264124&amp;buyerDossierUniqueIdentifier=CO1.BDOS.2841893&amp;id=1815104</t>
  </si>
  <si>
    <t>CMC 004 2022</t>
  </si>
  <si>
    <t>Suministro de productos derivados del Papel, requeridas para el buen desempeño de las diferentes dependencias de la Agencia del Inspector General de Tributos, Rentas y Contribuciones Parafiscales-ITRC.</t>
  </si>
  <si>
    <t>DISPAPELES S.A.S.</t>
  </si>
  <si>
    <t xml:space="preserve">impuestos@dispapeles.com  </t>
  </si>
  <si>
    <t>CL 103 NO. 69-53</t>
  </si>
  <si>
    <t>6439030 - 6439000</t>
  </si>
  <si>
    <t>Liberar $3.602,13</t>
  </si>
  <si>
    <t xml:space="preserve">   </t>
  </si>
  <si>
    <t xml:space="preserve">Póliza No.3298053  Anexo  0 de  Seguros generales suramericana S.A. expedida el 11/03/2022, aprobada el 16/03/2022 </t>
  </si>
  <si>
    <t>A-02-02-01-003-002
A-02-02-01-003-006
A-02-02-01-003-008
A-02-02-01-004-002</t>
  </si>
  <si>
    <t>PASTA O PULPA, PAPEL Y PRODUCTOS DE PAPEL; IMPRESOS Y ARTÍCULOS RELACIONADOS
PRODUCTOS DE CAUCHO Y PLÁSTICO
OTROS BIENES TRANSPORTABLES N.C.P.
PRODUCTOS METÁLICOS ELABORADOS (EXCEPTO MAQUINARIA Y EQUIPO)</t>
  </si>
  <si>
    <t>Acta de liquidación  23/11/2022</t>
  </si>
  <si>
    <t>https://simuladoresentidad.colombiacompra.gov.co/simulacion/713</t>
  </si>
  <si>
    <t>https://colombiacompra.coupahost.com/order_headers/88672</t>
  </si>
  <si>
    <t>Orden de compra 88672 (CA 047 2022)</t>
  </si>
  <si>
    <t>Prestar los servicios de arrendamiento de Computadores de Escritorio y Portátiles, con servicios complementarios requeridos por la Agencia ITRC, conforme a las condiciones definidas en el Acuerdo Marco de Precios – AMP - CCE280-AMP-2021 para la Compra y Alquiler de Computadores y Periféricos - ETP III</t>
  </si>
  <si>
    <t xml:space="preserve">director.comercial@computelsystem.com </t>
  </si>
  <si>
    <t>CR 16A No 80-15 Bogotá</t>
  </si>
  <si>
    <t>(601) 316-1000</t>
  </si>
  <si>
    <t>Adición $96.526.952</t>
  </si>
  <si>
    <t>Prórroga 1 hasta por 4 meses, es decir hasta el 30/04/2023</t>
  </si>
  <si>
    <t>31/12/2022
30/04/2023</t>
  </si>
  <si>
    <t xml:space="preserve">Póliza No.NB-100205878 Anexo  0 de Compañía Mundial de Seguros S.A.  expedida el 28/04/2022, aprobada el 29/04/2022 
Modificación garantía adición y prórroga
Póliza No.NB-100205878 Anexo  2 de Compañía Mundial de Seguros S.A.  expedida el 01/02/2023, aprobada el 2/02/2023 </t>
  </si>
  <si>
    <t>6222
VF 1122
623</t>
  </si>
  <si>
    <t>15/03/2022
26/12/2022
03/01/2023</t>
  </si>
  <si>
    <t xml:space="preserve">A-02-02-02-007-003
A-02-02-02-008-007 </t>
  </si>
  <si>
    <t>SERVICIOS DE ARRENDAMIENTO O ALQUILER SIN OPERARIO
SERVICIOS DE MANTENIMIENTO, REPARACIÓN E INSTALACIÓN (EXCEPTO SERVICIOS DE CONSTRUCCIÓN)</t>
  </si>
  <si>
    <t>20522
523</t>
  </si>
  <si>
    <t>29/04/2022
03/01/2023</t>
  </si>
  <si>
    <t>https://community.secop.gov.co/Public/Tendering/ContractNoticePhases/View?PPI=CO1.PPI.18264992&amp;isFromPublicArea=True&amp;isModal=False</t>
  </si>
  <si>
    <t>https://www.secop.gov.co/CO1ContractsManagement/Tendering/ProcurementContractEdit/View?docUniqueIdentifier=CO1.PCCNTR.3664964&amp;awardUniqueIdentifier=CO1.AWD.1302411&amp;buyerDossierUniqueIdentifier=CO1.BDOS.2899501&amp;id=1828769</t>
  </si>
  <si>
    <t>CMC 005 2022</t>
  </si>
  <si>
    <t>SODEXO SERVICIOS DE BENEFICIOS E INCENTIVOS COLOMBIA S.A.S</t>
  </si>
  <si>
    <t xml:space="preserve">impuestos.svc.co@sodexo.com </t>
  </si>
  <si>
    <t>Autopista Norte 114 44 Pi 4 Bogotá</t>
  </si>
  <si>
    <t>6414100 - 3124195489</t>
  </si>
  <si>
    <t>Liberar $398.088</t>
  </si>
  <si>
    <t xml:space="preserve">Póliza No.2038081 Anexo  0 de  JMALUCELLI TRAVELERS SEGUROS S.A.  expedida el 26/04/2022, aprobada el 28/04/2022 </t>
  </si>
  <si>
    <t>https://simuladoresentidad.colombiacompra.gov.co/simulacion/783</t>
  </si>
  <si>
    <t>https://colombiacompra.coupahost.com/order_headers/89018</t>
  </si>
  <si>
    <t>Orden de compra 89018 (CA 049 2022)</t>
  </si>
  <si>
    <t>Servicios de arrendamiento de ESCANER, con
servicios complementarios requeridos por la Agencia ITRC, conforme a las condiciones definidas en el Acuerdo Marco de Precios – AMP - CCE-280-AMP-2021 para la Compra y Alquiler de - ETP III.</t>
  </si>
  <si>
    <t>SOLUTION COPY LTDA</t>
  </si>
  <si>
    <t xml:space="preserve">info@solutioncopy.com </t>
  </si>
  <si>
    <t>CR 90 17 B 63 BG 23</t>
  </si>
  <si>
    <t>(601) 744-3024</t>
  </si>
  <si>
    <t>Adición 1 $5.557.205</t>
  </si>
  <si>
    <t>Prórroga 1 hasta por 4 meses , es decir 30/04/2023</t>
  </si>
  <si>
    <t xml:space="preserve">Póliza No.36-44-101053812 Anexo  0 de   SEGUROS DEL ESTADO S.A.  expedida el 02/05/2022, aprobada el 04/05/2022 
Modificación adición y prórroga
Póliza No.36-44-101053812 Anexo  1,2 y 3 de   SEGUROS DEL ESTADO S.A.  expedida el 16/01/2023, aprobada el 16/01/2023 </t>
  </si>
  <si>
    <t>6322
723</t>
  </si>
  <si>
    <t>18/03/2022
03/01/2023</t>
  </si>
  <si>
    <t>20422
623</t>
  </si>
  <si>
    <t>https://community.secop.gov.co/Public/Tendering/ContractNoticePhases/View?PPI=CO1.PPI.18078912&amp;isFromPublicArea=True&amp;isModal=False</t>
  </si>
  <si>
    <t xml:space="preserve">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
  </si>
  <si>
    <t>CPS 050 2022
SAMC 001/2022</t>
  </si>
  <si>
    <t xml:space="preserve">Prestación de servicios para la producción, diseño, desarrollo audiovisual, servicio de webmaster para la publicación de contenidos y mantenimiento de la página web e intranet, y dar soporte permanente para la seguridad e implementaciones web. </t>
  </si>
  <si>
    <t>BIG MEDIA PUBLICIDAD S.A.S</t>
  </si>
  <si>
    <t xml:space="preserve">bigmediapublicidadsas@gmail.com </t>
  </si>
  <si>
    <t>Calle 99 Nº 7A-77 Of 604</t>
  </si>
  <si>
    <t>(601) 4 7 5 6 2 6 2</t>
  </si>
  <si>
    <t>Liberar $348.907,37</t>
  </si>
  <si>
    <t xml:space="preserve">Póliza No.36-4101053807 Anexo  0 de   SEGUROS DEL ESTADO S.A.  expedida el 29/04/2022, aprobada el 29/04/2022 </t>
  </si>
  <si>
    <t>Informe de supervisión 23/01/2023</t>
  </si>
  <si>
    <t>https://simuladoresentidad.colombiacompra.gov.co/simulacion/768</t>
  </si>
  <si>
    <t>https://colombiacompra.coupahost.com/order_headers/89156</t>
  </si>
  <si>
    <t>Orden de compra 89156 (CA 051 2022)</t>
  </si>
  <si>
    <t>Prestar los servicios de arrendamiento de IMPRESORAS, con servicios complementarios requeridos por la Agencia ITRC, conforme a las condiciones definidas en el Acuerdo Marco de Precios – AMP - CCE-280-AMP-2021 para la Compra y Alquiler de - ETP III.</t>
  </si>
  <si>
    <t>KEY MARKET SAS EN REORGANIZACION</t>
  </si>
  <si>
    <t xml:space="preserve">ecaro@keymarket.com.co </t>
  </si>
  <si>
    <t>CALLE 80 KM 7.5 BODEGA 13 LOTE 155 CELTA TRADE
PARK</t>
  </si>
  <si>
    <t xml:space="preserve"> (601) 377-8200_x000D_</t>
  </si>
  <si>
    <t>Adición 1 $44.932.610,12</t>
  </si>
  <si>
    <t>Prórroga 1 hasta por 3 meses , es decir 31/03/2023</t>
  </si>
  <si>
    <t>31/12/2022
31/03/2023</t>
  </si>
  <si>
    <t xml:space="preserve">Póliza No.21-44-101381847  Anexo  0 de   SEGUROS DEL ESTADO S.A.  expedida el 04/05/2022, aprobada el 05/05/2022 
</t>
  </si>
  <si>
    <t>6522
VF 922
823</t>
  </si>
  <si>
    <t>24/03/2022
26/12/2022
03/01/2023</t>
  </si>
  <si>
    <t>21222
723</t>
  </si>
  <si>
    <t>04/05/2022
03/01/2023</t>
  </si>
  <si>
    <t>https://community.secop.gov.co/Public/Tendering/ContractNoticePhases/View?PPI=CO1.PPI.18373019&amp;isFromPublicArea=True&amp;isModal=False</t>
  </si>
  <si>
    <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t>
  </si>
  <si>
    <t>CMC 006 2022</t>
  </si>
  <si>
    <t>Adquirir ciento treinta (130) diademas USB que permitan la conectividad (micrófonos y audífonos) para los servidores de la Agencia ITRC</t>
  </si>
  <si>
    <t xml:space="preserve">MICROFLEX LTDA </t>
  </si>
  <si>
    <t xml:space="preserve">factura.electronica@microflex.com.co  </t>
  </si>
  <si>
    <t>CLL 130A No 59B 13 OFC 401</t>
  </si>
  <si>
    <t>(601)2262484 / 6431725</t>
  </si>
  <si>
    <t xml:space="preserve">Póliza No.21-46-101048140   Anexo  0 de   SEGUROS DEL ESTADO S.A.  expedida el 05/05/2022, aprobada el 09/05/2022 </t>
  </si>
  <si>
    <t>Informe de supervisiòn 22/07/2022</t>
  </si>
  <si>
    <t>https://colombiacompra.coupahost.com/quotes/requests/129229/show_active</t>
  </si>
  <si>
    <t>https://colombiacompra.coupahost.com/order_headers/89981</t>
  </si>
  <si>
    <t>Orden de Compra 89981 (CPS 053)</t>
  </si>
  <si>
    <t>Prestación del Servicio Integral de
Aseo y servicios de Cafetería, incluyendo el
suministro de insumos y equipos necesarios, para
las dependencias de la Agencia del Inspector
General de Tributos, Rentas y Contribuciones
Parafiscales-ITRC</t>
  </si>
  <si>
    <t>CRA 61 No 67 B 27_x000D_</t>
  </si>
  <si>
    <t>(601) 7171268_x000D_</t>
  </si>
  <si>
    <t>Adición 1 $25.181.278</t>
  </si>
  <si>
    <t>Prórroga 1 hasta el 28/02/2023</t>
  </si>
  <si>
    <t>27/12/2022
28/02/2023</t>
  </si>
  <si>
    <t xml:space="preserve">Póliza No.21-54-101005383    Anexo  0 de   SEGUROS DEL ESTADO S.A.  expedida el 27/05/2022, aprobada el 31/05/2022 
Modificación garantía
Póliza No. 21-46-101048403 Anexo 2  expedida el 19/12/2022, aprobada el 19/12/2022 </t>
  </si>
  <si>
    <t>6722
523</t>
  </si>
  <si>
    <t>04/04/2022
03/01/2023</t>
  </si>
  <si>
    <t>PRODUCTOS DE MOLINERÍA, ALMIDONES Y PRODUCTOS DERIVADOS DEL ALMIDÓN; OTROS PRODUCTOS ALIMENTICIOS
OTROS PRODUCTOS QUÍMICOS; FIBRAS ARTIFICIALES (O FIBRAS INDUSTRIALES HECHAS POR EL HOMBRE)
 SERVICIOS DE ARRENDAMIENTO O ALQUILER SIN OPERARIO
SERVICIOS DE SOPORTE</t>
  </si>
  <si>
    <t>24922
VF423</t>
  </si>
  <si>
    <t>27/05/2022
03/01/2023</t>
  </si>
  <si>
    <t>https://community.secop.gov.co/Public/Tendering/ContractNoticePhases/View?PPI=CO1.PPI.18490596&amp;isFromPublicArea=True&amp;isModal=False</t>
  </si>
  <si>
    <t>https://www.secop.gov.co/CO1ContractsManagement/Tendering/ProcurementContractEdit/View?docUniqueIdentifier=CO1.PCCNTR.3692588&amp;awardUniqueIdentifier=CO1.AWD.1316442&amp;buyerDossierUniqueIdentifier=CO1.BDOS.2920197&amp;id=1835845</t>
  </si>
  <si>
    <t>CMC 007 2022</t>
  </si>
  <si>
    <t>Prestación de servicios de almacenamiento, custodia, conservación, consulta y préstamo de documentos del archivo central de la Unidad Administrativa Especial Agencia del Inspector General de Tributos, Rentas y Contribuciones Parafiscales-ITRC, incluido su transporte, cuando a ello haya lugar.</t>
  </si>
  <si>
    <t xml:space="preserve">GRM COLOMBIA SAS </t>
  </si>
  <si>
    <t xml:space="preserve">financiero@grmdocument.com </t>
  </si>
  <si>
    <t>AUT MEDELLIN KM 24 CONJ LOGISTICO IND Y CIAL CLIC 80 BG 10 -11 Cota - Cundinamarca</t>
  </si>
  <si>
    <t>3023672190 (601) 4434960</t>
  </si>
  <si>
    <t>Adición 1 $1.500.000</t>
  </si>
  <si>
    <t xml:space="preserve">Prórroga 1 suscrita el 3/11/2022 hasta 31/12/2022
Prórroga 2 suscrita el 15/12/2022 hasta 31/05/2023 </t>
  </si>
  <si>
    <t>30/11/2022
31/12/2022
31/05/2023</t>
  </si>
  <si>
    <t xml:space="preserve">Póliza No.21-44-101383146   Anexo  0 de   SEGUROS DEL ESTADO S.A.  expedida el 20/05/2022, aprobada el 23/05/2022 
Modificación de la garantía (prórroga 1)
Póliza No.21-44-101383146   Anexo  1 de   SEGUROS DEL ESTADO S.A.  expedida el 11/11/2022, aprobada el 11/11/2022 
Modificación de la garantía (prórroga 2 y adición 1)
Póliza No.21-44-101383146   Anexo  2 y 3 de   SEGUROS DEL ESTADO S.A.  expedida el 16/12/2022, aprobada el 29/12/2022 </t>
  </si>
  <si>
    <t>6622
223</t>
  </si>
  <si>
    <t>04/04/2022
02/01/2023</t>
  </si>
  <si>
    <t>21722
123 VF</t>
  </si>
  <si>
    <t>19/05/2022
02/01/2023</t>
  </si>
  <si>
    <t>https://colombiacompra.coupahost.com/quotes/requests/131305/show_active</t>
  </si>
  <si>
    <t>https://colombiacompra.coupahost.com/order_headers/91558</t>
  </si>
  <si>
    <t xml:space="preserve">Orden de Compra 91558 </t>
  </si>
  <si>
    <t>Adquisición de los seguros de vehículos todo riesgo para el parque automotor de la agencia -ITRC</t>
  </si>
  <si>
    <t xml:space="preserve">tributaria@previsora.gov.co </t>
  </si>
  <si>
    <t>CL 57 9 07_x000D_</t>
  </si>
  <si>
    <t xml:space="preserve">A-02-02-02-007-001 </t>
  </si>
  <si>
    <t>SERVICIOS FINANCIEROS Y SERVICIOS CONEXOS.</t>
  </si>
  <si>
    <t>Informe de supervisiòn 07/10/2022</t>
  </si>
  <si>
    <t>https://colombiacompra.coupahost.com/quotes/requests/131306/show_active</t>
  </si>
  <si>
    <t>https://colombiacompra.coupahost.com/order_headers/91562</t>
  </si>
  <si>
    <t>Orden de Compra 91562</t>
  </si>
  <si>
    <t>Adquirir el seguro de daños corporales causados a las personas en accidentes
de tránsito – SOAT, para los vehículos del parque automotor de la Agencia ITRC_x000D_</t>
  </si>
  <si>
    <t>COMPAÑIA MUNDIAL DE SEGUROS S.A.</t>
  </si>
  <si>
    <t>impuestosmundial@segurosmundial.com</t>
  </si>
  <si>
    <t>CL 33 6 B 24 P 2 Y 3</t>
  </si>
  <si>
    <t>2 8 5 5 6 0 0</t>
  </si>
  <si>
    <t>Liberar $20.7.17</t>
  </si>
  <si>
    <t>SERVICIOS FINANCIEROS Y  SERVICIOS CONEXOS</t>
  </si>
  <si>
    <t>https://colombiacompra.coupahost.com/quotes/requests/131118/show_active</t>
  </si>
  <si>
    <t>https://colombiacompra.coupahost.com/order_headers/92398</t>
  </si>
  <si>
    <t>Orden de Compra 92398</t>
  </si>
  <si>
    <t>Aquirir un circuito cerrado de televisión para la Agencia ITRC acorde a las específicaciones técnicas requeridas</t>
  </si>
  <si>
    <t>COMPAÑÍA INTERNACIONAL DE INTEGRACIÓN S.A.</t>
  </si>
  <si>
    <t xml:space="preserve">info@ci2.co </t>
  </si>
  <si>
    <t>AV CL 26 96 J 66 OF 404 ED OPTIMUS</t>
  </si>
  <si>
    <t>6 0 8 5 9 5 9</t>
  </si>
  <si>
    <t>Reducción $20.577.825,90</t>
  </si>
  <si>
    <t>Prórroga 1 hasta 15/09/2022</t>
  </si>
  <si>
    <t>31/08/2022
15/09/2022</t>
  </si>
  <si>
    <t xml:space="preserve">Póliza NB 100213846 Anexo  0 de   Compañía Mundial de Seguros expedida el 06/07/2022, aprobada el 13/07/2022 
Modificación de la garantía
Póliza NB 100213846 Anexo  0 de   Compañía Mundial de Seguros expedida el 31/08/2022, aprobada el 08/09/2022 </t>
  </si>
  <si>
    <t>A-02-01-01-004-007
A-02-01-01-006-002
A-02-02-01-004-007
A-02-02-02-008-007</t>
  </si>
  <si>
    <t>EQUIPO Y APARATOS DE RADIO, TELEVISIÓN Y COMUNICACIONES
PRODUCTOS DE LA PROPIEDAD INTELECTUAL
EQUIPO Y APARATOS DE RADIO, TELEVISIÓN Y COMUNICACIONES
SERVICIOS DE MANTENIMIENTO, REPARACIÓN E INSTALACIÓN (EXCEPTO SERVICIOS DE CONSTRUCCIÓN)</t>
  </si>
  <si>
    <t>Informe de supervisiòn 05/12/2022</t>
  </si>
  <si>
    <t>https://community.secop.gov.co/Public/Tendering/ContractNoticePhases/View?PPI=CO1.PPI.18723843&amp;isFromPublicArea=True&amp;isModal=False</t>
  </si>
  <si>
    <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t>
  </si>
  <si>
    <t>SASI 01 2022</t>
  </si>
  <si>
    <t>Arrendamiento de una Solución de Telefonía IP para la Agencia ITRC que garantice la cobertura y disponibilidad en la comunicación interna y externa de la entidad, conforme a las especificaciones técnicas que forman parte integral del contrato.  Ver Anexo No. 1. de Especificaciones Técnicas de Bienes y Servicios a contratar</t>
  </si>
  <si>
    <t>INGENERIA Y TELECOMUNICACIONES DE COLOMBIA SAS INTELCOL S.A.S.</t>
  </si>
  <si>
    <t xml:space="preserve">administracion@intelcolsas.com </t>
  </si>
  <si>
    <t>CR 72 C 24 34 Bogotá</t>
  </si>
  <si>
    <t>7 4 6 3 4 9 0</t>
  </si>
  <si>
    <t>Adiciòn 1 $4.875.000</t>
  </si>
  <si>
    <t>Prórroga 1 hasta 31/03/2023</t>
  </si>
  <si>
    <t>Póliza No.21-44-101386968   Anexo  0 de   SEGUROS DEL ESTADO S.A.  expedida el 07/07/2022, aprobada el 07/07/2022 
Modificación GU adición y prórroga
Póliza No.21-44-101386968   Anexo  1 y 2 de   SEGUROS DEL ESTADO S.A.  expedida el 22/12/2022, aprobada el 23/12/2022</t>
  </si>
  <si>
    <t>7122
422 VF
1023</t>
  </si>
  <si>
    <t>18/05/2022
22/12/2022
04/01/2023</t>
  </si>
  <si>
    <t>A-02-02-02-007-003</t>
  </si>
  <si>
    <t>SERVICIOS DE ARRENDAMIENTO O ALQUILER SIN OPERARIO</t>
  </si>
  <si>
    <t>33122
923</t>
  </si>
  <si>
    <t>30/06/2022
04/01/2023</t>
  </si>
  <si>
    <t>https://community.secop.gov.co/Public/Tendering/ContractNoticePhases/View?PPI=CO1.PPI.19271841&amp;isFromPublicArea=True&amp;isModal=False</t>
  </si>
  <si>
    <t>https://www.secop.gov.co/CO1ContractsManagement/Tendering/ProcurementContractEdit/View?docUniqueIdentifier=CO1.PCCNTR.3824405&amp;awardUniqueIdentifier=&amp;buyerDossierUniqueIdentifier=CO1.BDOS.3001851&amp;id=1892943</t>
  </si>
  <si>
    <t>CPE 040</t>
  </si>
  <si>
    <t>Prestación de servicios de mantenimiento, actualización y Soporte técnico y funcional a los módulos del Sistema de Información y Gestión del Empleo Público (SIGEP)</t>
  </si>
  <si>
    <t xml:space="preserve">contabilidad@heinsohn.com.co </t>
  </si>
  <si>
    <t xml:space="preserve">CR 13 82 49 P 6 </t>
  </si>
  <si>
    <t>9 1 7 2 1 7 2</t>
  </si>
  <si>
    <t xml:space="preserve">Póliza No.3388588   Anexo  0 de   SEGUROS GENERALES SURAMERICANA S.A.  expedida el 19/07/2022, aprobada el 22/07/2022 </t>
  </si>
  <si>
    <t>Informe de supervisiòn 26/12/2022</t>
  </si>
  <si>
    <t>https://community.secop.gov.co/Public/Tendering/ContractNoticePhases/View?PPI=CO1.PPI.19549770&amp;isFromPublicArea=True&amp;isModal=False</t>
  </si>
  <si>
    <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t>
  </si>
  <si>
    <t>CPS 041 2022</t>
  </si>
  <si>
    <t>Prestación de servicios profesionales como abogado para realizar  investigaciones, análisis y proyección de documentos jurídicos y contribuir en las actuaciones administrativas para el cumplimiento de las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</si>
  <si>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 xml:space="preserve">natalia.galvis_96@hotmail.com </t>
  </si>
  <si>
    <t>CR 72 BIS 24 D 50 TO 1 AP 503</t>
  </si>
  <si>
    <t>3 0 1 6 3 3 7 7 9 9</t>
  </si>
  <si>
    <t xml:space="preserve">Póliza No.11-44-101189007  Anexo  0 de   SEGUROS DEL ESTADO S.A.  expedida el 21/07/2022, aprobada el 22/07/2022 </t>
  </si>
  <si>
    <t>ADQUISICIÓN DE BIENES Y SERVICIOS - SERVICIO DE INFORMACIÓN IMPLEMENTADO - FORTALECIMIENTO DE HERRAMIENTAS INSTITUCIONALES PARA LA INVESTIGACION, MEDICION, FORMACION E INTERACCION CON LA CIUDADANIA FRENTE A LA LUCHA CONTRA EL FRAUDE Y LA CORRUPCIÓN</t>
  </si>
  <si>
    <t>https://colombiacompra.coupahost.com/quotes/requests/132994/show_active</t>
  </si>
  <si>
    <t>https://colombiacompra.coupahost.com/order_headers/94375</t>
  </si>
  <si>
    <t>Orden de Compra 94375</t>
  </si>
  <si>
    <t>Adquirir el licenciamiento de los
productos Microsoft para la Agencia ITRC, y
servicios de Soporte Técnico conforme a las
condiciones técnicas requeridas.</t>
  </si>
  <si>
    <t>contabilidad@ito-software.com</t>
  </si>
  <si>
    <t>CR 24 27 32 Bogotá D.C.</t>
  </si>
  <si>
    <t>2 8 7 2 9 6 1</t>
  </si>
  <si>
    <t>Liberar $1.832.600</t>
  </si>
  <si>
    <t xml:space="preserve">Póliza No.11-46-101028445 Anexo  0 de   SEGUROS DEL ESTADO S.A.  expedida el 08/08/2022, aprobada el 16/08/2022 </t>
  </si>
  <si>
    <t>01/07/2022
06/01/2023</t>
  </si>
  <si>
    <t>A-02-01-01-006-002
A-02-02-02-008-003</t>
  </si>
  <si>
    <t>PRODUCTOS DE LA PROPIEDAD INTELECTUAL
OTROS SERVICIOS PROFESIONALES, CIENTÍFICOS Y TÉCNICOS</t>
  </si>
  <si>
    <t>Informe de supervisiòn 30/12/2022</t>
  </si>
  <si>
    <t>62
ANULADO</t>
  </si>
  <si>
    <t xml:space="preserve">https://community.secop.gov.co/Public/Tendering/ContractNoticePhases/View?PPI=CO1.PPI.19909434&amp;isFromPublicArea=True&amp;isModal=False </t>
  </si>
  <si>
    <t>https://www.secop.gov.co/CO1ContractsManagement/Tendering/ProcurementContractEdit/View?docUniqueIdentifier=CO1.PCCNTR.3903565&amp;awardUniqueIdentifier=&amp;buyerDossierUniqueIdentifier=CO1.BDOS.3130489&amp;id=1945888</t>
  </si>
  <si>
    <t>CPS 043 2022</t>
  </si>
  <si>
    <t>Prestación de Servicios Profesionales Especializados para la elaboración de un Peritaje técnico de contradicción sobre el peritaje presentado en el marco del medio de control de reparación directa No. 11001333603420180013300 que cursa en el Juzgado 34 Administrativo del Circuito de Bogotá</t>
  </si>
  <si>
    <t>OSCAR MARIO LOAIZA GARCÍA</t>
  </si>
  <si>
    <t xml:space="preserve">oloaizagarcia503@gmail.com </t>
  </si>
  <si>
    <t>Calle 42 No. 04-20 Apto 302</t>
  </si>
  <si>
    <t>SDAL</t>
  </si>
  <si>
    <t>https://community.secop.gov.co/Public/Tendering/ContractNoticePhases/View?PPI=CO1.PPI.19870931&amp;isFromPublicArea=True&amp;isModal=False</t>
  </si>
  <si>
    <t>https://www.secop.gov.co/CO1ContractsManagement/Tendering/ProcurementContractEdit/View?docUniqueIdentifier=CO1.PCCNTR.3912113&amp;prevCtxUrl=https%3a%2f%2fwww.secop.gov.co%3a443%2fCO1ContractsManagement%2fTendering%2fProcurementContractManagement%2fIndex&amp;prevCtxLbl=Contratos+</t>
  </si>
  <si>
    <t>CPE 042 2022
(044)</t>
  </si>
  <si>
    <t>Prestación del servicio para el soporte técnico, mantenimiento, actualización y cupo de horas para desarrollos al Sistema de Gestión Integral del Inspector - SIGII (Expediente Digital y Gestión Documental), sobre la plataforma BPM/FOREST.</t>
  </si>
  <si>
    <t xml:space="preserve">contabilidad@macroproyectos.com </t>
  </si>
  <si>
    <t xml:space="preserve">CL 119 9 C 37 Bogotá </t>
  </si>
  <si>
    <t>7 4 7 7 7 7 5</t>
  </si>
  <si>
    <t>Liberar $9.327.801</t>
  </si>
  <si>
    <t>Prórroga 1 hasta 26/12/2022</t>
  </si>
  <si>
    <t>16/12/2022
26/12/2022</t>
  </si>
  <si>
    <t xml:space="preserve">Póliza No.11-44-101189936  Anexo  0 de   SEGUROS DEL ESTADO S.A.  expedida el 12/08/2022, aprobada el 12/08/2022 
Modificación garantía
Póliza No.11-44-101189936  Anexo  1 de   SEGUROS DEL ESTADO S.A.  expedida el 16/12/2022, aprobada el 16/12/2022 </t>
  </si>
  <si>
    <t>C-1304-1000-2-0-1304027-02
C-1399-1000-1-0-1399052-02
C-1399-1000-1-0-1399062-02</t>
  </si>
  <si>
    <t>ADQUISICIÓN DE BIENES Y SERVICIOS - SERVICIO DE INFORMACIÓN IMPLEMENTADO - IMPLEMENTACIÓN SISTEMA INTEGRAL DE INFORMACIÓN PARA LA PREVENCIÓN DEL FRAUDE Y LA CORRUPCIÓN EN LAS ENTIDADES VIGILADAS NACIONAL
ADQUISICIÓN DE BIENES Y SERVICIOS - SERVICIO DE GESTIÓN DOCUMENTAL - FORTALECIMIENTO DE LA GESTION DOCUMENTAL EN LA AGENCIA ITRC BOGOTA
ADQUISICIÓN DE BIENES Y SERVICIOS - SERVICIOS DE INFORMACIÓN ACTUALIZADOS - FORTALECIMIENTO DE LA GESTION DOCUMENTAL EN LA AGENCIA ITRC BOGOTA</t>
  </si>
  <si>
    <t>https://community.secop.gov.co/Public/Tendering/ContractNoticePhases/View?PPI=CO1.PPI.20208621&amp;isFromPublicArea=True&amp;isModal=False</t>
  </si>
  <si>
    <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t>
  </si>
  <si>
    <t>CPE 043 2022
(045)</t>
  </si>
  <si>
    <t>Renovación del Plan Anual de mantenimiento y soporte de las licencias del software minero y estadístico de los productos IBM-SPSS, así como la prestación de servicios para acompañamiento especializado y transferencia de conocimiento con cargo al cupo de horas</t>
  </si>
  <si>
    <t xml:space="preserve">administrativo@spssandino.com </t>
  </si>
  <si>
    <t>AV 19 97 05 P 3 OF 301</t>
  </si>
  <si>
    <t>6 3 5 8 5 8 5</t>
  </si>
  <si>
    <t>Póliza No.11-44-101190865 Anexo  0 de   SEGUROS DEL ESTADO S.A.  expedida el 07/09/2022, aprobada el 7/09/2022 
Modificación garantía
Póliza No.11-44-101190865 Anexo  1 de   SEGUROS DEL ESTADO S.A.  expedida el 21/12/2022, aprobada el 22/12/2022</t>
  </si>
  <si>
    <t>https://community.secop.gov.co/Public/Tendering/ContractNoticePhases/View?PPI=CO1.PPI.20202756&amp;isFromPublicArea=True&amp;isModal=False</t>
  </si>
  <si>
    <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t>
  </si>
  <si>
    <t>CMC 010 2022</t>
  </si>
  <si>
    <t>Prestación de servicios de capacitación teórico/practica en pista de entrenamiento en nivel intermedio para los funcionarios que integran la Brigada de Emergencias de la U.A.E Agencia del Inspector General de Tributos, Rentas y Contribuciones Parafiscales ITRC, acorde con las especificaciones del Anexo Técnico No. 1 que forma parte integral del presente contrato.</t>
  </si>
  <si>
    <t>LINEA DE VIDA LTDA</t>
  </si>
  <si>
    <t xml:space="preserve">marcela.sanchez@lineadevida.com.co </t>
  </si>
  <si>
    <t>Calle 63 71 B 02 In 201 Piso 1 Bogotá D.C.,</t>
  </si>
  <si>
    <t>3158279829 - 7868160</t>
  </si>
  <si>
    <t>Reducción $898.205</t>
  </si>
  <si>
    <t xml:space="preserve">$3.826.095 </t>
  </si>
  <si>
    <t>15 días calendario apartir de la fecha de suscripción del acta de inicio</t>
  </si>
  <si>
    <t>15 días calendario apartir de la fecha de suscripción del acta de inicio (es decir 10/10/2022)</t>
  </si>
  <si>
    <t xml:space="preserve">Póliza No.21-46-101052430 Anexo  2 de   SEGUROS DEL ESTADO S.A.  expedida el 21/09/2022, aprobada el 23/09/2022 </t>
  </si>
  <si>
    <t>https://community.secop.gov.co/Public/Tendering/ContractNoticePhases/View?PPI=CO1.PPI.20530092&amp;isFromPublicArea=True&amp;isModal=False</t>
  </si>
  <si>
    <t>https://www.secop.gov.co/CO1ContractsManagement/Tendering/ProcurementContractEdit/View?docUniqueIdentifier=CO1.PCCNTR.4024283&amp;awardUniqueIdentifier=&amp;buyerDossierUniqueIdentifier=CO1.BDOS.3271039&amp;id=2025893</t>
  </si>
  <si>
    <t>CPS 046 2022</t>
  </si>
  <si>
    <t>CAMILO ANDRES LOZANO TORRES</t>
  </si>
  <si>
    <t>clozanotorres@gmail.com</t>
  </si>
  <si>
    <t>CR 3 4 106 BRR LA POLA Ibagué - Tolima</t>
  </si>
  <si>
    <t>3 1 1 5 7 9 0 9 6 3</t>
  </si>
  <si>
    <t>Reducción de $488.406</t>
  </si>
  <si>
    <t>$24.980.675</t>
  </si>
  <si>
    <t xml:space="preserve">Póliza No.11-44-101191190 Anexo  0 de   ASEGURADORA SOLICIDARIA DE COLOMBIA S.A.  expedida el 14/09/2022, aprobada el 15/09/2022 </t>
  </si>
  <si>
    <t>https://community.secop.gov.co/Public/Tendering/ContractNoticePhases/View?PPI=CO1.PPI.20591901&amp;isFromPublicArea=True&amp;isModal=False</t>
  </si>
  <si>
    <t>https://www.secop.gov.co/CO1ContractsManagement/Tendering/ProcurementContractEdit/View?docUniqueIdentifier=CO1.PCCNTR.4039020&amp;prevCtxUrl=https%3a%2f%2fwww.secop.gov.co%2fCO1ContractsManagement%2fTendering%2fProcurementContractManagement%2fIndex&amp;prevCtxLbl=Contratos+</t>
  </si>
  <si>
    <t>CPS 047 2022</t>
  </si>
  <si>
    <t>Prestación de servicios profesionales como abogado para la realización de actividades de carácter jurídico de cobro coactivo de las obligaciones creadas a favor de la entidad y de procesos judiciales que son competencia de la Agencia ITRC según asignación del supervisor.</t>
  </si>
  <si>
    <t>LUIS MIGUEL DE ORO CONTRERAS</t>
  </si>
  <si>
    <t xml:space="preserve">ideoro@hotmail.com </t>
  </si>
  <si>
    <t>Carrera 8 N 57-27 edif Studio 57 Chapinero – Bogotá D.C.</t>
  </si>
  <si>
    <t xml:space="preserve">Póliza No.390 47 994000073966 Anexo  0 de   ASEGURADORA SOLICIDARIA DE COLOMBIA S.A.  expedida el 16/09/2022, aprobada el 19/09/2022 </t>
  </si>
  <si>
    <t>Informe de supervisiòn 21/12/2022</t>
  </si>
  <si>
    <t>https://community.secop.gov.co/Public/Tendering/ContractNoticePhases/View?PPI=CO1.PPI.20622535&amp;isFromPublicArea=True&amp;isModal=False</t>
  </si>
  <si>
    <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t>
  </si>
  <si>
    <t>CPS 048 2022</t>
  </si>
  <si>
    <t>Prestación de servicios de apoyo administrativo en la Secretaría Técnica de la Subdirección de Instrucción Disciplinaria, en aspectos relacionados con la gestión documental.</t>
  </si>
  <si>
    <t>JOSE FERNANDO CANABAL YEPEZ</t>
  </si>
  <si>
    <t xml:space="preserve">josecanabal1990@gmail.com </t>
  </si>
  <si>
    <t>Carrera 79C - 7A 61 Bogotá D.C.,</t>
  </si>
  <si>
    <t xml:space="preserve">Póliza No.11-44-101191361  Anexo  0 de   ASEGUROS DEL ESTADO S.A.  expedida el 19/09/2022, aprobada el 20/09/2022 </t>
  </si>
  <si>
    <t>https://community.secop.gov.co/Public/Tendering/ContractNoticePhases/View?PPI=CO1.PPI.20793597&amp;isFromPublicArea=True&amp;isModal=False</t>
  </si>
  <si>
    <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t>
  </si>
  <si>
    <t>CMC 011 2022</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</si>
  <si>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</si>
  <si>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IPS VACUNAR COLOMBIA S.A.S.</t>
  </si>
  <si>
    <t>vacunarcolombia2014@gmail.com</t>
  </si>
  <si>
    <t>CR 16 No. 26 A 08 sur Bogotá D.C.,</t>
  </si>
  <si>
    <t>Reducción $525.000</t>
  </si>
  <si>
    <t xml:space="preserve">$2.475.000 </t>
  </si>
  <si>
    <t>18/11/2022 (20 días hábiles, segùan suscripciòn acta de inicio)</t>
  </si>
  <si>
    <t xml:space="preserve">Póliza No.CV-100026509  Anexo  0 de   COMPAÑÍA MUNDIAL DE SEGUROS S.A.  expedida el 19/10/2022, aprobada el 20/10/2022 </t>
  </si>
  <si>
    <t>https://community.secop.gov.co/Public/Tendering/ContractNoticePhases/View?PPI=CO1.PPI.20888926&amp;isFromPublicArea=True&amp;isModal=False</t>
  </si>
  <si>
    <t>https://www.secop.gov.co/CO1ContractsManagement/Tendering/ProcurementContractEdit/View?docUniqueIdentifier=CO1.PCCNTR.4122964&amp;prevCtxUrl=https%3a%2f%2fwww.secop.gov.co%3a443%2fCO1ContractsManagement%2fTendering%2fProcurementContractManagement%2fIndex&amp;prevCtxLbl=Contratos+</t>
  </si>
  <si>
    <t>CMC 012 2022</t>
  </si>
  <si>
    <t>suministro y distribución de papelería, útiles de escritorio y oficina, requeridas para el buen desempeño de las diferentes dependencias de la Agencia del Inspector General de Tributos, Rentas y Contribuciones Parafiscales-ITRC.</t>
  </si>
  <si>
    <t xml:space="preserve">INSTITUCIONAL STAR SERVICES LTDA </t>
  </si>
  <si>
    <t>info@starservices.com.co</t>
  </si>
  <si>
    <t>CR 68 H 74 B 33 Bogotá D.C.,</t>
  </si>
  <si>
    <t>601-7464600</t>
  </si>
  <si>
    <t>Liberar $1.422,96</t>
  </si>
  <si>
    <t xml:space="preserve">Póliza No.14-44-101165006 Anexo 0  de    SEGUROS DEL ESATDO S.A.  expedida el 18/10/2022, aprobada el 24/10/2022 </t>
  </si>
  <si>
    <t>A-02-02-01-003-002
A-02-02-01-003-006
A-02-02-01-003-008</t>
  </si>
  <si>
    <t>PASTA O PULPA, PAPEL Y PRODUCTOS DE PAPEL; IMPRESOS Y ARTÍCULOS RELACIONADOS
PRODUCTOS DE CAUCHO Y PLÁSTICO
OTROS BIENES TRANSPORTABLES N.C.P.</t>
  </si>
  <si>
    <t xml:space="preserve">https://community.secop.gov.co/Public/Tendering/ContractNoticePhases/View?PPI=CO1.PPI.20634450&amp;isFromPublicArea=True&amp;isModal=False </t>
  </si>
  <si>
    <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t>
  </si>
  <si>
    <t>SAMC 002 2022</t>
  </si>
  <si>
    <t>Contratar los seguros que amparen los intereses patrimoniales actuales y futuros, así como los bienes de propiedad de la Unidad Administrativa Especial Agencia del Inspector de Tributos, Rentas y Contribuciones Parafiscales – ITRC, que estén bajo su responsabilidad y custodia y aquellos que sean adquiridos para desarrollar las funciones inherentes a su actividad y cualquier otra póliza de seguros que requiera la entidad en el desarrollo de su actividad.</t>
  </si>
  <si>
    <t>ASEGURADORA SOLIDARIA DE COLOMBIA ENTIDAD COOPERATIVA</t>
  </si>
  <si>
    <t xml:space="preserve">notificaciones@solidaria.com.co </t>
  </si>
  <si>
    <t>CL 100 9 A 45 P 12</t>
  </si>
  <si>
    <t>6 4 6 4 3 3 0</t>
  </si>
  <si>
    <t>480 días calendario es decir 4 marzo de 2024</t>
  </si>
  <si>
    <t>480 días calendario
4/03/2024</t>
  </si>
  <si>
    <t>https://community.secop.gov.co/Public/Tendering/ContractNoticePhases/View?PPI=CO1.PPI.21375839&amp;isFromPublicArea=True&amp;isModal=False</t>
  </si>
  <si>
    <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t>
  </si>
  <si>
    <t>CPS 049 2022</t>
  </si>
  <si>
    <t>CALLE 44G SUR 72 15</t>
  </si>
  <si>
    <t xml:space="preserve">Póliza No.11-44-101193151 Anexo 0  de    SEGUROS DEL ESTADO S.A.  expedida el 1/11/2022, aprobada el 2/11/2022 </t>
  </si>
  <si>
    <t xml:space="preserve">SERVICIOS DE TELECOMUNICACIONES, TRANSMISIÓN Y SUMINISTRO DE INFORMACIÓN </t>
  </si>
  <si>
    <t xml:space="preserve">https://community.secop.gov.co/Public/Tendering/ContractNoticePhases/View?PPI=CO1.PPI.21425978&amp;isFromPublicArea=True&amp;isModal=False </t>
  </si>
  <si>
    <t>https://www.secop.gov.co/CO1ContractsManagement/Tendering/ProcurementContractEdit/View?docUniqueIdentifier=CO1.PCCNTR.4187929&amp;awardUniqueIdentifier=&amp;buyerDossierUniqueIdentifier=CO1.BDOS.3470051&amp;id=2126595</t>
  </si>
  <si>
    <t>CPS 050 2022</t>
  </si>
  <si>
    <t>Prestación de servicios profesionales en la Subdirección de Auditoría y Gestión del Riesgo, para establecer posibles riesgos en materia aduanera y/o cambiaria y generar así la propuesta de asuntos a inspeccionar en el 2023</t>
  </si>
  <si>
    <t>SANDRA MILENA ROJAS ORTEGA</t>
  </si>
  <si>
    <t xml:space="preserve">smro2003@hotmail.com </t>
  </si>
  <si>
    <t>ANILLO VIAL conjunto canela casa b-19 - Cucuta Norte de santander</t>
  </si>
  <si>
    <t xml:space="preserve">Póliza No.CCT-100004178 Anexo 1  de    COMPAÑÍA MUNDIAL DE SEGUROS S.A.  expedida el 4/11/2022, aprobada el 8/11/2022 </t>
  </si>
  <si>
    <t>https://community.secop.gov.co/Public/Tendering/ContractNoticePhases/View?PPI=CO1.PPI.21567368&amp;isFromPublicArea=True&amp;isModal=False</t>
  </si>
  <si>
    <t>https://www.secop.gov.co/CO1ContractsManagement/Tendering/ProcurementContractEdit/View?docUniqueIdentifier=CO1.PCCNTR.4221913&amp;prevCtxUrl=https%3a%2f%2fwww.secop.gov.co%3a443%2fCO1ContractsManagement%2fTendering%2fProcurementContractManagement%2fIndex&amp;prevCtxLbl=Contratos+</t>
  </si>
  <si>
    <t>CPE 051 2022</t>
  </si>
  <si>
    <t>Prestar los servicios de soporte y mantenimiento del software de inventarios – NEON, por bolsa de horas.</t>
  </si>
  <si>
    <t xml:space="preserve">dtovar@megasoft.com.co </t>
  </si>
  <si>
    <t>Calle 54 # 36 A 39  - Bogotá D.C.</t>
  </si>
  <si>
    <t>Liberar $3.534.300</t>
  </si>
  <si>
    <t xml:space="preserve">Póliza No.21-44-101399111 Anexo 0  de    SEGUROS DEL ESTADO S.A.  expedida el 17/11/2022, aprobada el 17/11/2022 </t>
  </si>
  <si>
    <t>https://community.secop.gov.co/Public/Tendering/ContractNoticePhases/View?PPI=CO1.PPI.21521008&amp;isFromPublicArea=True&amp;isModal=False</t>
  </si>
  <si>
    <t>https://www.secop.gov.co/CO1ContractsManagement/Tendering/ProcurementContractEdit/View?docUniqueIdentifier=CO1.PCCNTR.4245112&amp;prevCtxUrl=https%3a%2f%2fwww.secop.gov.co%3a443%2fCO1ContractsManagement%2fTendering%2fProcurementContractManagement%2fIndex&amp;prevCtxLbl=Contratos+</t>
  </si>
  <si>
    <t>CMC 014 2022</t>
  </si>
  <si>
    <t>Prestación de servicios de capacitación para dar cumplimiento al PIC -2022, en los temas relacionados en el alcance al objeto dirigido a los servidores de la Unidad Administrativa Especial Agencia del Inspector General de Tributos, Rentas y Contribuciones Parafiscales -ITRC.</t>
  </si>
  <si>
    <t xml:space="preserve">GARCÍA &amp; LOPEZ CONSULTORIA, DEFENSA JURÍDICA Y CAPACITACIÓN G&amp;L S.A.S. </t>
  </si>
  <si>
    <t xml:space="preserve">carloshgarciaorr@hotmail.com </t>
  </si>
  <si>
    <t>CR 54 D # 135 06 Ofi 1004 Bogotá D.C.,</t>
  </si>
  <si>
    <t>3153600617 - 601-6290297</t>
  </si>
  <si>
    <t xml:space="preserve">Póliza No.11-44-101194202 Anexo 0  de    SEGUROS DEL ESTADO S.A.  expedida el 24/11/2022, aprobada el 25/11/2022 </t>
  </si>
  <si>
    <t>Informe de supervisión 20/12/2022</t>
  </si>
  <si>
    <t>https://community.secop.gov.co/Public/Tendering/ContractNoticePhases/View?PPI=CO1.PPI.21754773&amp;isFromPublicArea=True&amp;isModal=False</t>
  </si>
  <si>
    <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t>
  </si>
  <si>
    <t>CPS 052 2022</t>
  </si>
  <si>
    <t>Prestación de servicios profesionales para la realización de un "Taller de desempeño comunicativo de alto nivel" en cumplimiento del PIC 2022 de la Agencia ITRC.</t>
  </si>
  <si>
    <t>ELOQUENTEM S.A.S.</t>
  </si>
  <si>
    <t>info@eloquentem.com</t>
  </si>
  <si>
    <t>CR 7 74 21 P 5 Bogotá D.C.</t>
  </si>
  <si>
    <t>3 1 8 6 2 9 7 9 7 5</t>
  </si>
  <si>
    <t xml:space="preserve">Póliza No.14-46-101080725 Anexo 0  de    SEGUROS DEL ESTADO S.A.  expedida el 28/11/2022, aprobada el 29/11/2022 </t>
  </si>
  <si>
    <t>https://colombiacompra.coupahost.com/quotes/requests/140771/show_active</t>
  </si>
  <si>
    <t>https://colombiacompra.coupahost.com/order_headers/100488</t>
  </si>
  <si>
    <t>Orden de compra 100488 (CPS 078 2022)</t>
  </si>
  <si>
    <t>prestación de servicios para la recarga, revisión, reemplazo y mantenimiento de extintores existentes en las instalaciones de la Unidad Administrativa Especial Agencia del Inspector General de Tributos Rentas y Contribuciones Parafiscales – ITRC, de acuerdo con la normatividad vigente en materia de seguridad industrial</t>
  </si>
  <si>
    <t>JM GRUPO EMPRESARIAL S.A.S.</t>
  </si>
  <si>
    <t>facturacion@jmgrupoempresarial.com_x000D_</t>
  </si>
  <si>
    <t>CL 13 11 67 LC 102 BRR OBRERO -Valledupar - Cesar</t>
  </si>
  <si>
    <t>3 5 0 7 1 0 6 7 3 1</t>
  </si>
  <si>
    <t xml:space="preserve">Reducción $84.839,21 </t>
  </si>
  <si>
    <t xml:space="preserve"> $998.902,71</t>
  </si>
  <si>
    <t xml:space="preserve">Póliza No.376 – 47- 994000020049 Anexo 0  de   SEGUROS DEL ESTADO S.A.  expedida el 29/11/2022, aprobada el 29/11/2022 </t>
  </si>
  <si>
    <t>https://community.secop.gov.co/Public/Tendering/ContractNoticePhases/View?PPI=CO1.PPI.21822964&amp;isFromPublicArea=True&amp;isModal=False</t>
  </si>
  <si>
    <t>https://www.secop.gov.co/CO1ContractsManagement/Tendering/ProcurementContractEdit/View?docUniqueIdentifier=CO1.PCCNTR.4290560&amp;awardUniqueIdentifier=CO1.AWD.1484255&amp;buyerDossierUniqueIdentifier=CO1.BDOS.3560110&amp;id=2186240</t>
  </si>
  <si>
    <t>CMC 015 2022</t>
  </si>
  <si>
    <t>Adquisición de certificados digitales de función pública y certificado digital de facturación para la Unidad Administrativa Especial Agencia del Inspector General de Tributos, Rentas y Contribuciones Parafiscales – ITRC.</t>
  </si>
  <si>
    <t>ANDES SERVICIO DE CERTIFICACION DIGITAL S.A.</t>
  </si>
  <si>
    <t xml:space="preserve">info@andesscd.com.co </t>
  </si>
  <si>
    <t>Ac 26 # 69 C - 03 Torre B Oficina 701 - Bogotá D.C.,</t>
  </si>
  <si>
    <t>3503392090 – (601) - 7456884</t>
  </si>
  <si>
    <t xml:space="preserve">Póliza No.3506756–3 Anexo 0  de   SEGUROS GENERALES SURAMERICANA S.A.  expedida el 07/12/2022, aprobada el 09/12/2022 </t>
  </si>
  <si>
    <t>https://community.secop.gov.co/Public/Tendering/ContractNoticePhases/View?PPI=CO1.PPI.21542722&amp;isFromPublicArea=True&amp;isModal=False</t>
  </si>
  <si>
    <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t>
  </si>
  <si>
    <t>SASI 02 2022</t>
  </si>
  <si>
    <t>Renovación del licenciamiento de la solución de seguridad de Red Perimetral – FORTINET de la Agencia ITRC, incluyendo el servicio de actualización y soporte técnico en sitio, con cambio de partes y garantía por parte de fabricante, conforme a las especificaciones técnicas establecidas en el Anexo Técnico 1 y las condiciones del proceso de Selección Abreviada SASI-02-22.</t>
  </si>
  <si>
    <t>Calle 166 No 20 – 45 Bogotá D.C.</t>
  </si>
  <si>
    <t>311-3247688</t>
  </si>
  <si>
    <t xml:space="preserve">Póliza No.CCS - 100017224  Anexo 0  de   COMPAÑÍA MUNDIAL DE SESUROS S.A.  expedida el 07/12/2022, aprobada el 09/12/2022 </t>
  </si>
  <si>
    <t>A-02-01-01-006-002</t>
  </si>
  <si>
    <t>Informe de supervisión 22/12/2022</t>
  </si>
  <si>
    <t>https://community.secop.gov.co/Public/Tendering/ContractNoticePhases/View?PPI=CO1.PPI.22064676&amp;isFromPublicArea=True&amp;isModal=False</t>
  </si>
  <si>
    <t>https://www.secop.gov.co/CO1ContractsManagement/Tendering/ProcurementContractEdit/View?docUniqueIdentifier=CO1.PCCNTR.4299527&amp;awardUniqueIdentifier=&amp;buyerDossierUniqueIdentifier=CO1.BDOS.3614961&amp;id=2191442</t>
  </si>
  <si>
    <t>CPE 052 2022 (CPS 053 2022)</t>
  </si>
  <si>
    <t>Renovación del Servicio de Soporte y Mantenimiento del Sistema de Información de Indicadores Estratégicos – SGDEI, actualización del sistema a la última versión y servicios de asesoría por bolsa de horas de acuerdo con los requerimientos de la Oficina Asesora de Planeación.</t>
  </si>
  <si>
    <t>Carrera 29 #45-94 Oficina 204 – 45 Bucaramanga - Santander</t>
  </si>
  <si>
    <t xml:space="preserve">Póliza No.1505003074701  Anexo 0  de   SEGUROS COMERCIALES BOLIVAR  S.A.  expedida el 09/12/2022, aprobada el 13/12/2022 </t>
  </si>
  <si>
    <t>A-02-02-01-004-007
A-02-02-02-008-003</t>
  </si>
  <si>
    <t>EQUIPO Y APARATOS DE RADIO, TELEVISIÓN Y COMUNICACIONES
OTROS SERVICIOS PROFESIONALES, CIENTÍFICOS Y TÉCNICOS</t>
  </si>
  <si>
    <t>https://community.secop.gov.co/Public/Tendering/ContractNoticePhases/View?PPI=CO1.PPI.21969296&amp;isFromPublicArea=True&amp;isModal=False</t>
  </si>
  <si>
    <t xml:space="preserve">https://www.secop.gov.co/CO1ContractsManagement/Tendering/ProcurementContractEdit/View?docUniqueIdentifier=CO1.PCCNTR.4314485&amp;prevCtxUrl=https%3a%2f%2fwww.secop.gov.co%3a443%2fCO1ContractsManagement%2fTendering%2fProcurementContractManagement%2fIndex&amp;prevCtxLbl=Contratos+ </t>
  </si>
  <si>
    <t>CMC 017 2022</t>
  </si>
  <si>
    <t xml:space="preserve"> El presente documento constituye el contrato celebrado, el cual tendrá por objeto: Renovación de Licencias Forenses FTK y ENCASE, como apoyo tecnológico a las investigaciones Disciplinarias de la Agencia ITRC conforme a las especificaciones técnicas</t>
  </si>
  <si>
    <t xml:space="preserve">info@internet-solutions.com.co  </t>
  </si>
  <si>
    <t>Calle 20 # 82 - 52 Oficina 3-27 Barrio Hayuelos - Bogotá D.C.,</t>
  </si>
  <si>
    <t xml:space="preserve">(601) – 7495240 (601) – 7495242 </t>
  </si>
  <si>
    <t xml:space="preserve">Póliza No.3512152-1 Anexo 0  de   SEGUROS GENERALES SURAMERICANA S.A.  expedida el 14/12/2022, aprobada el 15/12/2022 </t>
  </si>
  <si>
    <t xml:space="preserve">C-1304-1000-2-0-1304027-02 </t>
  </si>
  <si>
    <t>ADQUISICIÓN DE SERVICIOS - SERVICIO DE INFORMACIÓN IMPLEMENTADO - IMPLEMENTACIÓN SISTEMA INTEGRAL DE INFORMACIÓN PARA LA PREVENCIÓN DEL FRAUDE Y LA CORRUPCIÓN EN LAS ENTIDADES VIGILADAS NACIONAL</t>
  </si>
  <si>
    <t>https://community.secop.gov.co/Public/Tendering/ContractNoticePhases/View?PPI=CO1.PPI.22166457&amp;isFromPublicArea=True&amp;isModal=False</t>
  </si>
  <si>
    <t>https://www.secop.gov.co/CO1ContractsManagement/Tendering/ProcurementContractEdit/View?docUniqueIdentifier=CO1.PCCNTR.4323047&amp;prevCtxUrl=https%3a%2f%2fwww.secop.gov.co%2fCO1ContractsManagement%2fTendering%2fProcurementContractManagement%2fIndex&amp;prevCtxLbl=Contratos+</t>
  </si>
  <si>
    <t>CPE 055 2022</t>
  </si>
  <si>
    <t>Adquirir un software de servidor seguro (certificado SSL) para la Agencia ITRC conforme a las especificaciones técnicas definidas.</t>
  </si>
  <si>
    <t>SOCIEDAD CAMERAL DE CERTIFICACIÓN DIGITAL CERTICÁMARA S. A.</t>
  </si>
  <si>
    <t xml:space="preserve">notificacionesdian@certicamara.com </t>
  </si>
  <si>
    <t>CR 7 26 20 P 18 BOGOTÁ DC</t>
  </si>
  <si>
    <t>3 1 0 2 1 1 4 0 2 1</t>
  </si>
  <si>
    <t xml:space="preserve">A-02-01-01-004-005 </t>
  </si>
  <si>
    <t>https://community.secop.gov.co/Public/Tendering/ContractNoticePhases/View?PPI=CO1.PPI.22158066&amp;isFromPublicArea=True&amp;isModal=False</t>
  </si>
  <si>
    <t>https://www.secop.gov.co/CO1ContractsManagement/Tendering/ProcurementContractEdit/View?docUniqueIdentifier=CO1.PCCNTR.4340700&amp;prevCtxUrl=https%3a%2f%2fwww.secop.gov.co%3a443%2fCO1ContractsManagement%2fTendering%2fProcurementContractManagement%2fIndex&amp;prevCtxLbl=Contratos+</t>
  </si>
  <si>
    <t>CPE 054 2022</t>
  </si>
  <si>
    <t>Prestación del Servicio de correo urbano, nacional e internacional para la admisión, curso y entrega a domicilio de manera oportuna, segura y efectiva, de la correspondencia oficial y demás envíos postales, así como la utilización de los demás servicios asociados y/o complementarios que necesite o llegare a necesitar la Agencia del Inspector General de Tributos, Rentas y Contribuciones Parafiscales-ITRC</t>
  </si>
  <si>
    <t>SERVICIOS POSTALES NACIONALES</t>
  </si>
  <si>
    <t xml:space="preserve">Notificaciones.judiciales@4-72.com.co </t>
  </si>
  <si>
    <t>DG 25 G 95 A 55</t>
  </si>
  <si>
    <t>4 7 2 2 0 0 5</t>
  </si>
  <si>
    <t xml:space="preserve">Póliza No.980-47-994000023471 Anexo 0  de   ASEGURADORA SOLIDARIA DE COLOMBIA expedida el 29/12/2022, aprobada el 29/12/2022 </t>
  </si>
  <si>
    <t>9822
VF822
423</t>
  </si>
  <si>
    <t>07/12/2022
26/12/2022
03/01/2023</t>
  </si>
  <si>
    <t xml:space="preserve">A-02-02-02-006-008 
A-02-02-02-008-005 </t>
  </si>
  <si>
    <t>SERVICIOS POSTALES Y DE MENSAJERÍA
SERVICIOS DE SOPORTE</t>
  </si>
  <si>
    <t>63722
VF323</t>
  </si>
  <si>
    <t>23/12/2022
03/01/2023</t>
  </si>
  <si>
    <t>VALOR ADICIONAL/REDUCCIÓN/LIBERAR</t>
  </si>
  <si>
    <t>https://colombiacompra.coupahost.com/order_headers/103772</t>
  </si>
  <si>
    <t>Orde de Compra 103772</t>
  </si>
  <si>
    <t>Suministro de combustible para los vehículos de propiedad de la Agencia del Inspector General de Tributos, Rentas y Contribuciones
Parafiscales-ITRC.</t>
  </si>
  <si>
    <t>colombiacompraefic@terpel.com _x000D_</t>
  </si>
  <si>
    <t>Cll 103 No. 14A - 53 PISO 6 Bogotá D.C.</t>
  </si>
  <si>
    <t>(316) 370-6287</t>
  </si>
  <si>
    <t>https://community.secop.gov.co/Public/Tendering/ContractNoticePhases/View?PPI=CO1.PPI.22787517&amp;isFromPublicArea=True&amp;isModal=False</t>
  </si>
  <si>
    <t>https://www.secop.gov.co/CO1ContractsManagement/Tendering/ProcurementContractEdit/View?docUniqueIdentifier=CO1.PCCNTR.4531229&amp;awardUniqueIdentifier=&amp;buyerDossierUniqueIdentifier=CO1.BDOS.3853057&amp;id=2362544</t>
  </si>
  <si>
    <t>CPS 001 2023</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</si>
  <si>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</si>
  <si>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 xml:space="preserve">bqa@hotmail.com </t>
  </si>
  <si>
    <t>Calle 64 N 23 121 Torres De Los Rosales Torre B Apartamento 401 Ibagué – Tolima.</t>
  </si>
  <si>
    <t>Póliza No. 25-46-101025360 Anexo 0 de Seguros del estado expedida el 01/02/2023, aprobada el 02/02/2023</t>
  </si>
  <si>
    <t>https://community.secop.gov.co/Public/Tendering/ContractNoticePhases/View?PPI=CO1.PPI.22860932&amp;isFromPublicArea=True&amp;isModal=False</t>
  </si>
  <si>
    <t>https://www.secop.gov.co/CO1ContractsManagement/Tendering/ProcurementContractEdit/View?docUniqueIdentifier=CO1.PCCNTR.4534717&amp;awardUniqueIdentifier=&amp;buyerDossierUniqueIdentifier=CO1.BDOS.3877505&amp;id=2365718</t>
  </si>
  <si>
    <t>CPS 002 2023</t>
  </si>
  <si>
    <t>Prestación de servicios profesionales para el seguimiento y control presupuestal y contractual, planes, metas y actividades, así como el apoyo en la implementación de la Arquitectura Empresarial desde el Dominio de Cultura, Uso y Apropiación en la Oficina Asesora de Tecnologías de la Información.</t>
  </si>
  <si>
    <t>CRISTIAN JOSÉ CASTRO SANCHEZ</t>
  </si>
  <si>
    <t xml:space="preserve">cristiancastrosanchez10@gmail.com </t>
  </si>
  <si>
    <t>Carrera 32C 2 21 Piso 2 Bogotá D.C.</t>
  </si>
  <si>
    <t>3 1 0 8 0 1 0 5 2 2</t>
  </si>
  <si>
    <t>Póliza No. 18-46-101016521 Anexo 0 de Seguros del estado expedida el 01/02/2023, aprobada el 02/02/2023</t>
  </si>
  <si>
    <t>CA 005 2023</t>
  </si>
  <si>
    <t>FAMOC DEPANEL S.A.S.</t>
  </si>
  <si>
    <t>CPS 006 2023</t>
  </si>
  <si>
    <t>LUIS MIGUEL D ORO CONTRERAS</t>
  </si>
  <si>
    <t>CPS 004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</si>
</sst>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240A]\ #,##0"/>
    <numFmt numFmtId="169" formatCode="dd/mm/yyyy;@"/>
    <numFmt numFmtId="170" formatCode="d/mm/yyyy;@"/>
    <numFmt numFmtId="171" formatCode="_-[$$-240A]\ * #,##0.00_-;\-[$$-240A]\ * #,##0.00_-;_-[$$-240A]\ * &quot;-&quot;??_-;_-@_-"/>
  </numFmts>
  <fonts count="97">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family val="2"/>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family val="2"/>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sz val="9"/>
      <color theme="1"/>
      <name val="Arial"/>
      <family val="2"/>
    </font>
    <font>
      <b/>
      <sz val="9"/>
      <color rgb="FF333333"/>
      <name val="Arial"/>
      <family val="2"/>
    </font>
    <font>
      <sz val="9"/>
      <color rgb="FF000000"/>
      <name val="Calibri"/>
      <family val="2"/>
    </font>
    <font>
      <u/>
      <sz val="8"/>
      <color rgb="FF0000FF"/>
      <name val="Arial"/>
      <family val="2"/>
      <charset val="1"/>
    </font>
    <font>
      <sz val="11.5"/>
      <color rgb="FF000000"/>
      <name val="Inherit"/>
      <charset val="1"/>
    </font>
    <font>
      <b/>
      <sz val="12"/>
      <color rgb="FF000000"/>
      <name val="Calibri"/>
      <family val="2"/>
    </font>
    <font>
      <sz val="12"/>
      <color rgb="FF000000"/>
      <name val="Inherit"/>
      <charset val="1"/>
    </font>
    <font>
      <b/>
      <sz val="9"/>
      <color rgb="FF000000"/>
      <name val="Myriad Pro"/>
      <family val="2"/>
      <charset val="1"/>
    </font>
    <font>
      <b/>
      <sz val="10"/>
      <color rgb="FF000000"/>
      <name val="Myriad Pro"/>
      <family val="2"/>
      <charset val="1"/>
    </font>
    <font>
      <sz val="11.5"/>
      <color rgb="FF000000"/>
      <name val="Segoe UI"/>
      <family val="2"/>
      <charset val="1"/>
    </font>
    <font>
      <sz val="10"/>
      <color rgb="FF000000"/>
      <name val="Myriad Pro"/>
    </font>
    <font>
      <sz val="11"/>
      <color rgb="FF000000"/>
      <name val="Myriad Pro"/>
    </font>
    <font>
      <b/>
      <sz val="11"/>
      <color rgb="FF000000"/>
      <name val="Myriad Pro"/>
    </font>
    <font>
      <sz val="11"/>
      <color theme="1"/>
      <name val="Arial"/>
      <family val="2"/>
      <charset val="1"/>
    </font>
    <font>
      <sz val="11"/>
      <color rgb="FF000000"/>
      <name val="Arial"/>
      <family val="2"/>
      <charset val="1"/>
    </font>
    <font>
      <b/>
      <sz val="8"/>
      <color theme="1"/>
      <name val="Arial"/>
      <family val="2"/>
    </font>
    <font>
      <sz val="8"/>
      <color theme="1"/>
      <name val="Arial"/>
      <family val="2"/>
    </font>
    <font>
      <b/>
      <sz val="9"/>
      <color theme="1"/>
      <name val="Arial"/>
      <family val="2"/>
    </font>
    <font>
      <u/>
      <sz val="9"/>
      <color theme="10"/>
      <name val="Arial"/>
      <family val="2"/>
    </font>
    <font>
      <sz val="10"/>
      <color rgb="FF000000"/>
      <name val="Arial"/>
      <family val="2"/>
    </font>
  </fonts>
  <fills count="4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
      <patternFill patternType="solid">
        <fgColor rgb="FFD9E1F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ABABAB"/>
      </right>
      <top/>
      <bottom style="medium">
        <color rgb="FFABABAB"/>
      </bottom>
      <diagonal/>
    </border>
  </borders>
  <cellStyleXfs count="11">
    <xf numFmtId="0" fontId="0" fillId="0" borderId="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432">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8" fontId="2" fillId="2" borderId="1" xfId="0" applyNumberFormat="1" applyFont="1" applyFill="1" applyBorder="1" applyAlignment="1">
      <alignment horizontal="center" vertical="center" wrapText="1"/>
    </xf>
    <xf numFmtId="168"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8"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8"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8"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8"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8"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9"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8"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8"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8"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8"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8"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8"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8"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6"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6"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6"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6"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6"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6"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6"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6"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6"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6"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6"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6"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8"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6"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8"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6"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6"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6"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6"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6"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6"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6"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6"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6"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6"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6"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6" fontId="19" fillId="19" borderId="1" xfId="2" applyFont="1" applyFill="1" applyBorder="1"/>
    <xf numFmtId="14" fontId="19" fillId="19" borderId="1" xfId="0" applyNumberFormat="1" applyFont="1" applyFill="1" applyBorder="1" applyAlignment="1">
      <alignment horizontal="center" vertical="center" wrapText="1"/>
    </xf>
    <xf numFmtId="166"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6"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6"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6"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8"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6"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6"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6"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6"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6"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6"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6"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6"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6"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6"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6"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6"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9"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165"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9"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9"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9" applyAlignment="1">
      <alignment wrapText="1"/>
    </xf>
    <xf numFmtId="0" fontId="45" fillId="0" borderId="0" xfId="0" applyFont="1"/>
    <xf numFmtId="167" fontId="45" fillId="0" borderId="0" xfId="1" applyFont="1"/>
    <xf numFmtId="170" fontId="0" fillId="30" borderId="1" xfId="0" applyNumberFormat="1" applyFill="1" applyBorder="1"/>
    <xf numFmtId="170" fontId="0" fillId="19" borderId="1" xfId="0" applyNumberFormat="1" applyFill="1" applyBorder="1"/>
    <xf numFmtId="167" fontId="31" fillId="18" borderId="1" xfId="1" applyFont="1" applyFill="1" applyBorder="1" applyAlignment="1">
      <alignment wrapText="1"/>
    </xf>
    <xf numFmtId="167" fontId="31" fillId="30" borderId="1" xfId="1" applyFont="1" applyFill="1" applyBorder="1" applyAlignment="1">
      <alignment wrapText="1"/>
    </xf>
    <xf numFmtId="167" fontId="31" fillId="17" borderId="1" xfId="1" applyFont="1" applyFill="1" applyBorder="1" applyAlignment="1">
      <alignment wrapText="1"/>
    </xf>
    <xf numFmtId="167" fontId="0" fillId="30" borderId="1" xfId="1" applyFont="1" applyFill="1" applyBorder="1"/>
    <xf numFmtId="0" fontId="0" fillId="22" borderId="1" xfId="0" applyFill="1" applyBorder="1" applyAlignment="1">
      <alignment wrapText="1"/>
    </xf>
    <xf numFmtId="0" fontId="0" fillId="22" borderId="1" xfId="0" applyFill="1" applyBorder="1"/>
    <xf numFmtId="167"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7" fontId="0" fillId="20" borderId="1" xfId="1" applyFont="1" applyFill="1" applyBorder="1"/>
    <xf numFmtId="0" fontId="0" fillId="20" borderId="8" xfId="0" applyFill="1" applyBorder="1"/>
    <xf numFmtId="0" fontId="0" fillId="20" borderId="8" xfId="0" applyFill="1" applyBorder="1" applyAlignment="1">
      <alignment wrapText="1"/>
    </xf>
    <xf numFmtId="167"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7" fontId="0" fillId="35" borderId="1" xfId="1" applyFont="1" applyFill="1" applyBorder="1"/>
    <xf numFmtId="167"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7"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7"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7"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7"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3" applyFont="1"/>
    <xf numFmtId="167"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7"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7"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164" fontId="19" fillId="0" borderId="0" xfId="4"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4"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2" xfId="0" applyFill="1"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6"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4"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ill="1" applyBorder="1" applyAlignment="1">
      <alignment wrapText="1"/>
    </xf>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4" fillId="38" borderId="1" xfId="0" applyNumberFormat="1" applyFont="1" applyFill="1" applyBorder="1" applyAlignment="1">
      <alignment horizontal="center" vertical="center" wrapText="1"/>
    </xf>
    <xf numFmtId="0" fontId="54"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4" fillId="12" borderId="3" xfId="0" applyFont="1" applyFill="1" applyBorder="1" applyAlignment="1">
      <alignment horizontal="center" vertical="center" wrapText="1"/>
    </xf>
    <xf numFmtId="0" fontId="54" fillId="38" borderId="3" xfId="0" applyFont="1" applyFill="1" applyBorder="1" applyAlignment="1">
      <alignment horizontal="center" vertical="center" wrapText="1"/>
    </xf>
    <xf numFmtId="14" fontId="54"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6"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4" fillId="39" borderId="1" xfId="0" applyFont="1" applyFill="1" applyBorder="1" applyAlignment="1">
      <alignment horizontal="center" vertical="center" wrapText="1"/>
    </xf>
    <xf numFmtId="14" fontId="54"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6"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6" applyFont="1" applyFill="1" applyBorder="1" applyAlignment="1">
      <alignment horizontal="center" wrapText="1"/>
    </xf>
    <xf numFmtId="14" fontId="0" fillId="23" borderId="1" xfId="0" applyNumberFormat="1" applyFill="1" applyBorder="1"/>
    <xf numFmtId="0" fontId="0" fillId="23" borderId="1" xfId="0" applyFill="1" applyBorder="1"/>
    <xf numFmtId="0" fontId="54" fillId="23" borderId="1" xfId="0" applyFont="1" applyFill="1" applyBorder="1" applyAlignment="1">
      <alignment horizontal="center" vertical="center" wrapText="1"/>
    </xf>
    <xf numFmtId="14" fontId="54" fillId="23" borderId="1" xfId="0" applyNumberFormat="1" applyFont="1" applyFill="1" applyBorder="1" applyAlignment="1">
      <alignment horizontal="center" vertical="center" wrapText="1"/>
    </xf>
    <xf numFmtId="0" fontId="0" fillId="23" borderId="1" xfId="0" applyFill="1" applyBorder="1" applyAlignment="1">
      <alignment wrapText="1"/>
    </xf>
    <xf numFmtId="167" fontId="31" fillId="14" borderId="1" xfId="1" applyFont="1" applyFill="1" applyBorder="1" applyAlignment="1">
      <alignment wrapText="1"/>
    </xf>
    <xf numFmtId="0" fontId="31" fillId="23" borderId="0" xfId="0" applyFont="1" applyFill="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56" fillId="23" borderId="8" xfId="0" applyFont="1" applyFill="1" applyBorder="1" applyAlignment="1">
      <alignment horizontal="center" vertical="center" wrapText="1"/>
    </xf>
    <xf numFmtId="0" fontId="10" fillId="0" borderId="1" xfId="0" applyFont="1" applyBorder="1" applyAlignment="1">
      <alignment wrapText="1"/>
    </xf>
    <xf numFmtId="167"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59" fillId="0" borderId="1" xfId="0" applyNumberFormat="1" applyFont="1" applyBorder="1"/>
    <xf numFmtId="0" fontId="59"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59"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58" fillId="0" borderId="1" xfId="0" applyFont="1" applyBorder="1" applyAlignment="1">
      <alignment horizontal="center" vertical="center"/>
    </xf>
    <xf numFmtId="0" fontId="58" fillId="0" borderId="1" xfId="0" applyFont="1" applyBorder="1" applyAlignment="1">
      <alignment horizontal="center" vertical="center" wrapText="1"/>
    </xf>
    <xf numFmtId="0" fontId="58"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Border="1" applyAlignment="1">
      <alignment horizontal="right"/>
    </xf>
    <xf numFmtId="3" fontId="24" fillId="0" borderId="0" xfId="0" applyNumberFormat="1" applyFont="1"/>
    <xf numFmtId="0" fontId="60" fillId="0" borderId="1" xfId="0" applyFont="1" applyBorder="1" applyAlignment="1">
      <alignment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1" fillId="0" borderId="0" xfId="0" applyFont="1" applyAlignment="1">
      <alignment wrapText="1"/>
    </xf>
    <xf numFmtId="167" fontId="30" fillId="2" borderId="1" xfId="1" applyFont="1" applyFill="1" applyBorder="1" applyAlignment="1">
      <alignment horizontal="center" vertical="center" wrapText="1"/>
    </xf>
    <xf numFmtId="170"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7" fontId="31" fillId="10" borderId="1" xfId="1" applyFont="1" applyFill="1" applyBorder="1" applyAlignment="1">
      <alignment wrapText="1"/>
    </xf>
    <xf numFmtId="170"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7" fontId="14" fillId="11" borderId="1" xfId="1" applyFont="1" applyFill="1" applyBorder="1"/>
    <xf numFmtId="170" fontId="14" fillId="11" borderId="1" xfId="0" applyNumberFormat="1" applyFont="1" applyFill="1" applyBorder="1"/>
    <xf numFmtId="0" fontId="14" fillId="11" borderId="1" xfId="0" applyFont="1" applyFill="1" applyBorder="1"/>
    <xf numFmtId="170"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70" fontId="14" fillId="11" borderId="1" xfId="0" applyNumberFormat="1" applyFont="1" applyFill="1" applyBorder="1" applyAlignment="1">
      <alignment wrapText="1"/>
    </xf>
    <xf numFmtId="167" fontId="14" fillId="19" borderId="1" xfId="1" applyFont="1" applyFill="1" applyBorder="1"/>
    <xf numFmtId="170" fontId="14" fillId="19" borderId="1" xfId="0" applyNumberFormat="1" applyFont="1" applyFill="1" applyBorder="1"/>
    <xf numFmtId="0" fontId="14" fillId="19" borderId="1" xfId="0" applyFont="1" applyFill="1" applyBorder="1"/>
    <xf numFmtId="170"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7" fontId="14" fillId="20" borderId="1" xfId="1" applyFont="1" applyFill="1" applyBorder="1"/>
    <xf numFmtId="170" fontId="14" fillId="20" borderId="1" xfId="0" applyNumberFormat="1" applyFont="1" applyFill="1" applyBorder="1"/>
    <xf numFmtId="0" fontId="14" fillId="20" borderId="1" xfId="0" applyFont="1" applyFill="1" applyBorder="1"/>
    <xf numFmtId="170"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7" fontId="14" fillId="5" borderId="1" xfId="1" applyFont="1" applyFill="1" applyBorder="1"/>
    <xf numFmtId="170" fontId="14" fillId="5" borderId="1" xfId="0" applyNumberFormat="1" applyFont="1" applyFill="1" applyBorder="1"/>
    <xf numFmtId="0" fontId="14" fillId="5" borderId="1" xfId="0" applyFont="1" applyFill="1" applyBorder="1"/>
    <xf numFmtId="170"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70"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7" fontId="14" fillId="33" borderId="1" xfId="1" applyFont="1" applyFill="1" applyBorder="1"/>
    <xf numFmtId="170" fontId="14" fillId="33" borderId="1" xfId="0" applyNumberFormat="1" applyFont="1" applyFill="1" applyBorder="1"/>
    <xf numFmtId="170"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7" fontId="14" fillId="31" borderId="1" xfId="1" applyFont="1" applyFill="1" applyBorder="1"/>
    <xf numFmtId="170" fontId="14" fillId="31" borderId="1" xfId="0" applyNumberFormat="1" applyFont="1" applyFill="1" applyBorder="1"/>
    <xf numFmtId="170"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9" fontId="14" fillId="31" borderId="1" xfId="1" applyNumberFormat="1" applyFont="1" applyFill="1" applyBorder="1"/>
    <xf numFmtId="41" fontId="14" fillId="0" borderId="0" xfId="3"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7" fontId="14" fillId="30" borderId="1" xfId="1" applyFont="1" applyFill="1" applyBorder="1"/>
    <xf numFmtId="170" fontId="14" fillId="30" borderId="1" xfId="0" applyNumberFormat="1" applyFont="1" applyFill="1" applyBorder="1"/>
    <xf numFmtId="170"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7" fontId="14" fillId="0" borderId="1" xfId="1" applyFont="1" applyBorder="1"/>
    <xf numFmtId="170" fontId="14" fillId="0" borderId="1" xfId="0" applyNumberFormat="1" applyFont="1" applyBorder="1"/>
    <xf numFmtId="170" fontId="31" fillId="2" borderId="1" xfId="0" applyNumberFormat="1" applyFont="1" applyFill="1" applyBorder="1" applyAlignment="1">
      <alignment wrapText="1"/>
    </xf>
    <xf numFmtId="0" fontId="14" fillId="2" borderId="1" xfId="0" applyFont="1" applyFill="1" applyBorder="1"/>
    <xf numFmtId="167" fontId="14" fillId="0" borderId="0" xfId="1" applyFont="1"/>
    <xf numFmtId="170" fontId="31" fillId="2" borderId="6" xfId="0" applyNumberFormat="1" applyFont="1" applyFill="1" applyBorder="1" applyAlignment="1">
      <alignment wrapText="1"/>
    </xf>
    <xf numFmtId="0" fontId="14" fillId="2" borderId="0" xfId="0" applyFont="1" applyFill="1"/>
    <xf numFmtId="170" fontId="31" fillId="12" borderId="1" xfId="0" applyNumberFormat="1" applyFont="1" applyFill="1" applyBorder="1" applyAlignment="1">
      <alignment wrapText="1"/>
    </xf>
    <xf numFmtId="170"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1" fillId="0" borderId="14" xfId="0" applyFont="1" applyBorder="1" applyAlignment="1">
      <alignment wrapText="1"/>
    </xf>
    <xf numFmtId="0" fontId="0" fillId="0" borderId="15" xfId="0" applyBorder="1"/>
    <xf numFmtId="0" fontId="59"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Border="1" applyAlignment="1">
      <alignment vertical="center" wrapText="1"/>
    </xf>
    <xf numFmtId="0" fontId="59"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Alignment="1">
      <alignment horizontal="center" vertical="center" wrapText="1"/>
    </xf>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59"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1"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7" fontId="0" fillId="18" borderId="1" xfId="1" applyFont="1" applyFill="1" applyBorder="1" applyAlignment="1">
      <alignment wrapText="1"/>
    </xf>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2" fillId="0" borderId="16" xfId="0" applyFont="1" applyBorder="1"/>
    <xf numFmtId="0" fontId="42" fillId="0" borderId="1" xfId="9" applyBorder="1"/>
    <xf numFmtId="0" fontId="42" fillId="0" borderId="1" xfId="9" applyBorder="1" applyAlignment="1">
      <alignment wrapText="1"/>
    </xf>
    <xf numFmtId="0" fontId="42" fillId="0" borderId="3" xfId="9" applyBorder="1"/>
    <xf numFmtId="0" fontId="42" fillId="0" borderId="3" xfId="9" applyBorder="1" applyAlignment="1">
      <alignment wrapText="1"/>
    </xf>
    <xf numFmtId="0" fontId="42" fillId="0" borderId="3" xfId="9" applyFill="1" applyBorder="1" applyAlignment="1">
      <alignment wrapText="1"/>
    </xf>
    <xf numFmtId="0" fontId="42" fillId="0" borderId="1" xfId="9" applyFill="1" applyBorder="1" applyAlignment="1">
      <alignment wrapText="1"/>
    </xf>
    <xf numFmtId="0" fontId="42" fillId="0" borderId="16" xfId="9" applyFill="1" applyBorder="1" applyAlignment="1">
      <alignment wrapText="1"/>
    </xf>
    <xf numFmtId="0" fontId="42" fillId="0" borderId="17" xfId="9" applyBorder="1" applyAlignment="1">
      <alignment wrapText="1"/>
    </xf>
    <xf numFmtId="0" fontId="42" fillId="0" borderId="15" xfId="9" applyBorder="1" applyAlignment="1">
      <alignment wrapText="1"/>
    </xf>
    <xf numFmtId="0" fontId="42" fillId="0" borderId="16" xfId="9" applyBorder="1" applyAlignment="1">
      <alignment wrapText="1"/>
    </xf>
    <xf numFmtId="0" fontId="63" fillId="0" borderId="16" xfId="0" applyFont="1" applyBorder="1"/>
    <xf numFmtId="0" fontId="0" fillId="0" borderId="9" xfId="0" applyBorder="1"/>
    <xf numFmtId="0" fontId="42" fillId="0" borderId="2" xfId="9" applyBorder="1" applyAlignment="1">
      <alignment wrapText="1"/>
    </xf>
    <xf numFmtId="0" fontId="64" fillId="0" borderId="0" xfId="0" applyFont="1" applyAlignment="1">
      <alignment wrapText="1"/>
    </xf>
    <xf numFmtId="0" fontId="64" fillId="0" borderId="15" xfId="0" applyFont="1" applyBorder="1" applyAlignment="1">
      <alignment wrapText="1"/>
    </xf>
    <xf numFmtId="0" fontId="42" fillId="0" borderId="18" xfId="9" applyBorder="1" applyAlignment="1">
      <alignment wrapText="1"/>
    </xf>
    <xf numFmtId="0" fontId="64" fillId="0" borderId="16" xfId="0" applyFont="1" applyBorder="1" applyAlignment="1">
      <alignment wrapText="1"/>
    </xf>
    <xf numFmtId="0" fontId="0" fillId="0" borderId="2" xfId="0" applyBorder="1" applyAlignment="1">
      <alignment wrapText="1"/>
    </xf>
    <xf numFmtId="0" fontId="42" fillId="0" borderId="8" xfId="9" applyBorder="1"/>
    <xf numFmtId="0" fontId="62" fillId="0" borderId="19" xfId="0" applyFont="1" applyBorder="1" applyAlignment="1">
      <alignment wrapText="1"/>
    </xf>
    <xf numFmtId="0" fontId="0" fillId="0" borderId="5" xfId="0" applyBorder="1"/>
    <xf numFmtId="0" fontId="42" fillId="0" borderId="4" xfId="9" applyFill="1" applyBorder="1" applyAlignment="1">
      <alignment wrapText="1"/>
    </xf>
    <xf numFmtId="0" fontId="0" fillId="0" borderId="8" xfId="0" applyBorder="1" applyAlignment="1">
      <alignment horizontal="right"/>
    </xf>
    <xf numFmtId="0" fontId="42" fillId="0" borderId="2" xfId="9" applyFill="1" applyBorder="1" applyAlignment="1">
      <alignment wrapText="1"/>
    </xf>
    <xf numFmtId="0" fontId="42" fillId="0" borderId="18" xfId="9" applyFill="1" applyBorder="1" applyAlignment="1">
      <alignment wrapText="1"/>
    </xf>
    <xf numFmtId="0" fontId="42" fillId="0" borderId="14" xfId="9" applyBorder="1" applyAlignment="1">
      <alignment wrapText="1"/>
    </xf>
    <xf numFmtId="0" fontId="64" fillId="0" borderId="20" xfId="0" applyFont="1" applyBorder="1" applyAlignment="1">
      <alignment wrapText="1"/>
    </xf>
    <xf numFmtId="0" fontId="42" fillId="0" borderId="18" xfId="9" applyBorder="1"/>
    <xf numFmtId="0" fontId="62" fillId="0" borderId="0" xfId="0" applyFont="1" applyAlignment="1">
      <alignment wrapText="1"/>
    </xf>
    <xf numFmtId="14" fontId="0" fillId="0" borderId="17" xfId="0" applyNumberFormat="1" applyBorder="1"/>
    <xf numFmtId="0" fontId="64" fillId="0" borderId="21" xfId="0" applyFont="1" applyBorder="1" applyAlignment="1">
      <alignment wrapText="1"/>
    </xf>
    <xf numFmtId="171" fontId="30" fillId="2" borderId="1" xfId="0" applyNumberFormat="1" applyFont="1" applyFill="1" applyBorder="1" applyAlignment="1">
      <alignment horizontal="center" vertical="center" wrapText="1"/>
    </xf>
    <xf numFmtId="171" fontId="0" fillId="17" borderId="1" xfId="1" applyNumberFormat="1" applyFont="1" applyFill="1" applyBorder="1"/>
    <xf numFmtId="171" fontId="0" fillId="10" borderId="1" xfId="1" applyNumberFormat="1" applyFont="1" applyFill="1" applyBorder="1"/>
    <xf numFmtId="171" fontId="0" fillId="11" borderId="1" xfId="1" applyNumberFormat="1" applyFont="1" applyFill="1" applyBorder="1"/>
    <xf numFmtId="171" fontId="0" fillId="32" borderId="1" xfId="1" applyNumberFormat="1" applyFont="1" applyFill="1" applyBorder="1"/>
    <xf numFmtId="171" fontId="0" fillId="32" borderId="3" xfId="1" applyNumberFormat="1" applyFont="1" applyFill="1" applyBorder="1"/>
    <xf numFmtId="171" fontId="0" fillId="36" borderId="1" xfId="1" applyNumberFormat="1" applyFont="1" applyFill="1" applyBorder="1"/>
    <xf numFmtId="171" fontId="0" fillId="36" borderId="8" xfId="1" applyNumberFormat="1" applyFont="1" applyFill="1" applyBorder="1"/>
    <xf numFmtId="171" fontId="31" fillId="36" borderId="1" xfId="1" applyNumberFormat="1" applyFont="1" applyFill="1" applyBorder="1" applyAlignment="1">
      <alignment wrapText="1"/>
    </xf>
    <xf numFmtId="171" fontId="31" fillId="31" borderId="1" xfId="1" applyNumberFormat="1" applyFont="1" applyFill="1" applyBorder="1" applyAlignment="1">
      <alignment wrapText="1"/>
    </xf>
    <xf numFmtId="171" fontId="31" fillId="14" borderId="1" xfId="1" applyNumberFormat="1" applyFont="1" applyFill="1" applyBorder="1" applyAlignment="1">
      <alignment wrapText="1"/>
    </xf>
    <xf numFmtId="171" fontId="31" fillId="20" borderId="1" xfId="6" applyNumberFormat="1" applyFont="1" applyFill="1" applyBorder="1" applyAlignment="1">
      <alignment wrapText="1"/>
    </xf>
    <xf numFmtId="171" fontId="31" fillId="20" borderId="3" xfId="6" applyNumberFormat="1" applyFont="1" applyFill="1" applyBorder="1" applyAlignment="1">
      <alignment horizontal="right" wrapText="1"/>
    </xf>
    <xf numFmtId="171" fontId="31" fillId="38" borderId="1" xfId="6" applyNumberFormat="1" applyFont="1" applyFill="1" applyBorder="1" applyAlignment="1">
      <alignment horizontal="right" wrapText="1"/>
    </xf>
    <xf numFmtId="171" fontId="31" fillId="38" borderId="1" xfId="6" applyNumberFormat="1" applyFont="1" applyFill="1" applyBorder="1" applyAlignment="1">
      <alignment horizontal="center" wrapText="1"/>
    </xf>
    <xf numFmtId="171" fontId="31" fillId="38" borderId="3" xfId="6" applyNumberFormat="1" applyFont="1" applyFill="1" applyBorder="1" applyAlignment="1">
      <alignment horizontal="center" wrapText="1"/>
    </xf>
    <xf numFmtId="171" fontId="31" fillId="39" borderId="1" xfId="6" applyNumberFormat="1" applyFont="1" applyFill="1" applyBorder="1" applyAlignment="1">
      <alignment horizontal="center" wrapText="1"/>
    </xf>
    <xf numFmtId="171" fontId="31" fillId="23" borderId="1" xfId="6" applyNumberFormat="1" applyFont="1" applyFill="1" applyBorder="1" applyAlignment="1">
      <alignment horizontal="center" wrapText="1"/>
    </xf>
    <xf numFmtId="171" fontId="0" fillId="23" borderId="1" xfId="0" applyNumberFormat="1" applyFill="1" applyBorder="1"/>
    <xf numFmtId="171" fontId="0" fillId="0" borderId="0" xfId="0" applyNumberFormat="1"/>
    <xf numFmtId="171" fontId="30" fillId="2" borderId="3" xfId="0" applyNumberFormat="1" applyFont="1" applyFill="1" applyBorder="1" applyAlignment="1">
      <alignment horizontal="center" vertical="center" wrapText="1"/>
    </xf>
    <xf numFmtId="171" fontId="0" fillId="0" borderId="1" xfId="0" applyNumberFormat="1" applyBorder="1"/>
    <xf numFmtId="171" fontId="0" fillId="0" borderId="3" xfId="0" applyNumberFormat="1" applyBorder="1"/>
    <xf numFmtId="171" fontId="10" fillId="0" borderId="1" xfId="0" applyNumberFormat="1" applyFont="1" applyBorder="1" applyAlignment="1">
      <alignment horizontal="center"/>
    </xf>
    <xf numFmtId="171" fontId="0" fillId="0" borderId="1" xfId="1" applyNumberFormat="1" applyFont="1" applyBorder="1"/>
    <xf numFmtId="171" fontId="0" fillId="0" borderId="3" xfId="1" applyNumberFormat="1" applyFont="1" applyBorder="1"/>
    <xf numFmtId="171" fontId="0" fillId="0" borderId="1" xfId="1" applyNumberFormat="1" applyFont="1" applyBorder="1" applyAlignment="1">
      <alignment horizontal="right"/>
    </xf>
    <xf numFmtId="171" fontId="0" fillId="0" borderId="3" xfId="1" applyNumberFormat="1" applyFont="1" applyBorder="1" applyAlignment="1">
      <alignment horizontal="right"/>
    </xf>
    <xf numFmtId="171" fontId="0" fillId="0" borderId="16" xfId="1" applyNumberFormat="1" applyFont="1" applyBorder="1" applyAlignment="1">
      <alignment horizontal="right"/>
    </xf>
    <xf numFmtId="171" fontId="0" fillId="0" borderId="18" xfId="1" applyNumberFormat="1" applyFont="1" applyBorder="1" applyAlignment="1">
      <alignment horizontal="right"/>
    </xf>
    <xf numFmtId="171" fontId="0" fillId="0" borderId="18" xfId="0" applyNumberFormat="1" applyBorder="1"/>
    <xf numFmtId="171" fontId="0" fillId="0" borderId="16" xfId="0" applyNumberFormat="1" applyBorder="1"/>
    <xf numFmtId="3" fontId="0" fillId="0" borderId="17" xfId="0" applyNumberFormat="1" applyBorder="1"/>
    <xf numFmtId="0" fontId="0" fillId="0" borderId="17" xfId="0" applyBorder="1" applyAlignment="1">
      <alignment wrapText="1"/>
    </xf>
    <xf numFmtId="0" fontId="59" fillId="0" borderId="17" xfId="0" applyFont="1" applyBorder="1" applyAlignment="1">
      <alignment horizontal="justify" vertical="center"/>
    </xf>
    <xf numFmtId="0" fontId="42" fillId="0" borderId="22" xfId="9" applyBorder="1" applyAlignment="1">
      <alignment wrapText="1"/>
    </xf>
    <xf numFmtId="0" fontId="62" fillId="0" borderId="17" xfId="0" applyFont="1" applyBorder="1" applyAlignment="1">
      <alignment wrapText="1"/>
    </xf>
    <xf numFmtId="0" fontId="62" fillId="0" borderId="16" xfId="0" applyFont="1" applyBorder="1" applyAlignment="1">
      <alignment wrapText="1"/>
    </xf>
    <xf numFmtId="0" fontId="42" fillId="0" borderId="16" xfId="9" applyBorder="1"/>
    <xf numFmtId="171" fontId="0" fillId="0" borderId="1" xfId="0" applyNumberFormat="1" applyBorder="1" applyAlignment="1">
      <alignment wrapText="1"/>
    </xf>
    <xf numFmtId="0" fontId="59"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59" fillId="0" borderId="17" xfId="0" applyFont="1" applyBorder="1" applyAlignment="1">
      <alignment horizontal="justify" vertical="center" wrapText="1"/>
    </xf>
    <xf numFmtId="0" fontId="65"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6"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59" fillId="40" borderId="16" xfId="0" applyFont="1" applyFill="1" applyBorder="1" applyAlignment="1">
      <alignment horizontal="justify" vertical="center" wrapText="1"/>
    </xf>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59" fillId="41" borderId="16" xfId="0" applyFont="1" applyFill="1" applyBorder="1" applyAlignment="1">
      <alignment horizontal="justify" vertical="center" wrapText="1"/>
    </xf>
    <xf numFmtId="0" fontId="10" fillId="41" borderId="18" xfId="0" applyFont="1" applyFill="1" applyBorder="1" applyAlignment="1">
      <alignment horizontal="center"/>
    </xf>
    <xf numFmtId="171"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59" fillId="40" borderId="16" xfId="0" applyFont="1" applyFill="1" applyBorder="1" applyAlignment="1">
      <alignment horizontal="justify" vertical="center"/>
    </xf>
    <xf numFmtId="0" fontId="66"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9"/>
    <xf numFmtId="0" fontId="59" fillId="40" borderId="17" xfId="0" applyFont="1" applyFill="1" applyBorder="1" applyAlignment="1">
      <alignment horizontal="justify" vertical="center"/>
    </xf>
    <xf numFmtId="0" fontId="10" fillId="0" borderId="17" xfId="0" applyFont="1" applyBorder="1" applyAlignment="1">
      <alignment horizontal="center" wrapText="1"/>
    </xf>
    <xf numFmtId="0" fontId="67"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71"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59" fillId="0" borderId="15" xfId="0" applyFont="1" applyBorder="1" applyAlignment="1">
      <alignment horizontal="justify" vertical="center"/>
    </xf>
    <xf numFmtId="0" fontId="59" fillId="0" borderId="20" xfId="0" applyFont="1" applyBorder="1" applyAlignment="1">
      <alignment horizontal="justify" vertical="center" wrapText="1"/>
    </xf>
    <xf numFmtId="14" fontId="0" fillId="0" borderId="23" xfId="0" applyNumberFormat="1" applyBorder="1"/>
    <xf numFmtId="171"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7" fontId="31" fillId="18" borderId="1" xfId="1" applyFont="1" applyFill="1" applyBorder="1" applyAlignment="1"/>
    <xf numFmtId="171" fontId="0" fillId="0" borderId="16" xfId="0" applyNumberFormat="1" applyBorder="1" applyAlignment="1">
      <alignment wrapText="1"/>
    </xf>
    <xf numFmtId="14" fontId="0" fillId="40" borderId="1" xfId="0" applyNumberFormat="1" applyFill="1" applyBorder="1"/>
    <xf numFmtId="171" fontId="0" fillId="0" borderId="1" xfId="0" applyNumberFormat="1" applyBorder="1" applyAlignment="1">
      <alignment horizontal="center" vertical="center" wrapText="1"/>
    </xf>
    <xf numFmtId="0" fontId="59"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71" fontId="0" fillId="0" borderId="15" xfId="0" applyNumberFormat="1" applyBorder="1" applyAlignment="1">
      <alignment horizontal="center" vertical="center"/>
    </xf>
    <xf numFmtId="14" fontId="0" fillId="2" borderId="1" xfId="0" applyNumberFormat="1" applyFill="1" applyBorder="1" applyAlignment="1">
      <alignment wrapText="1"/>
    </xf>
    <xf numFmtId="0" fontId="42" fillId="0" borderId="15" xfId="9" applyBorder="1"/>
    <xf numFmtId="14" fontId="0" fillId="23" borderId="1" xfId="0" applyNumberFormat="1" applyFill="1" applyBorder="1" applyAlignment="1">
      <alignment wrapText="1"/>
    </xf>
    <xf numFmtId="0" fontId="10" fillId="0" borderId="15" xfId="0" applyFont="1" applyBorder="1" applyAlignment="1">
      <alignment horizontal="center" vertical="center"/>
    </xf>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68"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2" fillId="0" borderId="24" xfId="9"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wrapText="1"/>
    </xf>
    <xf numFmtId="0" fontId="0" fillId="0" borderId="15" xfId="0" applyBorder="1" applyAlignment="1">
      <alignment horizont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59" fillId="0" borderId="5" xfId="0" applyFont="1" applyBorder="1" applyAlignment="1">
      <alignment horizontal="justify" vertical="center"/>
    </xf>
    <xf numFmtId="0" fontId="68"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68" fillId="0" borderId="16" xfId="0" applyFont="1" applyBorder="1" applyAlignment="1">
      <alignment horizontal="justify" vertical="center" wrapText="1"/>
    </xf>
    <xf numFmtId="0" fontId="59" fillId="0" borderId="14" xfId="0" applyFont="1" applyBorder="1" applyAlignment="1">
      <alignment horizontal="justify" vertical="center"/>
    </xf>
    <xf numFmtId="0" fontId="42" fillId="0" borderId="23" xfId="9" applyFill="1" applyBorder="1" applyAlignment="1">
      <alignment wrapText="1"/>
    </xf>
    <xf numFmtId="0" fontId="42" fillId="0" borderId="26" xfId="9" applyFill="1" applyBorder="1" applyAlignment="1">
      <alignment wrapText="1"/>
    </xf>
    <xf numFmtId="0" fontId="42" fillId="0" borderId="0" xfId="9" applyBorder="1" applyAlignment="1">
      <alignment wrapText="1"/>
    </xf>
    <xf numFmtId="14" fontId="0" fillId="0" borderId="18" xfId="0" applyNumberFormat="1" applyBorder="1"/>
    <xf numFmtId="0" fontId="70" fillId="0" borderId="16" xfId="0" applyFont="1" applyBorder="1" applyAlignment="1">
      <alignment wrapText="1"/>
    </xf>
    <xf numFmtId="0" fontId="71" fillId="0" borderId="16" xfId="0" applyFont="1" applyBorder="1" applyAlignment="1">
      <alignment wrapText="1"/>
    </xf>
    <xf numFmtId="0" fontId="0" fillId="0" borderId="26" xfId="0" applyBorder="1"/>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59" fillId="0" borderId="27" xfId="0" applyFont="1" applyBorder="1" applyAlignment="1">
      <alignment horizontal="justify" vertical="center"/>
    </xf>
    <xf numFmtId="0" fontId="42" fillId="0" borderId="26" xfId="9"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2" fillId="0" borderId="26" xfId="9" applyBorder="1"/>
    <xf numFmtId="0" fontId="72" fillId="0" borderId="1" xfId="0" applyFont="1" applyBorder="1" applyAlignment="1">
      <alignment wrapText="1"/>
    </xf>
    <xf numFmtId="0" fontId="72" fillId="0" borderId="0" xfId="0" applyFont="1" applyAlignment="1">
      <alignment wrapText="1"/>
    </xf>
    <xf numFmtId="0" fontId="10" fillId="0" borderId="18" xfId="0" applyFont="1" applyBorder="1" applyAlignment="1">
      <alignment horizontal="center" vertical="center" wrapText="1"/>
    </xf>
    <xf numFmtId="0" fontId="43" fillId="0" borderId="16" xfId="0" applyFont="1" applyBorder="1" applyAlignment="1">
      <alignment vertical="center" wrapText="1"/>
    </xf>
    <xf numFmtId="0" fontId="42" fillId="0" borderId="0" xfId="10" applyAlignment="1">
      <alignment wrapText="1"/>
    </xf>
    <xf numFmtId="0" fontId="42" fillId="0" borderId="15" xfId="9" applyFill="1" applyBorder="1" applyAlignment="1">
      <alignment wrapText="1"/>
    </xf>
    <xf numFmtId="0" fontId="42" fillId="0" borderId="18" xfId="10" applyBorder="1" applyAlignment="1">
      <alignment wrapText="1"/>
    </xf>
    <xf numFmtId="0" fontId="42" fillId="0" borderId="16" xfId="10" applyBorder="1" applyAlignment="1">
      <alignment wrapText="1"/>
    </xf>
    <xf numFmtId="0" fontId="42" fillId="0" borderId="15" xfId="10" applyBorder="1" applyAlignment="1">
      <alignment wrapText="1"/>
    </xf>
    <xf numFmtId="0" fontId="58" fillId="0" borderId="16" xfId="0" applyFont="1" applyBorder="1" applyAlignment="1">
      <alignment horizontal="center" vertical="center" wrapText="1"/>
    </xf>
    <xf numFmtId="0" fontId="42" fillId="0" borderId="16" xfId="10" applyBorder="1"/>
    <xf numFmtId="0" fontId="42" fillId="0" borderId="0" xfId="10" applyBorder="1" applyAlignment="1">
      <alignment wrapText="1"/>
    </xf>
    <xf numFmtId="0" fontId="73" fillId="40" borderId="16" xfId="0" applyFont="1" applyFill="1" applyBorder="1"/>
    <xf numFmtId="14" fontId="73" fillId="40" borderId="16" xfId="0" applyNumberFormat="1" applyFont="1" applyFill="1" applyBorder="1"/>
    <xf numFmtId="0" fontId="42" fillId="0" borderId="16" xfId="10" applyBorder="1" applyAlignment="1">
      <alignment horizontal="center" wrapText="1"/>
    </xf>
    <xf numFmtId="0" fontId="0" fillId="0" borderId="16" xfId="0" applyBorder="1" applyAlignment="1">
      <alignment vertical="center"/>
    </xf>
    <xf numFmtId="0" fontId="43" fillId="40" borderId="16" xfId="0" applyFont="1" applyFill="1" applyBorder="1" applyAlignment="1">
      <alignment vertical="center"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3" fillId="0" borderId="21" xfId="0" applyFont="1" applyBorder="1" applyAlignment="1">
      <alignment horizontal="center" wrapText="1"/>
    </xf>
    <xf numFmtId="0" fontId="63"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2" fillId="0" borderId="15" xfId="10" applyBorder="1"/>
    <xf numFmtId="0" fontId="0" fillId="12" borderId="15" xfId="0" applyFill="1" applyBorder="1"/>
    <xf numFmtId="0" fontId="43" fillId="40" borderId="15" xfId="0" applyFont="1" applyFill="1" applyBorder="1" applyAlignment="1">
      <alignment vertical="center" wrapText="1"/>
    </xf>
    <xf numFmtId="0" fontId="71" fillId="0" borderId="15" xfId="0" applyFont="1" applyBorder="1" applyAlignment="1">
      <alignment wrapText="1"/>
    </xf>
    <xf numFmtId="171"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4" fillId="0" borderId="16" xfId="0" applyFont="1" applyBorder="1" applyAlignment="1">
      <alignment wrapText="1"/>
    </xf>
    <xf numFmtId="0" fontId="0" fillId="0" borderId="15" xfId="0" applyBorder="1" applyAlignment="1">
      <alignment horizontal="right"/>
    </xf>
    <xf numFmtId="0" fontId="10" fillId="40" borderId="16" xfId="0" applyFont="1" applyFill="1" applyBorder="1" applyAlignment="1">
      <alignment horizontal="center"/>
    </xf>
    <xf numFmtId="0" fontId="59"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5" fillId="42" borderId="16" xfId="0" applyFont="1" applyFill="1" applyBorder="1" applyAlignment="1">
      <alignment wrapText="1"/>
    </xf>
    <xf numFmtId="0" fontId="0" fillId="0" borderId="23" xfId="0" applyBorder="1" applyAlignment="1">
      <alignment horizontal="center"/>
    </xf>
    <xf numFmtId="0" fontId="59" fillId="0" borderId="24" xfId="0" applyFont="1" applyBorder="1" applyAlignment="1">
      <alignment horizontal="justify"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10" fillId="43" borderId="15" xfId="0" applyFont="1" applyFill="1" applyBorder="1" applyAlignment="1">
      <alignment horizontal="center" wrapText="1"/>
    </xf>
    <xf numFmtId="0" fontId="0" fillId="43" borderId="15" xfId="0" applyFill="1" applyBorder="1" applyAlignment="1">
      <alignment horizontal="center" wrapText="1"/>
    </xf>
    <xf numFmtId="0" fontId="59" fillId="43" borderId="15" xfId="0" applyFont="1" applyFill="1" applyBorder="1" applyAlignment="1">
      <alignment horizontal="justify" vertical="center"/>
    </xf>
    <xf numFmtId="0" fontId="42" fillId="43" borderId="15" xfId="10" applyFill="1" applyBorder="1" applyAlignment="1">
      <alignment wrapText="1"/>
    </xf>
    <xf numFmtId="0" fontId="0" fillId="43" borderId="15" xfId="0" applyFill="1" applyBorder="1" applyAlignment="1">
      <alignment wrapText="1"/>
    </xf>
    <xf numFmtId="171" fontId="10" fillId="43" borderId="15" xfId="0" applyNumberFormat="1" applyFont="1" applyFill="1" applyBorder="1" applyAlignment="1">
      <alignment horizontal="center"/>
    </xf>
    <xf numFmtId="14" fontId="0" fillId="43" borderId="15" xfId="0" applyNumberFormat="1" applyFill="1" applyBorder="1"/>
    <xf numFmtId="0" fontId="10"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10" fillId="43" borderId="16" xfId="0" applyFont="1" applyFill="1" applyBorder="1" applyAlignment="1">
      <alignment horizontal="center" wrapText="1"/>
    </xf>
    <xf numFmtId="0" fontId="0" fillId="43" borderId="16" xfId="0" applyFill="1" applyBorder="1" applyAlignment="1">
      <alignment horizontal="center" wrapText="1"/>
    </xf>
    <xf numFmtId="0" fontId="59" fillId="43" borderId="16" xfId="0" applyFont="1" applyFill="1" applyBorder="1" applyAlignment="1">
      <alignment horizontal="justify" vertical="center"/>
    </xf>
    <xf numFmtId="0" fontId="42" fillId="43" borderId="16" xfId="10" applyFill="1" applyBorder="1" applyAlignment="1">
      <alignment wrapText="1"/>
    </xf>
    <xf numFmtId="0" fontId="0" fillId="43" borderId="16" xfId="0" applyFill="1" applyBorder="1" applyAlignment="1">
      <alignment wrapText="1"/>
    </xf>
    <xf numFmtId="171" fontId="10" fillId="43" borderId="16" xfId="0" applyNumberFormat="1" applyFont="1" applyFill="1" applyBorder="1" applyAlignment="1">
      <alignment horizontal="center"/>
    </xf>
    <xf numFmtId="14" fontId="0" fillId="43" borderId="16" xfId="0" applyNumberFormat="1" applyFill="1" applyBorder="1"/>
    <xf numFmtId="0" fontId="10" fillId="43" borderId="16" xfId="0" applyFont="1" applyFill="1" applyBorder="1" applyAlignment="1">
      <alignment horizontal="center"/>
    </xf>
    <xf numFmtId="171" fontId="0" fillId="43" borderId="16" xfId="0" applyNumberFormat="1" applyFill="1" applyBorder="1"/>
    <xf numFmtId="0" fontId="75" fillId="42" borderId="15" xfId="0" applyFont="1" applyFill="1" applyBorder="1" applyAlignment="1">
      <alignment wrapText="1"/>
    </xf>
    <xf numFmtId="0" fontId="70" fillId="0" borderId="16" xfId="0" applyFont="1" applyBorder="1"/>
    <xf numFmtId="0" fontId="72" fillId="0" borderId="16" xfId="0" applyFont="1" applyBorder="1" applyAlignment="1">
      <alignment wrapText="1"/>
    </xf>
    <xf numFmtId="0" fontId="42" fillId="0" borderId="0" xfId="10" applyFill="1" applyBorder="1" applyAlignment="1">
      <alignment wrapText="1"/>
    </xf>
    <xf numFmtId="0" fontId="42" fillId="0" borderId="18" xfId="10" applyFill="1" applyBorder="1" applyAlignment="1"/>
    <xf numFmtId="0" fontId="42" fillId="0" borderId="24" xfId="10" applyFill="1" applyBorder="1" applyAlignment="1"/>
    <xf numFmtId="0" fontId="42" fillId="0" borderId="1" xfId="10" applyFill="1" applyBorder="1" applyAlignment="1">
      <alignment wrapText="1"/>
    </xf>
    <xf numFmtId="0" fontId="76" fillId="0" borderId="1" xfId="0" applyFont="1" applyBorder="1" applyAlignment="1">
      <alignment wrapText="1"/>
    </xf>
    <xf numFmtId="0" fontId="77" fillId="0" borderId="15" xfId="0" applyFont="1" applyBorder="1" applyAlignment="1">
      <alignment horizontal="justify" vertical="center" wrapText="1"/>
    </xf>
    <xf numFmtId="0" fontId="78" fillId="0" borderId="0" xfId="0" applyFont="1" applyAlignment="1">
      <alignment wrapText="1"/>
    </xf>
    <xf numFmtId="0" fontId="77" fillId="0" borderId="16" xfId="0" applyFont="1" applyBorder="1" applyAlignment="1">
      <alignment horizontal="justify" vertical="center" wrapText="1"/>
    </xf>
    <xf numFmtId="0" fontId="79" fillId="42" borderId="16" xfId="0" applyFont="1" applyFill="1" applyBorder="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79" fillId="42" borderId="15" xfId="0" applyFont="1" applyFill="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2" fillId="0" borderId="17" xfId="10" applyBorder="1" applyAlignment="1">
      <alignment wrapText="1"/>
    </xf>
    <xf numFmtId="0" fontId="10" fillId="0" borderId="16" xfId="0" applyFont="1" applyBorder="1"/>
    <xf numFmtId="0" fontId="43" fillId="40" borderId="1" xfId="0" applyFont="1" applyFill="1" applyBorder="1" applyAlignment="1">
      <alignment vertical="center" wrapText="1"/>
    </xf>
    <xf numFmtId="0" fontId="43" fillId="0" borderId="15" xfId="0" applyFont="1" applyBorder="1" applyAlignment="1">
      <alignment vertical="top" wrapText="1"/>
    </xf>
    <xf numFmtId="0" fontId="42" fillId="0" borderId="20" xfId="9" applyBorder="1"/>
    <xf numFmtId="0" fontId="43" fillId="0" borderId="16" xfId="0" applyFont="1" applyBorder="1" applyAlignment="1">
      <alignment vertical="top" wrapText="1"/>
    </xf>
    <xf numFmtId="0" fontId="72" fillId="0" borderId="15" xfId="0" applyFont="1" applyBorder="1" applyAlignment="1">
      <alignment wrapText="1"/>
    </xf>
    <xf numFmtId="0" fontId="30" fillId="2" borderId="16" xfId="0" applyFont="1" applyFill="1" applyBorder="1" applyAlignment="1">
      <alignment horizontal="center" vertical="center" wrapText="1"/>
    </xf>
    <xf numFmtId="0" fontId="31" fillId="2" borderId="16" xfId="0" applyFont="1" applyFill="1" applyBorder="1" applyAlignment="1">
      <alignment horizontal="center" vertical="center" wrapText="1"/>
    </xf>
    <xf numFmtId="3" fontId="30" fillId="2" borderId="16" xfId="0" applyNumberFormat="1" applyFont="1" applyFill="1" applyBorder="1" applyAlignment="1">
      <alignment horizontal="center" vertical="center" wrapText="1"/>
    </xf>
    <xf numFmtId="171" fontId="30" fillId="2" borderId="16" xfId="0" applyNumberFormat="1" applyFont="1" applyFill="1" applyBorder="1" applyAlignment="1">
      <alignment horizontal="center" vertical="center" wrapText="1"/>
    </xf>
    <xf numFmtId="0" fontId="42" fillId="0" borderId="20" xfId="10" applyBorder="1" applyAlignment="1">
      <alignment wrapText="1"/>
    </xf>
    <xf numFmtId="0" fontId="10" fillId="0" borderId="20" xfId="0" applyFont="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171" fontId="0" fillId="0" borderId="20" xfId="0" applyNumberFormat="1" applyBorder="1"/>
    <xf numFmtId="14" fontId="0" fillId="0" borderId="20" xfId="0" applyNumberFormat="1" applyBorder="1"/>
    <xf numFmtId="0" fontId="43" fillId="0" borderId="20" xfId="0" applyFont="1" applyBorder="1" applyAlignment="1">
      <alignment vertical="top" wrapText="1"/>
    </xf>
    <xf numFmtId="0" fontId="10" fillId="0" borderId="20" xfId="0" applyFont="1" applyBorder="1" applyAlignment="1">
      <alignment horizontal="center"/>
    </xf>
    <xf numFmtId="0" fontId="0" fillId="40" borderId="15" xfId="0" applyFill="1" applyBorder="1" applyAlignment="1">
      <alignment wrapText="1"/>
    </xf>
    <xf numFmtId="0" fontId="0" fillId="0" borderId="0" xfId="0" applyAlignment="1">
      <alignment horizontal="center" wrapText="1"/>
    </xf>
    <xf numFmtId="0" fontId="0" fillId="44" borderId="16" xfId="0" applyFill="1" applyBorder="1" applyAlignment="1">
      <alignment wrapText="1"/>
    </xf>
    <xf numFmtId="0" fontId="59" fillId="0" borderId="18" xfId="0" applyFont="1" applyBorder="1" applyAlignment="1">
      <alignment horizontal="justify" vertical="center" wrapText="1"/>
    </xf>
    <xf numFmtId="14" fontId="0" fillId="0" borderId="14" xfId="0" applyNumberFormat="1" applyBorder="1"/>
    <xf numFmtId="0" fontId="30" fillId="40" borderId="1" xfId="0" applyFont="1" applyFill="1" applyBorder="1" applyAlignment="1">
      <alignment horizontal="center" vertical="center" wrapText="1"/>
    </xf>
    <xf numFmtId="0" fontId="30" fillId="40" borderId="3" xfId="0" applyFont="1" applyFill="1" applyBorder="1"/>
    <xf numFmtId="0" fontId="30" fillId="40" borderId="1" xfId="0" applyFont="1" applyFill="1" applyBorder="1" applyAlignment="1">
      <alignment horizontal="center" wrapText="1"/>
    </xf>
    <xf numFmtId="0" fontId="30" fillId="40" borderId="8" xfId="0" applyFont="1" applyFill="1" applyBorder="1" applyAlignment="1">
      <alignment horizontal="center" wrapText="1"/>
    </xf>
    <xf numFmtId="0" fontId="30" fillId="40" borderId="3" xfId="0" applyFont="1" applyFill="1" applyBorder="1" applyAlignment="1">
      <alignment horizontal="center" wrapText="1"/>
    </xf>
    <xf numFmtId="0" fontId="0" fillId="40" borderId="0" xfId="0" applyFill="1"/>
    <xf numFmtId="0" fontId="80" fillId="0" borderId="0" xfId="0" applyFont="1" applyAlignment="1">
      <alignment wrapText="1"/>
    </xf>
    <xf numFmtId="0" fontId="0" fillId="0" borderId="17" xfId="0" applyBorder="1" applyAlignment="1">
      <alignment vertical="center"/>
    </xf>
    <xf numFmtId="0" fontId="30" fillId="2" borderId="16" xfId="0" applyFont="1" applyFill="1" applyBorder="1" applyAlignment="1">
      <alignment vertical="center" wrapText="1"/>
    </xf>
    <xf numFmtId="0" fontId="0" fillId="0" borderId="15"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12" borderId="0" xfId="0" applyFill="1" applyAlignment="1">
      <alignment wrapText="1"/>
    </xf>
    <xf numFmtId="0" fontId="0" fillId="0" borderId="16" xfId="0" applyBorder="1" applyAlignment="1">
      <alignment horizontal="center" vertical="center"/>
    </xf>
    <xf numFmtId="0" fontId="10" fillId="0" borderId="24" xfId="0" applyFont="1" applyBorder="1" applyAlignment="1">
      <alignment horizontal="center"/>
    </xf>
    <xf numFmtId="14" fontId="0" fillId="40" borderId="20" xfId="0" applyNumberFormat="1" applyFill="1" applyBorder="1"/>
    <xf numFmtId="0" fontId="0" fillId="40" borderId="20" xfId="0" applyFill="1" applyBorder="1"/>
    <xf numFmtId="0" fontId="0" fillId="0" borderId="20" xfId="0" applyBorder="1" applyAlignment="1">
      <alignment horizontal="center" wrapText="1"/>
    </xf>
    <xf numFmtId="0" fontId="0" fillId="40" borderId="20" xfId="0" applyFill="1" applyBorder="1" applyAlignment="1">
      <alignment wrapText="1"/>
    </xf>
    <xf numFmtId="0" fontId="0" fillId="0" borderId="20" xfId="0" applyBorder="1" applyAlignment="1">
      <alignment horizontal="center" vertical="center"/>
    </xf>
    <xf numFmtId="0" fontId="81" fillId="40" borderId="29" xfId="0" applyFont="1" applyFill="1" applyBorder="1" applyAlignment="1">
      <alignment wrapText="1"/>
    </xf>
    <xf numFmtId="0" fontId="82" fillId="40" borderId="30" xfId="0" applyFont="1" applyFill="1" applyBorder="1" applyAlignment="1">
      <alignment wrapText="1"/>
    </xf>
    <xf numFmtId="0" fontId="81" fillId="40" borderId="31" xfId="0" applyFont="1" applyFill="1" applyBorder="1" applyAlignment="1">
      <alignment wrapText="1"/>
    </xf>
    <xf numFmtId="0" fontId="66" fillId="40" borderId="32" xfId="0" applyFont="1" applyFill="1" applyBorder="1" applyAlignment="1">
      <alignment wrapText="1"/>
    </xf>
    <xf numFmtId="0" fontId="81" fillId="40" borderId="32" xfId="0" applyFont="1" applyFill="1" applyBorder="1" applyAlignment="1">
      <alignment wrapText="1"/>
    </xf>
    <xf numFmtId="0" fontId="83" fillId="40" borderId="32" xfId="0" applyFont="1" applyFill="1" applyBorder="1" applyAlignment="1">
      <alignment wrapText="1"/>
    </xf>
    <xf numFmtId="0" fontId="86" fillId="40" borderId="31" xfId="0" applyFont="1" applyFill="1" applyBorder="1" applyAlignment="1">
      <alignment wrapText="1"/>
    </xf>
    <xf numFmtId="0" fontId="87" fillId="18" borderId="1" xfId="0" applyFont="1" applyFill="1" applyBorder="1" applyAlignment="1">
      <alignment horizontal="center" vertical="center" wrapText="1"/>
    </xf>
    <xf numFmtId="14" fontId="73" fillId="40" borderId="15" xfId="0" applyNumberFormat="1" applyFont="1" applyFill="1" applyBorder="1" applyAlignment="1">
      <alignment wrapText="1"/>
    </xf>
    <xf numFmtId="0" fontId="42" fillId="40" borderId="16" xfId="10" applyFill="1" applyBorder="1" applyAlignment="1">
      <alignment wrapText="1"/>
    </xf>
    <xf numFmtId="0" fontId="76" fillId="40" borderId="18" xfId="0" applyFont="1" applyFill="1" applyBorder="1" applyAlignment="1">
      <alignment wrapText="1"/>
    </xf>
    <xf numFmtId="0" fontId="42" fillId="40" borderId="18" xfId="10" applyFill="1" applyBorder="1" applyAlignment="1">
      <alignment wrapText="1"/>
    </xf>
    <xf numFmtId="0" fontId="31" fillId="12" borderId="1" xfId="0" applyFont="1" applyFill="1" applyBorder="1" applyAlignment="1">
      <alignment horizontal="center" vertical="center" wrapText="1"/>
    </xf>
    <xf numFmtId="14" fontId="0" fillId="0" borderId="0" xfId="0" applyNumberFormat="1" applyAlignment="1">
      <alignment wrapText="1"/>
    </xf>
    <xf numFmtId="0" fontId="0" fillId="40" borderId="2" xfId="0" applyFill="1" applyBorder="1" applyAlignment="1">
      <alignment wrapText="1"/>
    </xf>
    <xf numFmtId="0" fontId="0" fillId="40" borderId="1" xfId="0" applyFill="1" applyBorder="1" applyAlignment="1">
      <alignment wrapText="1"/>
    </xf>
    <xf numFmtId="0" fontId="32" fillId="40" borderId="1" xfId="0" applyFont="1" applyFill="1" applyBorder="1" applyAlignment="1">
      <alignment horizontal="center" vertical="center" wrapText="1"/>
    </xf>
    <xf numFmtId="0" fontId="19" fillId="0" borderId="0" xfId="0" applyFont="1" applyAlignment="1">
      <alignment wrapText="1"/>
    </xf>
    <xf numFmtId="14" fontId="0" fillId="0" borderId="25" xfId="0" applyNumberFormat="1" applyBorder="1" applyAlignment="1">
      <alignment wrapText="1"/>
    </xf>
    <xf numFmtId="0" fontId="14" fillId="0" borderId="0" xfId="0" applyFont="1" applyAlignment="1">
      <alignment wrapText="1"/>
    </xf>
    <xf numFmtId="0" fontId="76" fillId="0" borderId="16" xfId="0" applyFont="1" applyBorder="1" applyAlignment="1">
      <alignment wrapText="1"/>
    </xf>
    <xf numFmtId="0" fontId="76" fillId="0" borderId="18" xfId="0" applyFont="1" applyBorder="1" applyAlignment="1">
      <alignment wrapText="1"/>
    </xf>
    <xf numFmtId="0" fontId="42" fillId="0" borderId="16" xfId="10" applyFill="1" applyBorder="1" applyAlignment="1">
      <alignment wrapText="1"/>
    </xf>
    <xf numFmtId="0" fontId="42" fillId="0" borderId="18" xfId="10" applyFill="1" applyBorder="1" applyAlignment="1">
      <alignment wrapText="1"/>
    </xf>
    <xf numFmtId="0" fontId="90" fillId="0" borderId="0" xfId="0" applyFont="1" applyAlignment="1">
      <alignment wrapText="1"/>
    </xf>
    <xf numFmtId="0" fontId="0" fillId="0" borderId="15" xfId="0" applyBorder="1" applyAlignment="1">
      <alignment horizontal="center" vertical="center"/>
    </xf>
    <xf numFmtId="0" fontId="91" fillId="0" borderId="16" xfId="0" applyFont="1" applyBorder="1"/>
    <xf numFmtId="0" fontId="59" fillId="0" borderId="20" xfId="0" applyFont="1" applyBorder="1" applyAlignment="1">
      <alignment horizontal="justify" vertical="center"/>
    </xf>
    <xf numFmtId="14" fontId="0" fillId="0" borderId="1" xfId="0" applyNumberFormat="1" applyBorder="1" applyAlignment="1">
      <alignment horizontal="center" wrapText="1"/>
    </xf>
    <xf numFmtId="0" fontId="72" fillId="42" borderId="33" xfId="0" applyFont="1" applyFill="1" applyBorder="1" applyAlignment="1">
      <alignment wrapText="1"/>
    </xf>
    <xf numFmtId="0" fontId="0" fillId="40" borderId="26" xfId="0" applyFill="1" applyBorder="1" applyAlignment="1">
      <alignment wrapText="1"/>
    </xf>
    <xf numFmtId="0" fontId="0" fillId="12" borderId="16" xfId="0" applyFill="1" applyBorder="1"/>
    <xf numFmtId="0" fontId="0" fillId="0" borderId="18" xfId="0" applyBorder="1" applyAlignment="1">
      <alignment horizontal="right" wrapText="1"/>
    </xf>
    <xf numFmtId="0" fontId="43" fillId="12" borderId="16" xfId="0" applyFont="1" applyFill="1" applyBorder="1" applyAlignment="1">
      <alignment horizontal="left" vertical="center" wrapText="1" indent="1"/>
    </xf>
    <xf numFmtId="14" fontId="0" fillId="40" borderId="0" xfId="0" applyNumberFormat="1" applyFill="1"/>
    <xf numFmtId="0" fontId="77" fillId="0" borderId="15" xfId="0" applyFont="1" applyBorder="1" applyAlignment="1">
      <alignment horizontal="justify" vertical="center"/>
    </xf>
    <xf numFmtId="14" fontId="0" fillId="0" borderId="20" xfId="0" applyNumberFormat="1" applyBorder="1" applyAlignment="1">
      <alignment wrapText="1"/>
    </xf>
    <xf numFmtId="0" fontId="0" fillId="0" borderId="24" xfId="0" applyBorder="1" applyAlignment="1">
      <alignment wrapText="1"/>
    </xf>
    <xf numFmtId="14" fontId="0" fillId="0" borderId="18" xfId="0" applyNumberFormat="1" applyBorder="1" applyAlignment="1">
      <alignment wrapText="1"/>
    </xf>
    <xf numFmtId="171" fontId="0" fillId="0" borderId="16" xfId="0" applyNumberFormat="1" applyBorder="1" applyAlignment="1">
      <alignment horizontal="right" wrapText="1"/>
    </xf>
    <xf numFmtId="171" fontId="0" fillId="0" borderId="16" xfId="0" applyNumberFormat="1" applyBorder="1" applyAlignment="1">
      <alignment horizontal="right"/>
    </xf>
    <xf numFmtId="171" fontId="0" fillId="0" borderId="15" xfId="0" applyNumberFormat="1" applyBorder="1" applyAlignment="1">
      <alignment horizontal="right" wrapText="1"/>
    </xf>
    <xf numFmtId="0" fontId="0" fillId="0" borderId="16" xfId="0" applyBorder="1" applyAlignment="1">
      <alignment horizontal="right" wrapText="1"/>
    </xf>
    <xf numFmtId="0" fontId="10" fillId="40" borderId="16" xfId="0" applyFont="1" applyFill="1" applyBorder="1" applyAlignment="1">
      <alignment horizontal="center" wrapText="1"/>
    </xf>
    <xf numFmtId="14" fontId="0" fillId="0" borderId="23" xfId="0" applyNumberFormat="1" applyBorder="1" applyAlignment="1">
      <alignment wrapText="1"/>
    </xf>
    <xf numFmtId="0" fontId="92" fillId="2" borderId="16" xfId="0" applyFont="1" applyFill="1" applyBorder="1" applyAlignment="1">
      <alignment horizontal="center" vertical="center" wrapText="1"/>
    </xf>
    <xf numFmtId="0" fontId="93" fillId="2" borderId="16" xfId="0" applyFont="1" applyFill="1" applyBorder="1" applyAlignment="1">
      <alignment horizontal="center" vertical="center" wrapText="1"/>
    </xf>
    <xf numFmtId="0" fontId="92" fillId="2" borderId="16" xfId="0" applyFont="1" applyFill="1" applyBorder="1" applyAlignment="1">
      <alignment vertical="center" wrapText="1"/>
    </xf>
    <xf numFmtId="3" fontId="92" fillId="2" borderId="16" xfId="0" applyNumberFormat="1" applyFont="1" applyFill="1" applyBorder="1" applyAlignment="1">
      <alignment horizontal="center" vertical="center" wrapText="1"/>
    </xf>
    <xf numFmtId="171" fontId="92" fillId="2" borderId="16" xfId="0" applyNumberFormat="1" applyFont="1" applyFill="1" applyBorder="1" applyAlignment="1">
      <alignment horizontal="center" vertical="center" wrapText="1"/>
    </xf>
    <xf numFmtId="0" fontId="93" fillId="0" borderId="15" xfId="0" applyFont="1" applyBorder="1"/>
    <xf numFmtId="0" fontId="93" fillId="0" borderId="0" xfId="0" applyFont="1"/>
    <xf numFmtId="0" fontId="77" fillId="0" borderId="15" xfId="0" applyFont="1" applyBorder="1"/>
    <xf numFmtId="171" fontId="77" fillId="0" borderId="15" xfId="0" applyNumberFormat="1" applyFont="1" applyBorder="1"/>
    <xf numFmtId="0" fontId="77" fillId="0" borderId="0" xfId="0" applyFont="1"/>
    <xf numFmtId="0" fontId="0" fillId="12" borderId="0" xfId="0" applyFill="1"/>
    <xf numFmtId="0" fontId="0" fillId="40" borderId="0" xfId="0" applyFill="1" applyAlignment="1">
      <alignment wrapText="1"/>
    </xf>
    <xf numFmtId="0" fontId="96" fillId="0" borderId="1" xfId="0" applyFont="1" applyBorder="1" applyAlignment="1">
      <alignment wrapText="1"/>
    </xf>
    <xf numFmtId="0" fontId="94" fillId="0" borderId="15" xfId="0" applyFont="1" applyBorder="1" applyAlignment="1">
      <alignment horizontal="center" wrapText="1"/>
    </xf>
    <xf numFmtId="0" fontId="77" fillId="0" borderId="16" xfId="0" applyFont="1" applyBorder="1"/>
    <xf numFmtId="0" fontId="77" fillId="0" borderId="16" xfId="0" applyFont="1" applyBorder="1" applyAlignment="1">
      <alignment wrapText="1"/>
    </xf>
    <xf numFmtId="0" fontId="94" fillId="0" borderId="16" xfId="0" applyFont="1" applyBorder="1" applyAlignment="1">
      <alignment horizontal="center"/>
    </xf>
    <xf numFmtId="0" fontId="77" fillId="0" borderId="16" xfId="0" applyFont="1" applyBorder="1" applyAlignment="1">
      <alignment horizontal="center" wrapText="1"/>
    </xf>
    <xf numFmtId="0" fontId="95" fillId="0" borderId="16" xfId="9" applyFont="1" applyBorder="1" applyAlignment="1">
      <alignment wrapText="1"/>
    </xf>
    <xf numFmtId="171" fontId="77" fillId="0" borderId="16" xfId="0" applyNumberFormat="1" applyFont="1" applyBorder="1"/>
    <xf numFmtId="14" fontId="77" fillId="0" borderId="16" xfId="0" applyNumberFormat="1" applyFont="1" applyBorder="1"/>
    <xf numFmtId="0" fontId="77" fillId="0" borderId="16" xfId="0" applyFont="1" applyBorder="1" applyAlignment="1">
      <alignment horizontal="center"/>
    </xf>
    <xf numFmtId="0" fontId="94" fillId="0" borderId="16" xfId="0" applyFont="1" applyBorder="1" applyAlignment="1">
      <alignment horizontal="center" wrapText="1"/>
    </xf>
  </cellXfs>
  <cellStyles count="11">
    <cellStyle name="Hipervínculo" xfId="9" builtinId="8"/>
    <cellStyle name="Hyperlink" xfId="10" xr:uid="{00000000-000B-0000-0000-000008000000}"/>
    <cellStyle name="Millares" xfId="1" builtinId="3"/>
    <cellStyle name="Millares [0]" xfId="3" builtinId="6"/>
    <cellStyle name="Millares [0] 2" xfId="7" xr:uid="{00000000-0005-0000-0000-000003000000}"/>
    <cellStyle name="Millares 2" xfId="5" xr:uid="{00000000-0005-0000-0000-000004000000}"/>
    <cellStyle name="Millares 3" xfId="6" xr:uid="{00000000-0005-0000-0000-000005000000}"/>
    <cellStyle name="Moneda" xfId="2" builtinId="4"/>
    <cellStyle name="Moneda [0]" xfId="4" builtinId="7"/>
    <cellStyle name="Moneda [0] 2" xfId="8"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117" Type="http://schemas.openxmlformats.org/officeDocument/2006/relationships/comments" Target="../comments6.xm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49" Type="http://schemas.openxmlformats.org/officeDocument/2006/relationships/hyperlink" Target="mailto:camilaball&#233;n@gmail.com" TargetMode="External"/><Relationship Id="rId114" Type="http://schemas.openxmlformats.org/officeDocument/2006/relationships/hyperlink" Target="https://community.secop.gov.co/Public/Tendering/ContractNoticePhases/View?PPI=CO1.PPI.5766261&amp;isFromPublicArea=True&amp;isModal=False"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printerSettings" Target="../printerSettings/printerSettings9.bin"/><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vmlDrawing" Target="../drawings/vmlDrawing6.v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hyperlink" Target="https://colombiacompra.coupahost.com/order_headers/81664"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hyperlink" Target="https://colombiacompra.coupahost.com/order_headers/79437"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207" Type="http://schemas.openxmlformats.org/officeDocument/2006/relationships/hyperlink" Target="https://colombiacompra.coupahost.com/requisition_headers/14049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31" Type="http://schemas.openxmlformats.org/officeDocument/2006/relationships/hyperlink" Target="https://colombiacompra.coupahost.com/order_headers/7416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208" Type="http://schemas.openxmlformats.org/officeDocument/2006/relationships/hyperlink" Target="https://community.secop.gov.co/Public/Tendering/ContractNoticePhases/View?PPI=CO1.PPI.11951272&amp;isFromPublicArea=True&amp;isModal=False"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209" Type="http://schemas.openxmlformats.org/officeDocument/2006/relationships/vmlDrawing" Target="../drawings/vmlDrawing7.vm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10" Type="http://schemas.openxmlformats.org/officeDocument/2006/relationships/comments" Target="../comments7.xm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40" Type="http://schemas.openxmlformats.org/officeDocument/2006/relationships/hyperlink" Target="mailto:jforeroc@gmail.com"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3536130&amp;awardUniqueIdentifier=&amp;buyerDossierUniqueIdentifier=CO1.BDOS.2781511&amp;id=1782751" TargetMode="External"/><Relationship Id="rId21" Type="http://schemas.openxmlformats.org/officeDocument/2006/relationships/hyperlink" Target="https://www.secop.gov.co/CO1ContractsManagement/Tendering/ProcurementContractEdit/View?docUniqueIdentifier=CO1.PCCNTR.3208040&amp;awardUniqueIdentifier=&amp;buyerDossierUniqueIdentifier=CO1.BDOS.2515007&amp;id=1447280" TargetMode="External"/><Relationship Id="rId42" Type="http://schemas.openxmlformats.org/officeDocument/2006/relationships/hyperlink" Target="https://community.secop.gov.co/Public/Tendering/ContractNoticePhases/View?PPI=CO1.PPI.16695464&amp;isFromPublicArea=True&amp;isModal=False" TargetMode="External"/><Relationship Id="rId63" Type="http://schemas.openxmlformats.org/officeDocument/2006/relationships/hyperlink" Target="https://www.secop.gov.co/CO1ContractsManagement/Tendering/ProcurementContractEdit/View?docUniqueIdentifier=CO1.PCCNTR.3316950&amp;prevCtxUrl=https%3a%2f%2fwww.secop.gov.co%3a443%2fCO1ContractsManagement%2fTendering%2fProcurementContractManagement%2fIndex&amp;prevCtxLbl=Contratos" TargetMode="External"/><Relationship Id="rId84" Type="http://schemas.openxmlformats.org/officeDocument/2006/relationships/hyperlink" Target="mailto:mliliaq@hotmail.com" TargetMode="External"/><Relationship Id="rId138" Type="http://schemas.openxmlformats.org/officeDocument/2006/relationships/hyperlink" Target="mailto:info@solutioncopy.com" TargetMode="External"/><Relationship Id="rId159" Type="http://schemas.openxmlformats.org/officeDocument/2006/relationships/hyperlink" Target="mailto:natalia.galvis_96@hotmail.com" TargetMode="External"/><Relationship Id="rId170" Type="http://schemas.openxmlformats.org/officeDocument/2006/relationships/hyperlink" Target="https://community.secop.gov.co/Public/Tendering/ContractNoticePhases/View?PPI=CO1.PPI.19870931&amp;isFromPublicArea=True&amp;isModal=False" TargetMode="External"/><Relationship Id="rId191" Type="http://schemas.openxmlformats.org/officeDocument/2006/relationships/hyperlink" Target="mailto:vacunarcolombia2014@gmail.com" TargetMode="External"/><Relationship Id="rId205" Type="http://schemas.openxmlformats.org/officeDocument/2006/relationships/hyperlink" Target="https://www.secop.gov.co/CO1ContractsManagement/Tendering/ProcurementContractEdit/View?docUniqueIdentifier=CO1.PCCNTR.4221913&amp;prevCtxUrl=https%3a%2f%2fwww.secop.gov.co%3a443%2fCO1ContractsManagement%2fTendering%2fProcurementContractManagement%2fIndex&amp;prevCtxLbl=Contratos" TargetMode="External"/><Relationship Id="rId226" Type="http://schemas.openxmlformats.org/officeDocument/2006/relationships/hyperlink" Target="https://community.secop.gov.co/Public/Tendering/ContractNoticePhases/View?PPI=CO1.PPI.21969296&amp;isFromPublicArea=True&amp;isModal=False" TargetMode="External"/><Relationship Id="rId107" Type="http://schemas.openxmlformats.org/officeDocument/2006/relationships/hyperlink" Target="https://www.secop.gov.co/CO1ContractsManagement/Tendering/ProcurementContractEdit/View?docUniqueIdentifier=CO1.PCCNTR.3511038&amp;awardUniqueIdentifier=&amp;buyerDossierUniqueIdentifier=CO1.BDOS.2732840&amp;id=1760280" TargetMode="External"/><Relationship Id="rId11" Type="http://schemas.openxmlformats.org/officeDocument/2006/relationships/hyperlink" Target="https://community.secop.gov.co/Public/Tendering/ContractNoticePhases/View?PPI=CO1.PPI.16622154&amp;isFromPublicArea=True&amp;isModal=False" TargetMode="External"/><Relationship Id="rId32" Type="http://schemas.openxmlformats.org/officeDocument/2006/relationships/hyperlink" Target="mailto:javelag1@hotmail.com" TargetMode="External"/><Relationship Id="rId53" Type="http://schemas.openxmlformats.org/officeDocument/2006/relationships/hyperlink" Target="https://community.secop.gov.co/Public/Tendering/ContractNoticePhases/View?PPI=CO1.PPI.16801154&amp;isFromPublicArea=True&amp;isModal=False" TargetMode="External"/><Relationship Id="rId74" Type="http://schemas.openxmlformats.org/officeDocument/2006/relationships/hyperlink" Target="https://community.secop.gov.co/Public/Tendering/ContractNoticePhases/View?PPI=CO1.PPI.16949196&amp;isFromPublicArea=True&amp;isModal=False" TargetMode="External"/><Relationship Id="rId128" Type="http://schemas.openxmlformats.org/officeDocument/2006/relationships/hyperlink" Target="mailto:CENTROCAR19@HOTMAIL.COM" TargetMode="External"/><Relationship Id="rId149" Type="http://schemas.openxmlformats.org/officeDocument/2006/relationships/hyperlink" Target="mailto:impuestosmundial@segurosmundial.com" TargetMode="External"/><Relationship Id="rId5" Type="http://schemas.openxmlformats.org/officeDocument/2006/relationships/hyperlink" Target="https://community.secop.gov.co/Public/Tendering/ContractNoticePhases/View?PPI=CO1.PPI.16584235&amp;isFromPublicArea=True&amp;isModal=False" TargetMode="External"/><Relationship Id="rId95" Type="http://schemas.openxmlformats.org/officeDocument/2006/relationships/hyperlink" Targe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TargetMode="External"/><Relationship Id="rId160" Type="http://schemas.openxmlformats.org/officeDocument/2006/relationships/hyperlink" Targe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4024283&amp;awardUniqueIdentifier=&amp;buyerDossierUniqueIdentifier=CO1.BDOS.3271039&amp;id=2025893" TargetMode="External"/><Relationship Id="rId216" Type="http://schemas.openxmlformats.org/officeDocument/2006/relationships/hyperlink" Target="https://www.secop.gov.co/CO1ContractsManagement/Tendering/ProcurementContractEdit/View?docUniqueIdentifier=CO1.PCCNTR.4290560&amp;awardUniqueIdentifier=CO1.AWD.1484255&amp;buyerDossierUniqueIdentifier=CO1.BDOS.3560110&amp;id=2186240" TargetMode="External"/><Relationship Id="rId22" Type="http://schemas.openxmlformats.org/officeDocument/2006/relationships/hyperlink" Target="mailto:colombiacompraefic@terpel.com" TargetMode="External"/><Relationship Id="rId43" Type="http://schemas.openxmlformats.org/officeDocument/2006/relationships/hyperlink" Target="https://www.secop.gov.co/CO1ContractsManagement/Tendering/ProcurementContractEdit/View?docUniqueIdentifier=CO1.PCCNTR.3241424&amp;prevCtxUrl=https%3a%2f%2fwww.secop.gov.co%3a443%2fCO1ContractsManagement%2fTendering%2fProcurementContractManagement%2fIndex&amp;prevCtxLbl=Contratos" TargetMode="External"/><Relationship Id="rId64" Type="http://schemas.openxmlformats.org/officeDocument/2006/relationships/hyperlink" Target="https://community.secop.gov.co/Public/Tendering/ContractNoticePhases/View?PPI=CO1.PPI.16831979&amp;isFromPublicArea=True&amp;isModal=False" TargetMode="External"/><Relationship Id="rId118" Type="http://schemas.openxmlformats.org/officeDocument/2006/relationships/hyperlink" Target="https://community.secop.gov.co/Public/Tendering/ContractNoticePhases/View?PPI=CO1.PPI.17333989&amp;isFromPublicArea=True&amp;isModal=False" TargetMode="External"/><Relationship Id="rId139" Type="http://schemas.openxmlformats.org/officeDocument/2006/relationships/hyperlink" Target="mailto:bigmediapublicidadsas@gmail.com" TargetMode="External"/><Relationship Id="rId85" Type="http://schemas.openxmlformats.org/officeDocument/2006/relationships/hyperlink" Target="mailto:joalka67@hotmail.com" TargetMode="External"/><Relationship Id="rId150" Type="http://schemas.openxmlformats.org/officeDocument/2006/relationships/hyperlink" Target="mailto:tributaria@previsora.gov.co" TargetMode="External"/><Relationship Id="rId171" Type="http://schemas.openxmlformats.org/officeDocument/2006/relationships/hyperlink" Target="https://www.secop.gov.co/CO1ContractsManagement/Tendering/ProcurementContractEdit/View?docUniqueIdentifier=CO1.PCCNTR.3912113&amp;prevCtxUrl=https%3a%2f%2fwww.secop.gov.co%3a443%2fCO1ContractsManagement%2fTendering%2fProcurementContractManagement%2fIndex&amp;prevCtxLbl=Contratos" TargetMode="External"/><Relationship Id="rId192" Type="http://schemas.openxmlformats.org/officeDocument/2006/relationships/hyperlink" Target="https://community.secop.gov.co/Public/Tendering/ContractNoticePhases/View?PPI=CO1.PPI.20888926&amp;isFromPublicArea=True&amp;isModal=False" TargetMode="External"/><Relationship Id="rId206" Type="http://schemas.openxmlformats.org/officeDocument/2006/relationships/hyperlink" Target="https://community.secop.gov.co/Public/Tendering/ContractNoticePhases/View?PPI=CO1.PPI.21567368&amp;isFromPublicArea=True&amp;isModal=False" TargetMode="External"/><Relationship Id="rId227" Type="http://schemas.openxmlformats.org/officeDocument/2006/relationships/hyperlink" Target="https://community.secop.gov.co/Public/Tendering/ContractNoticePhases/View?PPI=CO1.PPI.22166457&amp;isFromPublicArea=True&amp;isModal=False" TargetMode="External"/><Relationship Id="rId12" Type="http://schemas.openxmlformats.org/officeDocument/2006/relationships/hyperlink" Target="https://www.secop.gov.co/CO1ContractsManagement/Tendering/ProcurementContractEdit/View?docUniqueIdentifier=CO1.PCCNTR.3199006&amp;awardUniqueIdentifier=&amp;buyerDossierUniqueIdentifier=CO1.BDOS.2514471&amp;id=1438758" TargetMode="External"/><Relationship Id="rId33" Type="http://schemas.openxmlformats.org/officeDocument/2006/relationships/hyperlink" Target="https://community.secop.gov.co/Public/Tendering/ContractNoticePhases/View?PPI=CO1.PPI.16655541&amp;isFromPublicArea=True&amp;isModal=False" TargetMode="External"/><Relationship Id="rId108" Type="http://schemas.openxmlformats.org/officeDocument/2006/relationships/hyperlink" Target="https://community.secop.gov.co/Public/Tendering/ContractNoticePhases/View?PPI=CO1.PPI.17204024&amp;isFromPublicArea=True&amp;isModal=False" TargetMode="External"/><Relationship Id="rId129" Type="http://schemas.openxmlformats.org/officeDocument/2006/relationships/hyperlink" Targe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TargetMode="External"/><Relationship Id="rId54" Type="http://schemas.openxmlformats.org/officeDocument/2006/relationships/hyperlink" Target="mailto:GERALDYNEMC@GMAIL.COM" TargetMode="External"/><Relationship Id="rId75" Type="http://schemas.openxmlformats.org/officeDocument/2006/relationships/hyperlink" Target="https://www.secop.gov.co/CO1ContractsManagement/Tendering/ProcurementContractEdit/View?docUniqueIdentifier=CO1.PCCNTR.3345558&amp;awardUniqueIdentifier=&amp;buyerDossierUniqueIdentifier=CO1.BDOS.2638634&amp;id=1573790" TargetMode="External"/><Relationship Id="rId96" Type="http://schemas.openxmlformats.org/officeDocument/2006/relationships/hyperlink" Targe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TargetMode="External"/><Relationship Id="rId140" Type="http://schemas.openxmlformats.org/officeDocument/2006/relationships/hyperlink" Target="https://community.secop.gov.co/Public/Tendering/ContractNoticePhases/View?PPI=CO1.PPI.18078912&amp;isFromPublicArea=True&amp;isModal=False" TargetMode="External"/><Relationship Id="rId161" Type="http://schemas.openxmlformats.org/officeDocument/2006/relationships/hyperlink" Target="https://colombiacompra.coupahost.com/quotes/requests/131305/show_active" TargetMode="External"/><Relationship Id="rId182" Type="http://schemas.openxmlformats.org/officeDocument/2006/relationships/hyperlink" Target="mailto:clozanotorres@gmail.com" TargetMode="External"/><Relationship Id="rId217" Type="http://schemas.openxmlformats.org/officeDocument/2006/relationships/hyperlink" Target="https://colombiacompra.coupahost.com/quotes/requests/140771/show_active" TargetMode="External"/><Relationship Id="rId6" Type="http://schemas.openxmlformats.org/officeDocument/2006/relationships/hyperlink" Target="https://www.secop.gov.co/CO1ContractsManagement/Tendering/ProcurementContractEdit/View?docUniqueIdentifier=CO1.PCCNTR.3196014&amp;awardUniqueIdentifier=&amp;buyerDossierUniqueIdentifier=CO1.BDOS.2498443&amp;id=1436211" TargetMode="External"/><Relationship Id="rId23" Type="http://schemas.openxmlformats.org/officeDocument/2006/relationships/hyperlink" Target="mailto:mauronaranjo19@gmail.com" TargetMode="External"/><Relationship Id="rId119" Type="http://schemas.openxmlformats.org/officeDocument/2006/relationships/hyperlink" Target="https://www.secop.gov.co/CO1ContractsManagement/Tendering/ProcurementContractEdit/View?docUniqueIdentifier=CO1.PCCNTR.3535941&amp;awardUniqueIdentifier=&amp;buyerDossierUniqueIdentifier=CO1.BDOS.2782732&amp;id=1782803" TargetMode="External"/><Relationship Id="rId44" Type="http://schemas.openxmlformats.org/officeDocument/2006/relationships/hyperlink" Target="mailto:m.camilacolmenares_96@hotmail.com" TargetMode="External"/><Relationship Id="rId65" Type="http://schemas.openxmlformats.org/officeDocument/2006/relationships/hyperlink" Target="https://www.secop.gov.co/CO1ContractsManagement/Tendering/ProcurementContractEdit/View?docUniqueIdentifier=CO1.PCCNTR.3314466&amp;awardUniqueIdentifier=&amp;buyerDossierUniqueIdentifier=CO1.BDOS.2595586&amp;id=1545562" TargetMode="External"/><Relationship Id="rId86" Type="http://schemas.openxmlformats.org/officeDocument/2006/relationships/hyperlink" Target="mailto:hguzmanstave@hotmail.com%20/%20elicedduran@hotmail.com" TargetMode="External"/><Relationship Id="rId130" Type="http://schemas.openxmlformats.org/officeDocument/2006/relationships/hyperlink" Target="https://community.secop.gov.co/Public/Tendering/ContractNoticePhases/View?PPI=CO1.PPI.17577446&amp;isFromPublicArea=True&amp;isModal=False" TargetMode="External"/><Relationship Id="rId151" Type="http://schemas.openxmlformats.org/officeDocument/2006/relationships/hyperlink" Targe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TargetMode="External"/><Relationship Id="rId172" Type="http://schemas.openxmlformats.org/officeDocument/2006/relationships/hyperlink" Target="https://community.secop.gov.co/Public/Tendering/ContractNoticePhases/View?PPI=CO1.PPI.18373019&amp;isFromPublicArea=True&amp;isModal=False" TargetMode="External"/><Relationship Id="rId193" Type="http://schemas.openxmlformats.org/officeDocument/2006/relationships/hyperlink" Target="mailto:info@starservices.com.co" TargetMode="External"/><Relationship Id="rId207" Type="http://schemas.openxmlformats.org/officeDocument/2006/relationships/hyperlink" Target="mailto:carloshgarciaorr@hotmail.com" TargetMode="External"/><Relationship Id="rId228" Type="http://schemas.openxmlformats.org/officeDocument/2006/relationships/hyperlink" Target="mailto:notificacionesdian@certicamara.com" TargetMode="External"/><Relationship Id="rId13" Type="http://schemas.openxmlformats.org/officeDocument/2006/relationships/hyperlink" Target="https://community.secop.gov.co/Public/Tendering/ContractNoticePhases/View?PPI=CO1.PPI.16624999&amp;isFromPublicArea=True&amp;isModal=False" TargetMode="External"/><Relationship Id="rId109" Type="http://schemas.openxmlformats.org/officeDocument/2006/relationships/hyperlink" Target="https://www.secop.gov.co/CO1ContractsManagement/Tendering/ProcurementContractEdit/View?docUniqueIdentifier=CO1.PCCNTR.3511350&amp;awardUniqueIdentifier=&amp;buyerDossierUniqueIdentifier=CO1.BDOS.2734099&amp;id=1760693" TargetMode="External"/><Relationship Id="rId34" Type="http://schemas.openxmlformats.org/officeDocument/2006/relationships/hyperlink" Target="https://www.secop.gov.co/CO1ContractsManagement/Tendering/ProcurementContractEdit/View?docUniqueIdentifier=CO1.PCCNTR.3236352&amp;awardUniqueIdentifier=&amp;buyerDossierUniqueIdentifier=CO1.BDOS.2527039&amp;id=1473244" TargetMode="External"/><Relationship Id="rId55" Type="http://schemas.openxmlformats.org/officeDocument/2006/relationships/hyperlink" Target="https://community.secop.gov.co/Public/Tendering/ContractNoticePhases/View?PPI=CO1.PPI.16801154&amp;isFromPublicArea=True&amp;isModal=False" TargetMode="External"/><Relationship Id="rId76" Type="http://schemas.openxmlformats.org/officeDocument/2006/relationships/hyperlink" Target="https://community.secop.gov.co/Public/Tendering/ContractNoticePhases/View?PPI=CO1.PPI.16913759&amp;isFromPublicArea=True&amp;isModal=False" TargetMode="External"/><Relationship Id="rId97" Type="http://schemas.openxmlformats.org/officeDocument/2006/relationships/hyperlink" Targe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TargetMode="External"/><Relationship Id="rId120" Type="http://schemas.openxmlformats.org/officeDocument/2006/relationships/hyperlink" Target="mailto:andre-caro97@hotmail.com" TargetMode="External"/><Relationship Id="rId141" Type="http://schemas.openxmlformats.org/officeDocument/2006/relationships/hyperlink" Target="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argetMode="External"/><Relationship Id="rId7" Type="http://schemas.openxmlformats.org/officeDocument/2006/relationships/hyperlink" Target="mailto:mgmj99@hotmail.com" TargetMode="External"/><Relationship Id="rId162" Type="http://schemas.openxmlformats.org/officeDocument/2006/relationships/hyperlink" Target="https://colombiacompra.coupahost.com/quotes/requests/131306/show_active" TargetMode="External"/><Relationship Id="rId183" Type="http://schemas.openxmlformats.org/officeDocument/2006/relationships/hyperlink" Target="mailto:ideoro@hotmail.com" TargetMode="External"/><Relationship Id="rId218" Type="http://schemas.openxmlformats.org/officeDocument/2006/relationships/hyperlink" Target="https://colombiacompra.coupahost.com/order_headers/100488" TargetMode="External"/><Relationship Id="rId24" Type="http://schemas.openxmlformats.org/officeDocument/2006/relationships/hyperlink" Target="https://community.secop.gov.co/Public/Tendering/ContractNoticePhases/View?PPI=CO1.PPI.16664182&amp;isFromPublicArea=True&amp;isModal=False" TargetMode="External"/><Relationship Id="rId45" Type="http://schemas.openxmlformats.org/officeDocument/2006/relationships/hyperlink" Target="https://community.secop.gov.co/Public/Tendering/ContractNoticePhases/View?PPI=CO1.PPI.16734222&amp;isFromPublicArea=True&amp;isModal=False" TargetMode="External"/><Relationship Id="rId66" Type="http://schemas.openxmlformats.org/officeDocument/2006/relationships/hyperlink" Target="https://community.secop.gov.co/Public/Tendering/ContractNoticePhases/View?PPI=CO1.PPI.16832770&amp;isFromPublicArea=True&amp;isModal=False" TargetMode="External"/><Relationship Id="rId87" Type="http://schemas.openxmlformats.org/officeDocument/2006/relationships/hyperlink" Target="mailto:ldof92@gmail.com" TargetMode="External"/><Relationship Id="rId110" Type="http://schemas.openxmlformats.org/officeDocument/2006/relationships/hyperlink" Target="https://community.secop.gov.co/Public/Tendering/ContractNoticePhases/View?PPI=CO1.PPI.17247546&amp;isFromPublicArea=True&amp;isModal=False" TargetMode="External"/><Relationship Id="rId131" Type="http://schemas.openxmlformats.org/officeDocument/2006/relationships/hyperlink" Target="mailto:impuestos@dispapeles.com" TargetMode="External"/><Relationship Id="rId152" Type="http://schemas.openxmlformats.org/officeDocument/2006/relationships/hyperlink" Target="https://community.secop.gov.co/Public/Tendering/ContractNoticePhases/View?PPI=CO1.PPI.18723843&amp;isFromPublicArea=True&amp;isModal=False" TargetMode="External"/><Relationship Id="rId173" Type="http://schemas.openxmlformats.org/officeDocument/2006/relationships/hyperlink" Targe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TargetMode="External"/><Relationship Id="rId194" Type="http://schemas.openxmlformats.org/officeDocument/2006/relationships/hyperlink" Target="https://www.secop.gov.co/CO1ContractsManagement/Tendering/ProcurementContractEdit/View?docUniqueIdentifier=CO1.PCCNTR.4122964&amp;prevCtxUrl=https%3a%2f%2fwww.secop.gov.co%3a443%2fCO1ContractsManagement%2fTendering%2fProcurementContractManagement%2fIndex&amp;prevCtxLbl=Contratos" TargetMode="External"/><Relationship Id="rId208" Type="http://schemas.openxmlformats.org/officeDocument/2006/relationships/hyperlink" Target="https://community.secop.gov.co/Public/Tendering/ContractNoticePhases/View?PPI=CO1.PPI.21521008&amp;isFromPublicArea=True&amp;isModal=False" TargetMode="External"/><Relationship Id="rId229" Type="http://schemas.openxmlformats.org/officeDocument/2006/relationships/hyperlink" Target="https://www.secop.gov.co/CO1ContractsManagement/Tendering/ProcurementContractEdit/View?docUniqueIdentifier=CO1.PCCNTR.4323047&amp;prevCtxUrl=https%3a%2f%2fwww.secop.gov.co%2fCO1ContractsManagement%2fTendering%2fProcurementContractManagement%2fIndex&amp;prevCtxLbl=Contratos" TargetMode="External"/><Relationship Id="rId14" Type="http://schemas.openxmlformats.org/officeDocument/2006/relationships/hyperlink" Target="mailto:karlamabo@hotmail.com" TargetMode="External"/><Relationship Id="rId35" Type="http://schemas.openxmlformats.org/officeDocument/2006/relationships/hyperlink" Target="mailto:vianeyb1987@gmail.com" TargetMode="External"/><Relationship Id="rId56" Type="http://schemas.openxmlformats.org/officeDocument/2006/relationships/hyperlink" Target="mailto:bilmergomez1983@gmail.com" TargetMode="External"/><Relationship Id="rId77" Type="http://schemas.openxmlformats.org/officeDocument/2006/relationships/hyperlink" Target="https://www.secop.gov.co/CO1ContractsManagement/Tendering/ProcurementContractEdit/View?docUniqueIdentifier=CO1.PCCNTR.3344788&amp;awardUniqueIdentifier=&amp;buyerDossierUniqueIdentifier=CO1.BDOS.2625815&amp;id=1573140" TargetMode="External"/><Relationship Id="rId100" Type="http://schemas.openxmlformats.org/officeDocument/2006/relationships/hyperlink" Target="https://community.secop.gov.co/Public/Tendering/ContractNoticePhases/View?PPI=CO1.PPI.17180975&amp;isFromPublicArea=True&amp;isModal=False" TargetMode="External"/><Relationship Id="rId8" Type="http://schemas.openxmlformats.org/officeDocument/2006/relationships/hyperlink" Target="https://community.secop.gov.co/Public/Tendering/ContractNoticePhases/View?PPI=CO1.PPI.16621290&amp;isFromPublicArea=True&amp;isModal=False" TargetMode="External"/><Relationship Id="rId98" Type="http://schemas.openxmlformats.org/officeDocument/2006/relationships/hyperlink" Target="https://community.secop.gov.co/Public/Tendering/ContractNoticePhases/View?PPI=CO1.PPI.16885920&amp;isFromPublicArea=True&amp;isModal=False" TargetMode="External"/><Relationship Id="rId121" Type="http://schemas.openxmlformats.org/officeDocument/2006/relationships/hyperlink" Target="mailto:fduarte@novatours.com.co" TargetMode="External"/><Relationship Id="rId142" Type="http://schemas.openxmlformats.org/officeDocument/2006/relationships/hyperlink" Target="mailto:ecaro@keymarket.com.co" TargetMode="External"/><Relationship Id="rId163" Type="http://schemas.openxmlformats.org/officeDocument/2006/relationships/hyperlink" Target="https://colombiacompra.coupahost.com/order_headers/91562" TargetMode="External"/><Relationship Id="rId184" Type="http://schemas.openxmlformats.org/officeDocument/2006/relationships/hyperlink" Target="https://community.secop.gov.co/Public/Tendering/ContractNoticePhases/View?PPI=CO1.PPI.20591901&amp;isFromPublicArea=True&amp;isModal=False" TargetMode="External"/><Relationship Id="rId219" Type="http://schemas.openxmlformats.org/officeDocument/2006/relationships/hyperlink" Target="mailto:info@gammaingenieros.com" TargetMode="External"/><Relationship Id="rId230" Type="http://schemas.openxmlformats.org/officeDocument/2006/relationships/hyperlink" Target="mailto:Notificaciones.judiciales@4-72.com.co" TargetMode="External"/><Relationship Id="rId25" Type="http://schemas.openxmlformats.org/officeDocument/2006/relationships/hyperlink" Targe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TargetMode="External"/><Relationship Id="rId46" Type="http://schemas.openxmlformats.org/officeDocument/2006/relationships/hyperlink" Target="https://www.secop.gov.co/CO1ContractsManagement/Tendering/ProcurementContractEdit/View?docUniqueIdentifier=CO1.PCCNTR.3284491&amp;awardUniqueIdentifier=&amp;buyerDossierUniqueIdentifier=CO1.BDOS.2557849&amp;id=1518385" TargetMode="External"/><Relationship Id="rId67" Type="http://schemas.openxmlformats.org/officeDocument/2006/relationships/hyperlink" Target="https://community.secop.gov.co/Public/Tendering/ContractNoticePhases/View?PPI=CO1.PPI.16836707&amp;isFromPublicArea=True&amp;isModal=False" TargetMode="External"/><Relationship Id="rId20" Type="http://schemas.openxmlformats.org/officeDocument/2006/relationships/hyperlink" Target="https://community.secop.gov.co/Public/Tendering/ContractNoticePhases/View?PPI=CO1.PPI.16622654&amp;isFromPublicArea=True&amp;isModal=False" TargetMode="External"/><Relationship Id="rId41" Type="http://schemas.openxmlformats.org/officeDocument/2006/relationships/hyperlink" Target="mailto:palaciosyomara1980@hotmail.com" TargetMode="External"/><Relationship Id="rId62" Type="http://schemas.openxmlformats.org/officeDocument/2006/relationships/hyperlink" Target="https://www.secop.gov.co/CO1ContractsManagement/Tendering/ProcurementContractEdit/View?docUniqueIdentifier=CO1.PCCNTR.3318019&amp;prevCtxUrl=https%3a%2f%2fwww.secop.gov.co%3a443%2fCO1ContractsManagement%2fTendering%2fProcurementContractManagement%2fIndex&amp;prevCtxLbl=Contratos" TargetMode="External"/><Relationship Id="rId83" Type="http://schemas.openxmlformats.org/officeDocument/2006/relationships/hyperlink" Target="mailto:jaimetorrado629@gmail.com" TargetMode="External"/><Relationship Id="rId88" Type="http://schemas.openxmlformats.org/officeDocument/2006/relationships/hyperlink" Target="mailto:deimer-3105@hotmail.com" TargetMode="External"/><Relationship Id="rId111" Type="http://schemas.openxmlformats.org/officeDocument/2006/relationships/hyperlink" Target="https://www.secop.gov.co/CO1ContractsManagement/Tendering/ProcurementContractEdit/View?docUniqueIdentifier=CO1.PCCNTR.3511819&amp;awardUniqueIdentifier=&amp;buyerDossierUniqueIdentifier=CO1.BDOS.2751246&amp;id=1760963" TargetMode="External"/><Relationship Id="rId132" Type="http://schemas.openxmlformats.org/officeDocument/2006/relationships/hyperlink" Target="https://community.secop.gov.co/Public/Tendering/ContractNoticePhases/View?PPI=CO1.PPI.17701843&amp;isFromPublicArea=True&amp;isModal=False" TargetMode="External"/><Relationship Id="rId153" Type="http://schemas.openxmlformats.org/officeDocument/2006/relationships/hyperlink" Target="mailto:administracion@intelcolsas.com" TargetMode="External"/><Relationship Id="rId174" Type="http://schemas.openxmlformats.org/officeDocument/2006/relationships/hyperlink" Targe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TargetMode="External"/><Relationship Id="rId179" Type="http://schemas.openxmlformats.org/officeDocument/2006/relationships/hyperlink" Target="mailto:marcela.sanchez@lineadevida.com.co" TargetMode="External"/><Relationship Id="rId195" Type="http://schemas.openxmlformats.org/officeDocument/2006/relationships/hyperlink" Target="mailto:notificaciones@solidaria.com.co" TargetMode="External"/><Relationship Id="rId209" Type="http://schemas.openxmlformats.org/officeDocument/2006/relationships/hyperlink" Target="https://www.secop.gov.co/CO1ContractsManagement/Tendering/ProcurementContractEdit/View?docUniqueIdentifier=CO1.PCCNTR.4245112&amp;prevCtxUrl=https%3a%2f%2fwww.secop.gov.co%3a443%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TargetMode="External"/><Relationship Id="rId204" Type="http://schemas.openxmlformats.org/officeDocument/2006/relationships/hyperlink" Target="mailto:dtovar@megasoft.com.co" TargetMode="External"/><Relationship Id="rId220" Type="http://schemas.openxmlformats.org/officeDocument/2006/relationships/hyperlink" Targe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4314485&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3200436&amp;awardUniqueIdentifier=&amp;buyerDossierUniqueIdentifier=CO1.BDOS.2515839&amp;id=1440243" TargetMode="External"/><Relationship Id="rId36" Type="http://schemas.openxmlformats.org/officeDocument/2006/relationships/hyperlink" Target="https://community.secop.gov.co/Public/Tendering/ContractNoticePhases/View?PPI=CO1.PPI.16660322&amp;isFromPublicArea=True&amp;isModal=False" TargetMode="External"/><Relationship Id="rId57" Type="http://schemas.openxmlformats.org/officeDocument/2006/relationships/hyperlink" Target="mailto:andre16.12mp@gmail.com" TargetMode="External"/><Relationship Id="rId106" Type="http://schemas.openxmlformats.org/officeDocument/2006/relationships/hyperlink" Target="https://community.secop.gov.co/Public/Tendering/ContractNoticePhases/View?PPI=CO1.PPI.17200121&amp;isFromPublicArea=True&amp;isModal=False" TargetMode="External"/><Relationship Id="rId127" Type="http://schemas.openxmlformats.org/officeDocument/2006/relationships/hyperlink" Target="mailto:atencioncce@ifxcorp.com" TargetMode="External"/><Relationship Id="rId10" Type="http://schemas.openxmlformats.org/officeDocument/2006/relationships/hyperlink" Target="mailto:linamrivero@hotmail.com" TargetMode="External"/><Relationship Id="rId31" Type="http://schemas.openxmlformats.org/officeDocument/2006/relationships/hyperlink" Targe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TargetMode="External"/><Relationship Id="rId52" Type="http://schemas.openxmlformats.org/officeDocument/2006/relationships/hyperlink" Targe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TargetMode="External"/><Relationship Id="rId73" Type="http://schemas.openxmlformats.org/officeDocument/2006/relationships/hyperlink" Target="mailto:aldearrietap@hotmail.com" TargetMode="External"/><Relationship Id="rId78" Type="http://schemas.openxmlformats.org/officeDocument/2006/relationships/hyperlink" Target="https://community.secop.gov.co/Public/Tendering/ContractNoticePhases/View?PPI=CO1.PPI.16912277&amp;isFromPublicArea=True&amp;isModal=False" TargetMode="External"/><Relationship Id="rId94" Type="http://schemas.openxmlformats.org/officeDocument/2006/relationships/hyperlink" Targe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TargetMode="External"/><Relationship Id="rId99" Type="http://schemas.openxmlformats.org/officeDocument/2006/relationships/hyperlink" Targe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TargetMode="External"/><Relationship Id="rId101" Type="http://schemas.openxmlformats.org/officeDocument/2006/relationships/hyperlink" Target="https://www.secop.gov.co/CO1ContractsManagement/Tendering/ProcurementContractEdit/View?docUniqueIdentifier=CO1.PCCNTR.3449736&amp;awardUniqueIdentifier=&amp;buyerDossierUniqueIdentifier=CO1.BDOS.2726328&amp;id=1701468" TargetMode="External"/><Relationship Id="rId122" Type="http://schemas.openxmlformats.org/officeDocument/2006/relationships/hyperlink" Target="https://www.secop.gov.co/CO1ContractsManagement/Tendering/ProcurementContractEdit/View?docUniqueIdentifier=CO1.PCCNTR.3579149&amp;prevCtxUrl=https%3a%2f%2fwww.secop.gov.co%3a443%2fCO1ContractsManagement%2fTendering%2fProcurementContractManagement%2fIndex&amp;prevCtxLbl=Contratos" TargetMode="External"/><Relationship Id="rId143" Type="http://schemas.openxmlformats.org/officeDocument/2006/relationships/hyperlink" Target="mailto:factura.electronica@microflex.com.co" TargetMode="External"/><Relationship Id="rId148" Type="http://schemas.openxmlformats.org/officeDocument/2006/relationships/hyperlink" Target="https://colombiacompra.coupahost.com/requisition_headers/143670" TargetMode="External"/><Relationship Id="rId164" Type="http://schemas.openxmlformats.org/officeDocument/2006/relationships/hyperlink" Target="https://colombiacompra.coupahost.com/quotes/requests/131118/show_active" TargetMode="External"/><Relationship Id="rId169" Type="http://schemas.openxmlformats.org/officeDocument/2006/relationships/hyperlink" Target="mailto:contabilidad@macroproyectos.com" TargetMode="External"/><Relationship Id="rId185" Type="http://schemas.openxmlformats.org/officeDocument/2006/relationships/hyperlink" Target="mailto:josecanabal1990@gmail.com" TargetMode="External"/><Relationship Id="rId4" Type="http://schemas.openxmlformats.org/officeDocument/2006/relationships/hyperlink" Target="mailto:mariaesperanzavega@yahoo.com" TargetMode="External"/><Relationship Id="rId9" Type="http://schemas.openxmlformats.org/officeDocument/2006/relationships/hyperlink" Target="https://www.secop.gov.co/CO1ContractsManagement/Tendering/ProcurementContractEdit/View?docUniqueIdentifier=CO1.PCCNTR.3198351&amp;awardUniqueIdentifier=&amp;buyerDossierUniqueIdentifier=CO1.BDOS.2514539&amp;id=1438600" TargetMode="External"/><Relationship Id="rId180" Type="http://schemas.openxmlformats.org/officeDocument/2006/relationships/hyperlink" Target="https://community.secop.gov.co/Public/Tendering/ContractNoticePhases/View?PPI=CO1.PPI.20530092&amp;isFromPublicArea=True&amp;isModal=False" TargetMode="External"/><Relationship Id="rId210" Type="http://schemas.openxmlformats.org/officeDocument/2006/relationships/hyperlink" Target="mailto:info@eloquentem.com" TargetMode="External"/><Relationship Id="rId215" Type="http://schemas.openxmlformats.org/officeDocument/2006/relationships/hyperlink" Target="https://community.secop.gov.co/Public/Tendering/ContractNoticePhases/View?PPI=CO1.PPI.21822964&amp;isFromPublicArea=True&amp;isModal=False" TargetMode="External"/><Relationship Id="rId26" Type="http://schemas.openxmlformats.org/officeDocument/2006/relationships/hyperlink" Target="mailto:sulome1028@gmail.com" TargetMode="External"/><Relationship Id="rId231" Type="http://schemas.openxmlformats.org/officeDocument/2006/relationships/hyperlink" Target="https://www.secop.gov.co/CO1ContractsManagement/Tendering/ProcurementContractEdit/View?docUniqueIdentifier=CO1.PCCNTR.4340700&amp;prevCtxUrl=https%3a%2f%2fwww.secop.gov.co%3a443%2fCO1ContractsManagement%2fTendering%2fProcurementContractManagement%2fIndex&amp;prevCtxLbl=Contratos" TargetMode="External"/><Relationship Id="rId47" Type="http://schemas.openxmlformats.org/officeDocument/2006/relationships/hyperlink" Target="https://community.secop.gov.co/Public/Tendering/ContractNoticePhases/View?PPI=CO1.PPI.16730162&amp;isFromPublicArea=True&amp;isModal=False" TargetMode="External"/><Relationship Id="rId68" Type="http://schemas.openxmlformats.org/officeDocument/2006/relationships/hyperlink" Target="https://community.secop.gov.co/Public/Tendering/ContractNoticePhases/View?PPI=CO1.PPI.16865208&amp;isFromPublicArea=True&amp;isModal=False" TargetMode="External"/><Relationship Id="rId89" Type="http://schemas.openxmlformats.org/officeDocument/2006/relationships/hyperlink" Target="mailto:jforeroc@gmail.com" TargetMode="External"/><Relationship Id="rId112" Type="http://schemas.openxmlformats.org/officeDocument/2006/relationships/hyperlink" Target="https://community.secop.gov.co/Public/Tendering/ContractNoticePhases/View?PPI=CO1.PPI.17250120&amp;isFromPublicArea=True&amp;isModal=False" TargetMode="External"/><Relationship Id="rId133" Type="http://schemas.openxmlformats.org/officeDocument/2006/relationships/hyperlink" Target="https://www.secop.gov.co/CO1ContractsManagement/Tendering/ProcurementContractEdit/View?docUniqueIdentifier=CO1.PCCNTR.3606448&amp;awardUniqueIdentifier=CO1.AWD.1264124&amp;buyerDossierUniqueIdentifier=CO1.BDOS.2841893&amp;id=1815104" TargetMode="External"/><Relationship Id="rId154" Type="http://schemas.openxmlformats.org/officeDocument/2006/relationships/hyperlink" Target="mailto:contabilidad@heinsohn.com.co" TargetMode="External"/><Relationship Id="rId175" Type="http://schemas.openxmlformats.org/officeDocument/2006/relationships/hyperlink" Target="https://community.secop.gov.co/Public/Tendering/ContractNoticePhases/View?PPI=CO1.PPI.20208621&amp;isFromPublicArea=True&amp;isModal=False" TargetMode="External"/><Relationship Id="rId196" Type="http://schemas.openxmlformats.org/officeDocument/2006/relationships/hyperlink" Target="mailto:maryluz_betancourt@hotmail.com" TargetMode="External"/><Relationship Id="rId200" Type="http://schemas.openxmlformats.org/officeDocument/2006/relationships/hyperlink" Targe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TargetMode="External"/><Relationship Id="rId16" Type="http://schemas.openxmlformats.org/officeDocument/2006/relationships/hyperlink" Target="https://community.secop.gov.co/Public/Tendering/ContractNoticePhases/View?PPI=CO1.PPI.16629201&amp;isFromPublicArea=True&amp;isModal=False" TargetMode="External"/><Relationship Id="rId221" Type="http://schemas.openxmlformats.org/officeDocument/2006/relationships/hyperlink" Target="https://community.secop.gov.co/Public/Tendering/ContractNoticePhases/View?PPI=CO1.PPI.21542722&amp;isFromPublicArea=True&amp;isModal=False" TargetMode="External"/><Relationship Id="rId37" Type="http://schemas.openxmlformats.org/officeDocument/2006/relationships/hyperlink" Targe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TargetMode="External"/><Relationship Id="rId58" Type="http://schemas.openxmlformats.org/officeDocument/2006/relationships/hyperlink" Target="mailto:jbqa@hotmail.com" TargetMode="External"/><Relationship Id="rId79" Type="http://schemas.openxmlformats.org/officeDocument/2006/relationships/hyperlink" Target="https://www.secop.gov.co/CO1ContractsManagement/Tendering/ProcurementContractEdit/View?docUniqueIdentifier=CO1.PCCNTR.3389883&amp;awardUniqueIdentifier=&amp;buyerDossierUniqueIdentifier=CO1.BDOS.2625168&amp;id=1646350" TargetMode="External"/><Relationship Id="rId102" Type="http://schemas.openxmlformats.org/officeDocument/2006/relationships/hyperlink" Target="https://community.secop.gov.co/Public/Tendering/ContractNoticePhases/View?PPI=CO1.PPI.17183119&amp;isFromPublicArea=True&amp;isModal=False" TargetMode="External"/><Relationship Id="rId123" Type="http://schemas.openxmlformats.org/officeDocument/2006/relationships/hyperlink" Target="https://community.secop.gov.co/Public/Tendering/ContractNoticePhases/View?PPI=CO1.PPI.17521627&amp;isFromPublicArea=True&amp;isModal=False" TargetMode="External"/><Relationship Id="rId144" Type="http://schemas.openxmlformats.org/officeDocument/2006/relationships/hyperlink" Target="mailto:licitaciones@mundolimpieza.co" TargetMode="External"/><Relationship Id="rId90" Type="http://schemas.openxmlformats.org/officeDocument/2006/relationships/hyperlink" Target="mailto:jessica.caste.her@gmail.com" TargetMode="External"/><Relationship Id="rId165" Type="http://schemas.openxmlformats.org/officeDocument/2006/relationships/hyperlink" Target="mailto:contabilidad@ito-software.com" TargetMode="External"/><Relationship Id="rId186" Type="http://schemas.openxmlformats.org/officeDocument/2006/relationships/hyperlink" Targe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TargetMode="External"/><Relationship Id="rId211" Type="http://schemas.openxmlformats.org/officeDocument/2006/relationships/hyperlink" Target="https://community.secop.gov.co/Public/Tendering/ContractNoticePhases/View?PPI=CO1.PPI.21754773&amp;isFromPublicArea=True&amp;isModal=False" TargetMode="External"/><Relationship Id="rId232" Type="http://schemas.openxmlformats.org/officeDocument/2006/relationships/hyperlink" Target="https://community.secop.gov.co/Public/Tendering/ContractNoticePhases/View?PPI=CO1.PPI.22158066&amp;isFromPublicArea=True&amp;isModal=False" TargetMode="External"/><Relationship Id="rId27" Type="http://schemas.openxmlformats.org/officeDocument/2006/relationships/hyperlink" Target="https://community.secop.gov.co/Public/Tendering/ContractNoticePhases/View?PPI=CO1.PPI.16683344&amp;isFromPublicArea=True&amp;isModal=False" TargetMode="External"/><Relationship Id="rId48" Type="http://schemas.openxmlformats.org/officeDocument/2006/relationships/hyperlink" Targe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TargetMode="External"/><Relationship Id="rId69" Type="http://schemas.openxmlformats.org/officeDocument/2006/relationships/hyperlink" Target="https://community.secop.gov.co/Public/Tendering/ContractNoticePhases/View?PPI=CO1.PPI.16869395&amp;isFromPublicArea=True&amp;isModal=False" TargetMode="External"/><Relationship Id="rId113" Type="http://schemas.openxmlformats.org/officeDocument/2006/relationships/hyperlink" Target="https://www.secop.gov.co/CO1ContractsManagement/Tendering/ProcurementContractEdit/View?docUniqueIdentifier=CO1.PCCNTR.3535919&amp;awardUniqueIdentifier=&amp;buyerDossierUniqueIdentifier=CO1.BDOS.2752031&amp;id=1782726" TargetMode="External"/><Relationship Id="rId134" Type="http://schemas.openxmlformats.org/officeDocument/2006/relationships/hyperlink" Target="mailto:director.comercial@computelsystem.com" TargetMode="External"/><Relationship Id="rId80" Type="http://schemas.openxmlformats.org/officeDocument/2006/relationships/hyperlink" Target="mailto:myri0108@gmail.com" TargetMode="External"/><Relationship Id="rId155" Type="http://schemas.openxmlformats.org/officeDocument/2006/relationships/hyperlink" Target="https://community.secop.gov.co/Public/Tendering/ContractNoticePhases/View?PPI=CO1.PPI.19271841&amp;isFromPublicArea=True&amp;isModal=False" TargetMode="External"/><Relationship Id="rId176" Type="http://schemas.openxmlformats.org/officeDocument/2006/relationships/hyperlink" Target="mailto:administrativo@spssandino.com" TargetMode="External"/><Relationship Id="rId197" Type="http://schemas.openxmlformats.org/officeDocument/2006/relationships/hyperlink" Target="https://community.secop.gov.co/Public/Tendering/ContractNoticePhases/View?PPI=CO1.PPI.21375839&amp;isFromPublicArea=True&amp;isModal=False" TargetMode="External"/><Relationship Id="rId201" Type="http://schemas.openxmlformats.org/officeDocument/2006/relationships/hyperlink" Target="mailto:smro2003@hotmail.com" TargetMode="External"/><Relationship Id="rId222" Type="http://schemas.openxmlformats.org/officeDocument/2006/relationships/hyperlink" Target="https://community.secop.gov.co/Public/Tendering/ContractNoticePhases/View?PPI=CO1.PPI.22064676&amp;isFromPublicArea=True&amp;isModal=False" TargetMode="External"/><Relationship Id="rId17" Type="http://schemas.openxmlformats.org/officeDocument/2006/relationships/hyperlink" Target="https://www.secop.gov.co/CO1ContractsManagement/Tendering/ProcurementContractEdit/View?docUniqueIdentifier=CO1.PCCNTR.3200470&amp;awardUniqueIdentifier=&amp;buyerDossierUniqueIdentifier=CO1.BDOS.2516490&amp;id=1440430" TargetMode="External"/><Relationship Id="rId38" Type="http://schemas.openxmlformats.org/officeDocument/2006/relationships/hyperlink" Target="mailto:yolimagamboat@gmail.com" TargetMode="External"/><Relationship Id="rId59" Type="http://schemas.openxmlformats.org/officeDocument/2006/relationships/hyperlink" Target="mailto:juceron2006@hotmail.com" TargetMode="External"/><Relationship Id="rId103" Type="http://schemas.openxmlformats.org/officeDocument/2006/relationships/hyperlink" Target="https://www.secop.gov.co/CO1ContractsManagement/Tendering/ProcurementContractEdit/View?docUniqueIdentifier=CO1.PCCNTR.3482064&amp;awardUniqueIdentifier=&amp;buyerDossierUniqueIdentifier=CO1.BDOS.2726577&amp;id=1732802" TargetMode="External"/><Relationship Id="rId124" Type="http://schemas.openxmlformats.org/officeDocument/2006/relationships/hyperlink" Target="https://community.secop.gov.co/Public/Tendering/ContractNoticePhases/View?PPI=CO1.PPI.17521627&amp;isFromPublicArea=True&amp;isModal=False" TargetMode="External"/><Relationship Id="rId70" Type="http://schemas.openxmlformats.org/officeDocument/2006/relationships/hyperlink" Target="https://community.secop.gov.co/Public/Tendering/ContractNoticePhases/View?PPI=CO1.PPI.16869971&amp;isFromPublicArea=True&amp;isModal=False" TargetMode="External"/><Relationship Id="rId91" Type="http://schemas.openxmlformats.org/officeDocument/2006/relationships/hyperlink" Target="mailto:maryluz_betancourt@hotmail.com" TargetMode="External"/><Relationship Id="rId145" Type="http://schemas.openxmlformats.org/officeDocument/2006/relationships/hyperlink" Target="mailto:financiero@grmdocument.com" TargetMode="External"/><Relationship Id="rId166" Type="http://schemas.openxmlformats.org/officeDocument/2006/relationships/hyperlink" Target="https://community.secop.gov.co/Public/Tendering/ContractNoticePhases/View?PPI=CO1.PPI.19909434&amp;isFromPublicArea=True&amp;isModal=False" TargetMode="External"/><Relationship Id="rId187" Type="http://schemas.openxmlformats.org/officeDocument/2006/relationships/hyperlink" Target="https://community.secop.gov.co/Public/Tendering/ContractNoticePhases/View?PPI=CO1.PPI.20622535&amp;isFromPublicArea=True&amp;isModal=False" TargetMode="External"/><Relationship Id="rId1" Type="http://schemas.openxmlformats.org/officeDocument/2006/relationships/hyperlink" Target="mailto:liannarendonh@gmail.com" TargetMode="External"/><Relationship Id="rId212" Type="http://schemas.openxmlformats.org/officeDocument/2006/relationships/hyperlink" Targe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TargetMode="External"/><Relationship Id="rId233" Type="http://schemas.openxmlformats.org/officeDocument/2006/relationships/vmlDrawing" Target="../drawings/vmlDrawing8.vml"/><Relationship Id="rId28" Type="http://schemas.openxmlformats.org/officeDocument/2006/relationships/hyperlink" Targe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TargetMode="External"/><Relationship Id="rId49" Type="http://schemas.openxmlformats.org/officeDocument/2006/relationships/hyperlink" Target="mailto:caromagu@hotmail.com" TargetMode="External"/><Relationship Id="rId114" Type="http://schemas.openxmlformats.org/officeDocument/2006/relationships/hyperlink" Target="https://community.secop.gov.co/Public/Tendering/ContractNoticePhases/View?PPI=CO1.PPI.17262512&amp;isFromPublicArea=True&amp;isModal=False" TargetMode="External"/><Relationship Id="rId60" Type="http://schemas.openxmlformats.org/officeDocument/2006/relationships/hyperlink" Target="mailto:mjhoanams22@gmail.com" TargetMode="External"/><Relationship Id="rId81" Type="http://schemas.openxmlformats.org/officeDocument/2006/relationships/hyperlink" Target="mailto:contabilidad@andiseg.com" TargetMode="External"/><Relationship Id="rId135" Type="http://schemas.openxmlformats.org/officeDocument/2006/relationships/hyperlink" Target="mailto:impuestos.svc.co@sodexo.com" TargetMode="External"/><Relationship Id="rId156" Type="http://schemas.openxmlformats.org/officeDocument/2006/relationships/hyperlink" Target="https://www.secop.gov.co/CO1ContractsManagement/Tendering/ProcurementContractEdit/View?docUniqueIdentifier=CO1.PCCNTR.3824405&amp;awardUniqueIdentifier=&amp;buyerDossierUniqueIdentifier=CO1.BDOS.3001851&amp;id=1892943" TargetMode="External"/><Relationship Id="rId177" Type="http://schemas.openxmlformats.org/officeDocument/2006/relationships/hyperlink" Targe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TargetMode="External"/><Relationship Id="rId198" Type="http://schemas.openxmlformats.org/officeDocument/2006/relationships/hyperlink" Targe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TargetMode="External"/><Relationship Id="rId202" Type="http://schemas.openxmlformats.org/officeDocument/2006/relationships/hyperlink" Target="https://www.secop.gov.co/CO1ContractsManagement/Tendering/ProcurementContractEdit/View?docUniqueIdentifier=CO1.PCCNTR.4187929&amp;awardUniqueIdentifier=&amp;buyerDossierUniqueIdentifier=CO1.BDOS.3470051&amp;id=2126595" TargetMode="External"/><Relationship Id="rId223" Type="http://schemas.openxmlformats.org/officeDocument/2006/relationships/hyperlink" Target="https://www.secop.gov.co/CO1ContractsManagement/Tendering/ProcurementContractEdit/View?docUniqueIdentifier=CO1.PCCNTR.4299527&amp;awardUniqueIdentifier=&amp;buyerDossierUniqueIdentifier=CO1.BDOS.3614961&amp;id=2191442" TargetMode="External"/><Relationship Id="rId18" Type="http://schemas.openxmlformats.org/officeDocument/2006/relationships/hyperlink" Target="mailto:lalagar27@hotmail.com" TargetMode="External"/><Relationship Id="rId39" Type="http://schemas.openxmlformats.org/officeDocument/2006/relationships/hyperlink" Targe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TargetMode="External"/><Relationship Id="rId50" Type="http://schemas.openxmlformats.org/officeDocument/2006/relationships/hyperlink" Target="mailto:karenfrancom@hotmail.com" TargetMode="External"/><Relationship Id="rId104" Type="http://schemas.openxmlformats.org/officeDocument/2006/relationships/hyperlink" Target="https://community.secop.gov.co/Public/Tendering/ContractNoticePhases/View?PPI=CO1.PPI.17185028&amp;isFromPublicArea=True&amp;isModal=False" TargetMode="External"/><Relationship Id="rId125" Type="http://schemas.openxmlformats.org/officeDocument/2006/relationships/hyperlink" Target="mailto:SUBATOURS@SUBATOURS.COM.CO" TargetMode="External"/><Relationship Id="rId146" Type="http://schemas.openxmlformats.org/officeDocument/2006/relationships/hyperlink" Target="https://community.secop.gov.co/Public/Tendering/ContractNoticePhases/View?PPI=CO1.PPI.18490596&amp;isFromPublicArea=True&amp;isModal=False" TargetMode="External"/><Relationship Id="rId167" Type="http://schemas.openxmlformats.org/officeDocument/2006/relationships/hyperlink" Target="https://www.secop.gov.co/CO1ContractsManagement/Tendering/ProcurementContractEdit/View?docUniqueIdentifier=CO1.PCCNTR.3903565&amp;awardUniqueIdentifier=&amp;buyerDossierUniqueIdentifier=CO1.BDOS.3130489&amp;id=1945888" TargetMode="External"/><Relationship Id="rId188" Type="http://schemas.openxmlformats.org/officeDocument/2006/relationships/hyperlink" Target="https://www.secop.gov.co/CO1ContractsManagement/Tendering/ProcurementContractEdit/View?docUniqueIdentifier=CO1.PCCNTR.4039020&amp;prevCtxUrl=https%3a%2f%2fwww.secop.gov.co%2fCO1ContractsManagement%2fTendering%2fProcurementContractManagement%2fIndex&amp;prevCtxLbl=Contratos" TargetMode="External"/><Relationship Id="rId71" Type="http://schemas.openxmlformats.org/officeDocument/2006/relationships/hyperlink" Target="mailto:natalieromero0517@gmail.com" TargetMode="External"/><Relationship Id="rId92" Type="http://schemas.openxmlformats.org/officeDocument/2006/relationships/hyperlink" Targe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TargetMode="External"/><Relationship Id="rId213" Type="http://schemas.openxmlformats.org/officeDocument/2006/relationships/hyperlink" Target="mailto:facturacion@jmgrupoempresarial.com" TargetMode="External"/><Relationship Id="rId234" Type="http://schemas.openxmlformats.org/officeDocument/2006/relationships/comments" Target="../comments8.xml"/><Relationship Id="rId2" Type="http://schemas.openxmlformats.org/officeDocument/2006/relationships/hyperlink" Target="https://community.secop.gov.co/Public/Tendering/ContractNoticePhases/View?PPI=CO1.PPI.16580227&amp;isFromPublicArea=True&amp;isModal=False" TargetMode="External"/><Relationship Id="rId29" Type="http://schemas.openxmlformats.org/officeDocument/2006/relationships/hyperlink" Target="mailto:juan.paezg11@gmail.com" TargetMode="External"/><Relationship Id="rId40" Type="http://schemas.openxmlformats.org/officeDocument/2006/relationships/hyperlink" Target="https://community.secop.gov.co/Public/Tendering/ContractNoticePhases/View?PPI=CO1.PPI.16695408&amp;isFromPublicArea=True&amp;isModal=False" TargetMode="External"/><Relationship Id="rId115" Type="http://schemas.openxmlformats.org/officeDocument/2006/relationships/hyperlink" Target="https://www.secop.gov.co/CO1ContractsManagement/Tendering/ProcurementContractEdit/View?docUniqueIdentifier=CO1.PCCNTR.3536051&amp;awardUniqueIdentifier=&amp;buyerDossierUniqueIdentifier=CO1.BDOS.2755932&amp;id=1782815" TargetMode="External"/><Relationship Id="rId136" Type="http://schemas.openxmlformats.org/officeDocument/2006/relationships/hyperlink" Target="https://community.secop.gov.co/Public/Tendering/ContractNoticePhases/View?PPI=CO1.PPI.18264992&amp;isFromPublicArea=True&amp;isModal=False" TargetMode="External"/><Relationship Id="rId157" Type="http://schemas.openxmlformats.org/officeDocument/2006/relationships/hyperlink" Target="mailto:info@ci2.co" TargetMode="External"/><Relationship Id="rId178" Type="http://schemas.openxmlformats.org/officeDocument/2006/relationships/hyperlink" Target="https://community.secop.gov.co/Public/Tendering/ContractNoticePhases/View?PPI=CO1.PPI.20202756&amp;isFromPublicArea=True&amp;isModal=False" TargetMode="External"/><Relationship Id="rId61" Type="http://schemas.openxmlformats.org/officeDocument/2006/relationships/hyperlink" Target="mailto:dimarce3010@hotmail.com" TargetMode="External"/><Relationship Id="rId82" Type="http://schemas.openxmlformats.org/officeDocument/2006/relationships/hyperlink" Target="mailto:dramirezm@compensar.com" TargetMode="External"/><Relationship Id="rId199" Type="http://schemas.openxmlformats.org/officeDocument/2006/relationships/hyperlink" Target="https://community.secop.gov.co/Public/Tendering/ContractNoticePhases/View?PPI=CO1.PPI.20634450&amp;isFromPublicArea=True&amp;isModal=False" TargetMode="External"/><Relationship Id="rId203" Type="http://schemas.openxmlformats.org/officeDocument/2006/relationships/hyperlink" Target="https://community.secop.gov.co/Public/Tendering/ContractNoticePhases/View?PPI=CO1.PPI.21425978&amp;isFromPublicArea=True&amp;isModal=False" TargetMode="External"/><Relationship Id="rId19" Type="http://schemas.openxmlformats.org/officeDocument/2006/relationships/hyperlink" Target="mailto:saragonzalezorozco@hotmail.com" TargetMode="External"/><Relationship Id="rId224" Type="http://schemas.openxmlformats.org/officeDocument/2006/relationships/hyperlink" Target="mailto:info@internet-solutions.com.co" TargetMode="External"/><Relationship Id="rId30" Type="http://schemas.openxmlformats.org/officeDocument/2006/relationships/hyperlink" Target="https://community.secop.gov.co/Public/Tendering/ContractNoticePhases/View?PPI=CO1.PPI.16689952&amp;isFromPublicArea=True&amp;isModal=False" TargetMode="External"/><Relationship Id="rId105" Type="http://schemas.openxmlformats.org/officeDocument/2006/relationships/hyperlink" Targe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TargetMode="External"/><Relationship Id="rId126" Type="http://schemas.openxmlformats.org/officeDocument/2006/relationships/hyperlink" Targe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3692588&amp;awardUniqueIdentifier=CO1.AWD.1316442&amp;buyerDossierUniqueIdentifier=CO1.BDOS.2920197&amp;id=1835845" TargetMode="External"/><Relationship Id="rId168" Type="http://schemas.openxmlformats.org/officeDocument/2006/relationships/hyperlink" Target="mailto:oloaizagarcia503@gmail.com" TargetMode="External"/><Relationship Id="rId51" Type="http://schemas.openxmlformats.org/officeDocument/2006/relationships/hyperlink" Target="https://community.secop.gov.co/Public/Tendering/ContractNoticePhases/View?PPI=CO1.PPI.16731838&amp;isFromPublicArea=True&amp;isModal=Fals" TargetMode="External"/><Relationship Id="rId72" Type="http://schemas.openxmlformats.org/officeDocument/2006/relationships/hyperlink" Target="mailto:johanamed@yahoo.com" TargetMode="External"/><Relationship Id="rId93" Type="http://schemas.openxmlformats.org/officeDocument/2006/relationships/hyperlink" Targe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TargetMode="External"/><Relationship Id="rId189" Type="http://schemas.openxmlformats.org/officeDocument/2006/relationships/hyperlink" Target="https://community.secop.gov.co/Public/Tendering/ContractNoticePhases/View?PPI=CO1.PPI.20793597&amp;isFromPublicArea=True&amp;isModal=False" TargetMode="External"/><Relationship Id="rId3" Type="http://schemas.openxmlformats.org/officeDocument/2006/relationships/hyperlink" Targe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TargetMode="External"/><Relationship Id="rId214" Type="http://schemas.openxmlformats.org/officeDocument/2006/relationships/hyperlink" Target="mailto:info@andesscd.com.co" TargetMode="External"/><Relationship Id="rId116" Type="http://schemas.openxmlformats.org/officeDocument/2006/relationships/hyperlink" Target="https://community.secop.gov.co/Public/Tendering/ContractNoticePhases/View?PPI=CO1.PPI.17331720&amp;isFromPublicArea=True&amp;isModal=False" TargetMode="External"/><Relationship Id="rId137" Type="http://schemas.openxmlformats.org/officeDocument/2006/relationships/hyperlink" Target="https://www.secop.gov.co/CO1ContractsManagement/Tendering/ProcurementContractEdit/View?docUniqueIdentifier=CO1.PCCNTR.3664964&amp;awardUniqueIdentifier=CO1.AWD.1302411&amp;buyerDossierUniqueIdentifier=CO1.BDOS.2899501&amp;id=1828769" TargetMode="External"/><Relationship Id="rId158" Type="http://schemas.openxmlformats.org/officeDocument/2006/relationships/hyperlink" Target="https://community.secop.gov.co/Public/Tendering/ContractNoticePhases/View?PPI=CO1.PPI.19549770&amp;isFromPublicArea=True&amp;isModal=Fals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colombiacompra.coupahost.com/order_headers/103772" TargetMode="External"/><Relationship Id="rId3" Type="http://schemas.openxmlformats.org/officeDocument/2006/relationships/hyperlink" Target="https://www.secop.gov.co/CO1ContractsManagement/Tendering/ProcurementContractEdit/View?docUniqueIdentifier=CO1.PCCNTR.4531229&amp;awardUniqueIdentifier=&amp;buyerDossierUniqueIdentifier=CO1.BDOS.3853057&amp;id=2362544" TargetMode="External"/><Relationship Id="rId7" Type="http://schemas.openxmlformats.org/officeDocument/2006/relationships/hyperlink" Target="mailto:cristiancastrosanchez10@gmail.com" TargetMode="External"/><Relationship Id="rId2" Type="http://schemas.openxmlformats.org/officeDocument/2006/relationships/hyperlink" Target="https://community.secop.gov.co/Public/Tendering/ContractNoticePhases/View?PPI=CO1.PPI.22787517&amp;isFromPublicArea=True&amp;isModal=False" TargetMode="External"/><Relationship Id="rId1" Type="http://schemas.openxmlformats.org/officeDocument/2006/relationships/hyperlink" Target="mailto:colombiacompraefic@terpel.com" TargetMode="External"/><Relationship Id="rId6" Type="http://schemas.openxmlformats.org/officeDocument/2006/relationships/hyperlink" Target="https://www.secop.gov.co/CO1ContractsManagement/Tendering/ProcurementContractEdit/View?docUniqueIdentifier=CO1.PCCNTR.4534717&amp;awardUniqueIdentifier=&amp;buyerDossierUniqueIdentifier=CO1.BDOS.3877505&amp;id=2365718" TargetMode="External"/><Relationship Id="rId11" Type="http://schemas.openxmlformats.org/officeDocument/2006/relationships/comments" Target="../comments9.xml"/><Relationship Id="rId5" Type="http://schemas.openxmlformats.org/officeDocument/2006/relationships/hyperlink" Target="https://community.secop.gov.co/Public/Tendering/ContractNoticePhases/View?PPI=CO1.PPI.22860932&amp;isFromPublicArea=True&amp;isModal=False" TargetMode="External"/><Relationship Id="rId10" Type="http://schemas.openxmlformats.org/officeDocument/2006/relationships/vmlDrawing" Target="../drawings/vmlDrawing9.vml"/><Relationship Id="rId4" Type="http://schemas.openxmlformats.org/officeDocument/2006/relationships/hyperlink" Target="mailto:bqa@hotmail.com" TargetMode="External"/><Relationship Id="rId9" Type="http://schemas.openxmlformats.org/officeDocument/2006/relationships/hyperlink" Target="https://colombiacompra.coupahost.com/order_headers/10377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569765&amp;isFromPublicArea=True&amp;isModal=False" TargetMode="External"/><Relationship Id="rId13" Type="http://schemas.openxmlformats.org/officeDocument/2006/relationships/hyperlink" Target="https://community.secop.gov.co/Public/Tendering/ContractNoticePhases/View?PPI=CO1.PPI.4956048&amp;isFromPublicArea=True&amp;isModal=False" TargetMode="External"/><Relationship Id="rId18" Type="http://schemas.openxmlformats.org/officeDocument/2006/relationships/printerSettings" Target="../printerSettings/printerSettings8.bin"/><Relationship Id="rId3" Type="http://schemas.openxmlformats.org/officeDocument/2006/relationships/hyperlink" Target="https://community.secop.gov.co/Public/Tendering/ContractNoticePhases/View?PPI=CO1.PPI.2915353&amp;isFromPublicArea=True&amp;isModal=False" TargetMode="External"/><Relationship Id="rId7" Type="http://schemas.openxmlformats.org/officeDocument/2006/relationships/hyperlink" Target="https://community.secop.gov.co/Public/Tendering/ContractNoticePhases/View?PPI=CO1.PPI.3499540&amp;isFromPublicArea=True&amp;isModal=False" TargetMode="External"/><Relationship Id="rId12" Type="http://schemas.openxmlformats.org/officeDocument/2006/relationships/hyperlink" Target="https://community.secop.gov.co/Public/Tendering/ContractNoticePhases/View?PPI=CO1.PPI.4706802&amp;isFromPublicArea=True&amp;isModal=False" TargetMode="External"/><Relationship Id="rId17" Type="http://schemas.openxmlformats.org/officeDocument/2006/relationships/hyperlink" Target="https://community.secop.gov.co/Public/Tendering/ContractNoticePhases/View?PPI=CO1.PPI.4929731&amp;isFromPublicArea=True&amp;isModal=False" TargetMode="External"/><Relationship Id="rId2" Type="http://schemas.openxmlformats.org/officeDocument/2006/relationships/hyperlink" Target="https://community.secop.gov.co/Public/Tendering/ContractNoticePhases/View?PPI=CO1.PPI.2851257&amp;isFromPublicArea=True&amp;isModal=False" TargetMode="External"/><Relationship Id="rId16" Type="http://schemas.openxmlformats.org/officeDocument/2006/relationships/hyperlink" Target="https://community.secop.gov.co/Public/Tendering/ContractNoticePhases/View?PPI=CO1.PPI.4757878&amp;isFromPublicArea=True&amp;isModal=False" TargetMode="External"/><Relationship Id="rId20" Type="http://schemas.openxmlformats.org/officeDocument/2006/relationships/comments" Target="../comments5.xml"/><Relationship Id="rId1" Type="http://schemas.openxmlformats.org/officeDocument/2006/relationships/hyperlink" Target="https://community.secop.gov.co/Public/Tendering/ContractNoticePhases/View?PPI=CO1.PPI.2849402&amp;isFromPublicArea=True&amp;isModal=False" TargetMode="External"/><Relationship Id="rId6" Type="http://schemas.openxmlformats.org/officeDocument/2006/relationships/hyperlink" Target="https://community.secop.gov.co/Public/Tendering/ContractNoticePhases/View?PPI=CO1.PPI.3271177&amp;isFromPublicArea=True&amp;isModal=False" TargetMode="External"/><Relationship Id="rId11" Type="http://schemas.openxmlformats.org/officeDocument/2006/relationships/hyperlink" Target="https://community.secop.gov.co/Public/Tendering/ContractNoticePhases/View?PPI=CO1.PPI.4824424&amp;isFromPublicArea=True&amp;isModal=False" TargetMode="External"/><Relationship Id="rId5" Type="http://schemas.openxmlformats.org/officeDocument/2006/relationships/hyperlink" Target="https://community.secop.gov.co/Public/Tendering/ContractNoticePhases/View?PPI=CO1.PPI.3059717&amp;isFromPublicArea=True&amp;isModal=False" TargetMode="External"/><Relationship Id="rId15" Type="http://schemas.openxmlformats.org/officeDocument/2006/relationships/hyperlink" Target="https://community.secop.gov.co/Public/Tendering/ContractNoticePhases/View?PPI=CO1.PPI.4925913&amp;isFromPublicArea=True&amp;isModal=False" TargetMode="External"/><Relationship Id="rId10" Type="http://schemas.openxmlformats.org/officeDocument/2006/relationships/hyperlink" Target="https://community.secop.gov.co/Public/Tendering/ContractNoticePhases/View?PPI=CO1.PPI.4406488&amp;isFromPublicArea=True&amp;isModal=False" TargetMode="External"/><Relationship Id="rId19" Type="http://schemas.openxmlformats.org/officeDocument/2006/relationships/vmlDrawing" Target="../drawings/vmlDrawing5.vml"/><Relationship Id="rId4" Type="http://schemas.openxmlformats.org/officeDocument/2006/relationships/hyperlink" Target="https://community.secop.gov.co/Public/Tendering/ContractNoticePhases/View?PPI=CO1.PPI.3022761&amp;isFromPublicArea=True&amp;isModal=False" TargetMode="External"/><Relationship Id="rId9" Type="http://schemas.openxmlformats.org/officeDocument/2006/relationships/hyperlink" Target="https://community.secop.gov.co/Public/Tendering/ContractNoticePhases/View?PPI=CO1.PPI.3626170&amp;isFromPublicArea=True&amp;isModal=False" TargetMode="External"/><Relationship Id="rId14" Type="http://schemas.openxmlformats.org/officeDocument/2006/relationships/hyperlink" Target="https://community.secop.gov.co/Public/Tendering/ContractNoticePhases/View?PPI=CO1.PPI.501067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52" activePane="bottomRight" state="frozen"/>
      <selection pane="topRight" activeCell="E1" sqref="E1"/>
      <selection pane="bottomLeft" activeCell="A2" sqref="A2"/>
      <selection pane="bottomRight" activeCell="E59" sqref="E59"/>
    </sheetView>
  </sheetViews>
  <sheetFormatPr baseColWidth="10" defaultColWidth="11.42578125" defaultRowHeight="16.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c r="A34" s="42" t="s">
        <v>144</v>
      </c>
      <c r="B34" s="42" t="s">
        <v>132</v>
      </c>
      <c r="C34" s="42" t="s">
        <v>133</v>
      </c>
      <c r="D34" s="41" t="s">
        <v>134</v>
      </c>
      <c r="E34" s="43" t="s">
        <v>135</v>
      </c>
      <c r="F34" s="44" t="s">
        <v>136</v>
      </c>
      <c r="G34" s="45">
        <v>359387908</v>
      </c>
      <c r="H34" s="55">
        <v>42124</v>
      </c>
      <c r="I34" s="47">
        <v>41997</v>
      </c>
      <c r="J34" s="47">
        <v>42005</v>
      </c>
      <c r="K34" s="55">
        <v>42124</v>
      </c>
      <c r="L34" s="207"/>
      <c r="M34" s="207"/>
      <c r="N34" s="168"/>
      <c r="O34" s="207"/>
      <c r="P34" s="168"/>
      <c r="Q34" s="168"/>
    </row>
    <row r="35" spans="1:19" ht="13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c r="A43" s="202"/>
      <c r="B43" s="202"/>
      <c r="C43" s="202"/>
      <c r="D43" s="203"/>
      <c r="E43" s="204"/>
      <c r="F43" s="205"/>
      <c r="G43" s="206"/>
      <c r="H43" s="207"/>
      <c r="I43" s="168"/>
      <c r="J43" s="168"/>
      <c r="K43" s="168"/>
      <c r="L43" s="207"/>
      <c r="M43" s="207"/>
      <c r="N43" s="168"/>
      <c r="O43" s="207"/>
      <c r="P43" s="168"/>
      <c r="Q43" s="168"/>
    </row>
    <row r="44" spans="1:19" ht="13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7"/>
  <sheetViews>
    <sheetView topLeftCell="T52" zoomScale="60" zoomScaleNormal="60" workbookViewId="0">
      <selection activeCell="AE54" sqref="AE54"/>
    </sheetView>
  </sheetViews>
  <sheetFormatPr baseColWidth="10" defaultColWidth="11.42578125" defaultRowHeight="15"/>
  <cols>
    <col min="1" max="1" width="6.7109375" customWidth="1"/>
    <col min="2" max="2" width="9.7109375" customWidth="1"/>
    <col min="3" max="3" width="23.7109375" customWidth="1"/>
    <col min="4" max="4" width="42.140625" customWidth="1"/>
    <col min="5" max="5" width="26" customWidth="1"/>
    <col min="6" max="6" width="37.85546875" style="883" customWidth="1"/>
    <col min="7" max="7" width="22.140625" customWidth="1"/>
    <col min="8" max="8" width="54.28515625" customWidth="1"/>
    <col min="9" max="9" width="43.28515625" style="880"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19" customWidth="1"/>
    <col min="18" max="18" width="21.7109375" style="1119"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86" customWidth="1"/>
    <col min="32" max="32" width="20.140625" style="723" customWidth="1"/>
    <col min="33" max="33" width="11.42578125" style="723"/>
  </cols>
  <sheetData>
    <row r="1" spans="1:33" ht="60.75" customHeight="1">
      <c r="A1" s="854" t="s">
        <v>1143</v>
      </c>
      <c r="B1" s="887" t="s">
        <v>0</v>
      </c>
      <c r="C1" s="854" t="s">
        <v>2023</v>
      </c>
      <c r="D1" s="854" t="s">
        <v>2024</v>
      </c>
      <c r="E1" s="854" t="s">
        <v>2025</v>
      </c>
      <c r="F1" s="854" t="s">
        <v>1</v>
      </c>
      <c r="G1" s="854" t="s">
        <v>2</v>
      </c>
      <c r="H1" s="854" t="s">
        <v>3</v>
      </c>
      <c r="I1" s="854" t="s">
        <v>4</v>
      </c>
      <c r="J1" s="855" t="s">
        <v>5</v>
      </c>
      <c r="K1" s="855" t="s">
        <v>521</v>
      </c>
      <c r="L1" s="855" t="s">
        <v>1672</v>
      </c>
      <c r="M1" s="855" t="s">
        <v>5</v>
      </c>
      <c r="N1" s="855" t="s">
        <v>2026</v>
      </c>
      <c r="O1" s="855" t="s">
        <v>522</v>
      </c>
      <c r="P1" s="855" t="s">
        <v>523</v>
      </c>
      <c r="Q1" s="1120" t="s">
        <v>912</v>
      </c>
      <c r="R1" s="1120" t="s">
        <v>913</v>
      </c>
      <c r="S1" s="854" t="s">
        <v>1144</v>
      </c>
      <c r="T1" s="854" t="s">
        <v>915</v>
      </c>
      <c r="U1" s="854" t="s">
        <v>8</v>
      </c>
      <c r="V1" s="854" t="s">
        <v>9</v>
      </c>
      <c r="W1" s="854" t="s">
        <v>10</v>
      </c>
      <c r="X1" s="854" t="s">
        <v>11</v>
      </c>
      <c r="Y1" s="854" t="s">
        <v>12</v>
      </c>
      <c r="Z1" s="854" t="s">
        <v>13</v>
      </c>
      <c r="AA1" s="854" t="s">
        <v>524</v>
      </c>
      <c r="AB1" s="854" t="s">
        <v>525</v>
      </c>
      <c r="AC1" s="854" t="s">
        <v>14</v>
      </c>
      <c r="AD1" s="854" t="s">
        <v>15</v>
      </c>
      <c r="AE1" s="1008" t="s">
        <v>197</v>
      </c>
      <c r="AF1" s="1012" t="s">
        <v>2027</v>
      </c>
      <c r="AG1" s="856"/>
    </row>
    <row r="2" spans="1:33" s="723" customFormat="1" ht="57" customHeight="1">
      <c r="A2" s="723">
        <v>1</v>
      </c>
      <c r="B2" s="723">
        <v>1</v>
      </c>
      <c r="C2" s="856"/>
      <c r="D2" s="1074" t="s">
        <v>2028</v>
      </c>
      <c r="E2" s="1151">
        <v>44258</v>
      </c>
      <c r="F2" s="881" t="s">
        <v>100</v>
      </c>
      <c r="G2" s="858" t="s">
        <v>545</v>
      </c>
      <c r="H2" s="851" t="s">
        <v>2029</v>
      </c>
      <c r="I2" s="852" t="s">
        <v>547</v>
      </c>
      <c r="J2" s="723">
        <v>830095213</v>
      </c>
      <c r="K2" s="723">
        <v>3</v>
      </c>
      <c r="N2" s="1069" t="s">
        <v>2030</v>
      </c>
      <c r="O2" s="850" t="s">
        <v>2031</v>
      </c>
      <c r="P2" s="723">
        <v>3163706287</v>
      </c>
      <c r="Q2" s="1121">
        <v>6500000</v>
      </c>
      <c r="R2" s="1139" t="s">
        <v>2032</v>
      </c>
      <c r="S2" s="853">
        <v>44195</v>
      </c>
      <c r="U2" s="853">
        <v>43839</v>
      </c>
      <c r="V2" s="1187">
        <v>43839</v>
      </c>
      <c r="W2" s="853">
        <v>44195</v>
      </c>
      <c r="X2" s="859" t="s">
        <v>22</v>
      </c>
      <c r="Y2" s="723">
        <v>820</v>
      </c>
      <c r="Z2" s="853">
        <v>43838</v>
      </c>
      <c r="AA2" s="723" t="s">
        <v>2033</v>
      </c>
      <c r="AB2" s="862" t="s">
        <v>2034</v>
      </c>
      <c r="AC2" s="723">
        <v>720</v>
      </c>
      <c r="AD2" s="853">
        <v>43839</v>
      </c>
      <c r="AE2" s="884" t="s">
        <v>2035</v>
      </c>
      <c r="AF2" s="853">
        <v>44196</v>
      </c>
    </row>
    <row r="3" spans="1:33" s="723" customFormat="1" ht="129" customHeight="1">
      <c r="A3" s="723">
        <v>2</v>
      </c>
      <c r="B3" s="1080">
        <v>2</v>
      </c>
      <c r="C3" s="1083" t="s">
        <v>2036</v>
      </c>
      <c r="D3" s="1081" t="s">
        <v>2037</v>
      </c>
      <c r="E3" s="1044" t="s">
        <v>2038</v>
      </c>
      <c r="F3" s="881" t="s">
        <v>203</v>
      </c>
      <c r="G3" s="858" t="s">
        <v>33</v>
      </c>
      <c r="H3" s="851" t="s">
        <v>2039</v>
      </c>
      <c r="I3" s="852" t="s">
        <v>1798</v>
      </c>
      <c r="J3" s="723">
        <v>3102345</v>
      </c>
      <c r="K3" s="723">
        <v>5</v>
      </c>
      <c r="N3" s="1070" t="s">
        <v>2040</v>
      </c>
      <c r="O3" s="850" t="s">
        <v>2041</v>
      </c>
      <c r="P3" s="723">
        <v>3002650859</v>
      </c>
      <c r="Q3" s="1121">
        <v>18700000</v>
      </c>
      <c r="R3" s="1139" t="s">
        <v>2042</v>
      </c>
      <c r="S3" s="853">
        <v>44183</v>
      </c>
      <c r="U3" s="853">
        <v>43847</v>
      </c>
      <c r="V3" s="853">
        <v>43850</v>
      </c>
      <c r="W3" s="853">
        <v>44183</v>
      </c>
      <c r="X3" s="859" t="s">
        <v>22</v>
      </c>
      <c r="Y3" s="723">
        <v>1620</v>
      </c>
      <c r="Z3" s="853">
        <v>43843</v>
      </c>
      <c r="AA3" s="723" t="s">
        <v>2043</v>
      </c>
      <c r="AB3" s="862" t="s">
        <v>2044</v>
      </c>
      <c r="AC3" s="723">
        <v>1420</v>
      </c>
      <c r="AD3" s="853">
        <v>43850</v>
      </c>
      <c r="AE3" s="884" t="s">
        <v>2035</v>
      </c>
      <c r="AF3" s="853">
        <v>44183</v>
      </c>
    </row>
    <row r="4" spans="1:33" s="723" customFormat="1" ht="109.15" customHeight="1">
      <c r="A4" s="723">
        <v>3</v>
      </c>
      <c r="B4" s="723">
        <v>3</v>
      </c>
      <c r="C4" s="1082" t="s">
        <v>2045</v>
      </c>
      <c r="D4" s="1070" t="s">
        <v>2046</v>
      </c>
      <c r="E4" s="864" t="s">
        <v>2047</v>
      </c>
      <c r="F4" s="881" t="s">
        <v>203</v>
      </c>
      <c r="G4" s="858" t="s">
        <v>33</v>
      </c>
      <c r="H4" s="851" t="s">
        <v>2039</v>
      </c>
      <c r="I4" s="852" t="s">
        <v>2048</v>
      </c>
      <c r="J4" s="861">
        <v>79471707</v>
      </c>
      <c r="K4" s="861">
        <v>6</v>
      </c>
      <c r="N4" s="1070" t="s">
        <v>2049</v>
      </c>
      <c r="O4" s="850" t="s">
        <v>2050</v>
      </c>
      <c r="Q4" s="1121">
        <v>18700000</v>
      </c>
      <c r="R4" s="1139" t="s">
        <v>2042</v>
      </c>
      <c r="S4" s="853">
        <v>44183</v>
      </c>
      <c r="U4" s="853">
        <v>43850</v>
      </c>
      <c r="V4" s="853">
        <v>43850</v>
      </c>
      <c r="W4" s="853">
        <v>44183</v>
      </c>
      <c r="X4" s="859" t="s">
        <v>22</v>
      </c>
      <c r="Y4" s="723">
        <v>1620</v>
      </c>
      <c r="Z4" s="853">
        <v>43844</v>
      </c>
      <c r="AA4" s="723" t="s">
        <v>2051</v>
      </c>
      <c r="AB4" s="862" t="s">
        <v>2044</v>
      </c>
      <c r="AC4" s="723">
        <v>1320</v>
      </c>
      <c r="AD4" s="853">
        <v>43850</v>
      </c>
      <c r="AE4" s="866" t="s">
        <v>2035</v>
      </c>
      <c r="AF4" s="853">
        <v>44183</v>
      </c>
    </row>
    <row r="5" spans="1:33" s="723" customFormat="1" ht="83.25" customHeight="1">
      <c r="A5" s="723">
        <v>4</v>
      </c>
      <c r="B5" s="723">
        <v>4</v>
      </c>
      <c r="D5" s="1074" t="s">
        <v>2028</v>
      </c>
      <c r="E5" s="865" t="s">
        <v>2052</v>
      </c>
      <c r="F5" s="881" t="s">
        <v>100</v>
      </c>
      <c r="G5" s="858" t="s">
        <v>545</v>
      </c>
      <c r="H5" s="851" t="s">
        <v>2053</v>
      </c>
      <c r="I5" s="857" t="s">
        <v>2054</v>
      </c>
      <c r="J5" s="723">
        <v>800075003</v>
      </c>
      <c r="K5" s="723">
        <v>6</v>
      </c>
      <c r="O5" s="858" t="s">
        <v>2055</v>
      </c>
      <c r="P5" s="723" t="s">
        <v>2056</v>
      </c>
      <c r="Q5" s="1121">
        <v>100000000</v>
      </c>
      <c r="R5" s="1139" t="s">
        <v>2057</v>
      </c>
      <c r="S5" s="853">
        <v>44183</v>
      </c>
      <c r="U5" s="853">
        <v>43850</v>
      </c>
      <c r="V5" s="853">
        <v>43850</v>
      </c>
      <c r="W5" s="853">
        <v>44183</v>
      </c>
      <c r="X5" s="859" t="s">
        <v>22</v>
      </c>
      <c r="Y5" s="723">
        <v>1420</v>
      </c>
      <c r="Z5" s="1150" t="s">
        <v>2058</v>
      </c>
      <c r="AA5" s="723" t="s">
        <v>2059</v>
      </c>
      <c r="AB5" s="862" t="s">
        <v>2060</v>
      </c>
      <c r="AC5" s="723">
        <v>1520</v>
      </c>
      <c r="AD5" s="1150" t="s">
        <v>2061</v>
      </c>
      <c r="AE5" s="866" t="s">
        <v>1985</v>
      </c>
      <c r="AF5" s="853">
        <v>44189</v>
      </c>
    </row>
    <row r="6" spans="1:33" s="723" customFormat="1" ht="117" customHeight="1">
      <c r="A6" s="723">
        <v>5</v>
      </c>
      <c r="B6" s="723">
        <v>5</v>
      </c>
      <c r="C6" s="1082" t="s">
        <v>2062</v>
      </c>
      <c r="D6" s="1070" t="s">
        <v>2063</v>
      </c>
      <c r="E6" s="864" t="s">
        <v>2064</v>
      </c>
      <c r="F6" s="881" t="s">
        <v>203</v>
      </c>
      <c r="G6" s="858" t="s">
        <v>33</v>
      </c>
      <c r="H6" s="851" t="s">
        <v>2065</v>
      </c>
      <c r="I6" s="857" t="s">
        <v>2066</v>
      </c>
      <c r="J6" s="861">
        <v>1030535678</v>
      </c>
      <c r="K6" s="861">
        <v>1</v>
      </c>
      <c r="N6" s="1069" t="s">
        <v>2067</v>
      </c>
      <c r="O6" s="850" t="s">
        <v>2068</v>
      </c>
      <c r="P6" s="723">
        <v>8116532</v>
      </c>
      <c r="Q6" s="1121">
        <v>49500000</v>
      </c>
      <c r="R6" s="1139" t="s">
        <v>2069</v>
      </c>
      <c r="S6" s="853">
        <v>44183</v>
      </c>
      <c r="U6" s="853">
        <v>43850</v>
      </c>
      <c r="V6" s="853">
        <v>43851</v>
      </c>
      <c r="W6" s="853">
        <v>44183</v>
      </c>
      <c r="X6" s="863" t="s">
        <v>2070</v>
      </c>
      <c r="Y6" s="723">
        <v>1820</v>
      </c>
      <c r="Z6" s="853">
        <v>43845</v>
      </c>
      <c r="AA6" s="723" t="s">
        <v>2043</v>
      </c>
      <c r="AB6" s="860" t="s">
        <v>2044</v>
      </c>
      <c r="AC6" s="723">
        <v>1620</v>
      </c>
      <c r="AD6" s="853">
        <v>43851</v>
      </c>
      <c r="AE6" s="866" t="s">
        <v>2035</v>
      </c>
      <c r="AF6" s="853">
        <v>44183</v>
      </c>
    </row>
    <row r="7" spans="1:33" s="723" customFormat="1" ht="117" customHeight="1">
      <c r="A7" s="723">
        <v>6</v>
      </c>
      <c r="B7" s="1080">
        <v>6</v>
      </c>
      <c r="C7" s="1083" t="s">
        <v>2071</v>
      </c>
      <c r="D7" s="1081" t="s">
        <v>2072</v>
      </c>
      <c r="E7" s="864" t="s">
        <v>2073</v>
      </c>
      <c r="F7" s="881" t="s">
        <v>203</v>
      </c>
      <c r="G7" s="858" t="s">
        <v>33</v>
      </c>
      <c r="H7" s="851" t="s">
        <v>2074</v>
      </c>
      <c r="I7" s="877" t="s">
        <v>738</v>
      </c>
      <c r="J7" s="861">
        <v>1018486917</v>
      </c>
      <c r="K7" s="861">
        <v>0</v>
      </c>
      <c r="N7" s="1070" t="s">
        <v>2075</v>
      </c>
      <c r="O7" s="850" t="s">
        <v>2076</v>
      </c>
      <c r="P7" s="723">
        <v>3016337799</v>
      </c>
      <c r="Q7" s="1121">
        <v>30525000</v>
      </c>
      <c r="R7" s="1139" t="s">
        <v>2077</v>
      </c>
      <c r="S7" s="853">
        <v>44183</v>
      </c>
      <c r="U7" s="853">
        <v>43858</v>
      </c>
      <c r="V7" s="853">
        <v>43859</v>
      </c>
      <c r="W7" s="853">
        <v>44183</v>
      </c>
      <c r="X7" s="863" t="s">
        <v>2078</v>
      </c>
      <c r="Y7" s="723">
        <v>2120</v>
      </c>
      <c r="Z7" s="1150" t="s">
        <v>2079</v>
      </c>
      <c r="AA7" s="723" t="s">
        <v>2080</v>
      </c>
      <c r="AB7" s="860" t="s">
        <v>2081</v>
      </c>
      <c r="AC7" s="723">
        <v>5520</v>
      </c>
      <c r="AD7" s="1150" t="s">
        <v>2082</v>
      </c>
      <c r="AE7" s="866" t="s">
        <v>1871</v>
      </c>
      <c r="AF7" s="866" t="s">
        <v>2083</v>
      </c>
    </row>
    <row r="8" spans="1:33" s="723" customFormat="1" ht="138.75" customHeight="1">
      <c r="A8" s="723">
        <v>7</v>
      </c>
      <c r="B8" s="723">
        <v>7</v>
      </c>
      <c r="C8" s="1082" t="s">
        <v>2084</v>
      </c>
      <c r="D8" s="1070" t="s">
        <v>2085</v>
      </c>
      <c r="E8" s="864" t="s">
        <v>2086</v>
      </c>
      <c r="F8" s="881" t="s">
        <v>203</v>
      </c>
      <c r="G8" s="858" t="s">
        <v>33</v>
      </c>
      <c r="H8" s="851" t="s">
        <v>2087</v>
      </c>
      <c r="I8" s="878" t="s">
        <v>2088</v>
      </c>
      <c r="J8" s="861">
        <v>1047392371</v>
      </c>
      <c r="K8" s="861">
        <v>0</v>
      </c>
      <c r="N8" s="1069" t="s">
        <v>2089</v>
      </c>
      <c r="O8" s="850" t="s">
        <v>2090</v>
      </c>
      <c r="P8" s="723">
        <v>3178945878</v>
      </c>
      <c r="Q8" s="1121">
        <v>46640000</v>
      </c>
      <c r="R8" s="1139" t="s">
        <v>2091</v>
      </c>
      <c r="S8" s="853">
        <v>44183</v>
      </c>
      <c r="T8" s="853">
        <v>44189</v>
      </c>
      <c r="U8" s="853">
        <v>43859</v>
      </c>
      <c r="V8" s="853">
        <v>43864</v>
      </c>
      <c r="W8" s="1150" t="s">
        <v>2092</v>
      </c>
      <c r="X8" s="862" t="s">
        <v>2093</v>
      </c>
      <c r="Y8" s="723">
        <v>1720</v>
      </c>
      <c r="Z8" s="853">
        <v>43844</v>
      </c>
      <c r="AA8" s="723" t="s">
        <v>2043</v>
      </c>
      <c r="AB8" s="860" t="s">
        <v>2044</v>
      </c>
      <c r="AC8" s="723">
        <v>6420</v>
      </c>
      <c r="AD8" s="1150" t="s">
        <v>2094</v>
      </c>
      <c r="AE8" s="866" t="s">
        <v>2095</v>
      </c>
      <c r="AF8" s="1392" t="s">
        <v>2096</v>
      </c>
    </row>
    <row r="9" spans="1:33" s="723" customFormat="1" ht="138.75" customHeight="1">
      <c r="B9" s="723">
        <v>8</v>
      </c>
      <c r="C9" s="1082" t="s">
        <v>2097</v>
      </c>
      <c r="D9" s="1070" t="s">
        <v>2098</v>
      </c>
      <c r="E9" s="864" t="s">
        <v>2099</v>
      </c>
      <c r="F9" s="881" t="s">
        <v>203</v>
      </c>
      <c r="G9" s="858" t="s">
        <v>33</v>
      </c>
      <c r="H9" s="851" t="s">
        <v>2100</v>
      </c>
      <c r="I9" s="879" t="s">
        <v>1962</v>
      </c>
      <c r="J9" s="861">
        <v>40395764</v>
      </c>
      <c r="K9" s="861">
        <v>9</v>
      </c>
      <c r="N9" s="1070" t="s">
        <v>2101</v>
      </c>
      <c r="O9" s="850" t="s">
        <v>1963</v>
      </c>
      <c r="P9" s="723">
        <v>3174426752</v>
      </c>
      <c r="Q9" s="1121">
        <v>80000000</v>
      </c>
      <c r="R9" s="1121"/>
      <c r="S9" s="853">
        <v>44183</v>
      </c>
      <c r="U9" s="850" t="s">
        <v>2102</v>
      </c>
      <c r="V9" s="853"/>
      <c r="W9" s="853">
        <v>44183</v>
      </c>
      <c r="X9" s="863"/>
      <c r="Y9" s="723">
        <v>2520</v>
      </c>
      <c r="Z9" s="853">
        <v>43858</v>
      </c>
      <c r="AA9" s="723" t="s">
        <v>2080</v>
      </c>
      <c r="AB9" s="860" t="s">
        <v>2081</v>
      </c>
      <c r="AC9" s="723">
        <v>8920</v>
      </c>
      <c r="AD9" s="853">
        <v>43872</v>
      </c>
      <c r="AE9" s="866" t="s">
        <v>1871</v>
      </c>
      <c r="AF9" s="723" t="s">
        <v>22</v>
      </c>
    </row>
    <row r="10" spans="1:33" s="723" customFormat="1" ht="138.75" customHeight="1">
      <c r="A10" s="723">
        <v>8</v>
      </c>
      <c r="B10" s="723">
        <v>9</v>
      </c>
      <c r="C10" s="1242" t="s">
        <v>2103</v>
      </c>
      <c r="D10" s="1070" t="s">
        <v>2104</v>
      </c>
      <c r="E10" s="864" t="s">
        <v>2105</v>
      </c>
      <c r="F10" s="881" t="s">
        <v>203</v>
      </c>
      <c r="G10" s="858" t="s">
        <v>33</v>
      </c>
      <c r="H10" s="868" t="s">
        <v>2106</v>
      </c>
      <c r="I10" s="878" t="s">
        <v>2107</v>
      </c>
      <c r="J10" s="867">
        <v>79777626</v>
      </c>
      <c r="K10" s="861">
        <v>2</v>
      </c>
      <c r="N10" s="1069" t="s">
        <v>2108</v>
      </c>
      <c r="O10" s="850" t="s">
        <v>2109</v>
      </c>
      <c r="P10" s="723">
        <v>3214518508</v>
      </c>
      <c r="Q10" s="1121">
        <v>70000000</v>
      </c>
      <c r="R10" s="1139" t="s">
        <v>2110</v>
      </c>
      <c r="S10" s="853">
        <v>44183</v>
      </c>
      <c r="T10" s="853">
        <v>44196</v>
      </c>
      <c r="U10" s="853">
        <v>43871</v>
      </c>
      <c r="V10" s="853">
        <v>43872</v>
      </c>
      <c r="W10" s="853">
        <v>44196</v>
      </c>
      <c r="X10" s="863" t="s">
        <v>2111</v>
      </c>
      <c r="Y10" s="723">
        <v>2920</v>
      </c>
      <c r="Z10" s="853">
        <v>43868</v>
      </c>
      <c r="AA10" s="723" t="s">
        <v>2080</v>
      </c>
      <c r="AB10" s="860" t="s">
        <v>2081</v>
      </c>
      <c r="AC10" s="723">
        <v>7520</v>
      </c>
      <c r="AD10" s="1150" t="s">
        <v>2112</v>
      </c>
      <c r="AE10" s="866" t="s">
        <v>1871</v>
      </c>
      <c r="AF10" s="850" t="s">
        <v>2113</v>
      </c>
    </row>
    <row r="11" spans="1:33" s="723" customFormat="1" ht="128.25" customHeight="1">
      <c r="A11" s="723">
        <v>9</v>
      </c>
      <c r="B11" s="723">
        <v>10</v>
      </c>
      <c r="C11" s="1082" t="s">
        <v>2114</v>
      </c>
      <c r="D11" s="1070" t="s">
        <v>2115</v>
      </c>
      <c r="E11" s="864" t="s">
        <v>2116</v>
      </c>
      <c r="F11" s="881" t="s">
        <v>203</v>
      </c>
      <c r="G11" s="858" t="s">
        <v>33</v>
      </c>
      <c r="H11" s="868" t="s">
        <v>2117</v>
      </c>
      <c r="I11" s="878" t="s">
        <v>2118</v>
      </c>
      <c r="J11" s="867">
        <v>1012337967</v>
      </c>
      <c r="K11" s="861">
        <v>9</v>
      </c>
      <c r="N11" s="1070" t="s">
        <v>2119</v>
      </c>
      <c r="O11" s="850" t="s">
        <v>2120</v>
      </c>
      <c r="P11" s="723">
        <v>3138966622</v>
      </c>
      <c r="Q11" s="1121">
        <v>24300000</v>
      </c>
      <c r="R11" s="1121" t="s">
        <v>2121</v>
      </c>
      <c r="S11" s="853">
        <v>44146</v>
      </c>
      <c r="T11" s="853">
        <v>44183</v>
      </c>
      <c r="U11" s="853">
        <v>43871</v>
      </c>
      <c r="V11" s="853">
        <v>43872</v>
      </c>
      <c r="W11" s="853">
        <v>44146</v>
      </c>
      <c r="X11" s="863" t="s">
        <v>2122</v>
      </c>
      <c r="Y11" s="723">
        <v>2820</v>
      </c>
      <c r="Z11" s="853">
        <v>43864</v>
      </c>
      <c r="AA11" s="723" t="s">
        <v>2043</v>
      </c>
      <c r="AB11" s="860" t="s">
        <v>2044</v>
      </c>
      <c r="AC11" s="723">
        <v>9020</v>
      </c>
      <c r="AD11" s="853">
        <v>43872</v>
      </c>
      <c r="AE11" s="866" t="s">
        <v>1985</v>
      </c>
      <c r="AF11" s="850" t="s">
        <v>2123</v>
      </c>
    </row>
    <row r="12" spans="1:33" s="723" customFormat="1" ht="95.25" customHeight="1">
      <c r="A12" s="723">
        <v>10</v>
      </c>
      <c r="B12" s="723">
        <v>11</v>
      </c>
      <c r="C12" s="856"/>
      <c r="D12" s="1074" t="s">
        <v>2124</v>
      </c>
      <c r="E12" s="865" t="s">
        <v>2125</v>
      </c>
      <c r="F12" s="881" t="s">
        <v>100</v>
      </c>
      <c r="G12" s="858" t="s">
        <v>545</v>
      </c>
      <c r="H12" s="868" t="s">
        <v>2126</v>
      </c>
      <c r="I12" s="878" t="s">
        <v>2127</v>
      </c>
      <c r="J12" s="867">
        <v>860028580</v>
      </c>
      <c r="K12" s="861">
        <v>2</v>
      </c>
      <c r="O12" s="850" t="s">
        <v>2128</v>
      </c>
      <c r="P12" s="723">
        <v>6439000</v>
      </c>
      <c r="Q12" s="1121">
        <v>10335934</v>
      </c>
      <c r="R12" s="1121"/>
      <c r="S12" s="853">
        <v>44183</v>
      </c>
      <c r="U12" s="853">
        <v>43872</v>
      </c>
      <c r="V12" s="853">
        <v>43875</v>
      </c>
      <c r="W12" s="853">
        <v>44183</v>
      </c>
      <c r="X12" s="863" t="s">
        <v>2129</v>
      </c>
      <c r="Y12" s="723">
        <v>3120</v>
      </c>
      <c r="Z12" s="853">
        <v>43872</v>
      </c>
      <c r="AA12" s="723" t="s">
        <v>2130</v>
      </c>
      <c r="AB12" s="860" t="s">
        <v>2131</v>
      </c>
      <c r="AC12" s="723">
        <v>9920</v>
      </c>
      <c r="AD12" s="853">
        <v>43873</v>
      </c>
      <c r="AE12" s="866" t="s">
        <v>2035</v>
      </c>
      <c r="AF12" s="1150" t="s">
        <v>2132</v>
      </c>
    </row>
    <row r="13" spans="1:33" s="723" customFormat="1" ht="91.5" customHeight="1">
      <c r="A13" s="723">
        <v>11</v>
      </c>
      <c r="B13" s="1080">
        <v>12</v>
      </c>
      <c r="C13" s="1246" t="s">
        <v>2133</v>
      </c>
      <c r="D13" s="1081" t="s">
        <v>2134</v>
      </c>
      <c r="E13" s="865" t="s">
        <v>2135</v>
      </c>
      <c r="F13" s="881" t="s">
        <v>203</v>
      </c>
      <c r="G13" s="858" t="s">
        <v>69</v>
      </c>
      <c r="H13" s="868" t="s">
        <v>2136</v>
      </c>
      <c r="I13" s="878" t="s">
        <v>2137</v>
      </c>
      <c r="J13" s="867">
        <v>900861579</v>
      </c>
      <c r="K13" s="861">
        <v>0</v>
      </c>
      <c r="N13" s="1070" t="s">
        <v>2138</v>
      </c>
      <c r="O13" s="850" t="s">
        <v>2139</v>
      </c>
      <c r="P13" s="723">
        <v>2575542</v>
      </c>
      <c r="Q13" s="1121">
        <v>10000000</v>
      </c>
      <c r="R13" s="1139" t="s">
        <v>2140</v>
      </c>
      <c r="S13" s="853">
        <v>44183</v>
      </c>
      <c r="U13" s="853">
        <v>43878</v>
      </c>
      <c r="V13" s="853">
        <v>43885</v>
      </c>
      <c r="W13" s="853">
        <v>44183</v>
      </c>
      <c r="X13" s="863" t="s">
        <v>2141</v>
      </c>
      <c r="Y13" s="723">
        <v>2320</v>
      </c>
      <c r="Z13" s="853">
        <v>43858</v>
      </c>
      <c r="AA13" s="850" t="s">
        <v>2142</v>
      </c>
      <c r="AB13" s="860" t="s">
        <v>2143</v>
      </c>
      <c r="AC13" s="723">
        <v>10820</v>
      </c>
      <c r="AD13" s="853">
        <v>43880</v>
      </c>
      <c r="AE13" s="866" t="s">
        <v>2035</v>
      </c>
      <c r="AF13" s="1150" t="s">
        <v>2144</v>
      </c>
    </row>
    <row r="14" spans="1:33" s="856" customFormat="1" ht="108" customHeight="1">
      <c r="A14" s="856">
        <v>12</v>
      </c>
      <c r="B14" s="856">
        <v>13</v>
      </c>
      <c r="C14" s="1082" t="s">
        <v>2145</v>
      </c>
      <c r="D14" s="1072" t="s">
        <v>2146</v>
      </c>
      <c r="E14" s="869" t="s">
        <v>2147</v>
      </c>
      <c r="F14" s="882" t="s">
        <v>203</v>
      </c>
      <c r="G14" s="870" t="s">
        <v>33</v>
      </c>
      <c r="H14" s="868" t="s">
        <v>2148</v>
      </c>
      <c r="I14" s="879" t="s">
        <v>2149</v>
      </c>
      <c r="J14" s="871">
        <v>52702502</v>
      </c>
      <c r="K14" s="872">
        <v>8</v>
      </c>
      <c r="N14" s="1072" t="s">
        <v>2150</v>
      </c>
      <c r="O14" s="873" t="s">
        <v>2151</v>
      </c>
      <c r="P14" s="856">
        <v>3002673864</v>
      </c>
      <c r="Q14" s="1122">
        <v>70000000</v>
      </c>
      <c r="R14" s="1175" t="s">
        <v>2152</v>
      </c>
      <c r="S14" s="874">
        <v>44183</v>
      </c>
      <c r="U14" s="874">
        <v>43885</v>
      </c>
      <c r="V14" s="874">
        <v>43885</v>
      </c>
      <c r="W14" s="874">
        <v>44183</v>
      </c>
      <c r="X14" s="875" t="s">
        <v>2153</v>
      </c>
      <c r="Y14" s="856">
        <v>3320</v>
      </c>
      <c r="Z14" s="1176" t="s">
        <v>2154</v>
      </c>
      <c r="AA14" s="856" t="s">
        <v>2080</v>
      </c>
      <c r="AB14" s="876" t="s">
        <v>2081</v>
      </c>
      <c r="AC14" s="856">
        <v>11520</v>
      </c>
      <c r="AD14" s="1176" t="s">
        <v>2155</v>
      </c>
      <c r="AE14" s="885" t="s">
        <v>1871</v>
      </c>
      <c r="AF14" s="850" t="s">
        <v>2083</v>
      </c>
    </row>
    <row r="15" spans="1:33" s="723" customFormat="1" ht="106.5" customHeight="1">
      <c r="A15" s="723">
        <v>13</v>
      </c>
      <c r="B15" s="1080">
        <v>14</v>
      </c>
      <c r="C15" s="1083" t="s">
        <v>2156</v>
      </c>
      <c r="D15" s="1081" t="s">
        <v>2157</v>
      </c>
      <c r="E15" s="865" t="s">
        <v>2158</v>
      </c>
      <c r="F15" s="881" t="s">
        <v>203</v>
      </c>
      <c r="G15" s="858" t="s">
        <v>33</v>
      </c>
      <c r="H15" s="868" t="s">
        <v>2159</v>
      </c>
      <c r="I15" s="878" t="s">
        <v>2160</v>
      </c>
      <c r="J15" s="867">
        <v>53016581</v>
      </c>
      <c r="K15" s="861">
        <v>0</v>
      </c>
      <c r="N15" s="1069" t="s">
        <v>2161</v>
      </c>
      <c r="O15" s="850" t="s">
        <v>2162</v>
      </c>
      <c r="P15" s="723">
        <v>3186374508</v>
      </c>
      <c r="Q15" s="1121">
        <v>62000000</v>
      </c>
      <c r="R15" s="1139" t="s">
        <v>2163</v>
      </c>
      <c r="S15" s="853">
        <v>44183</v>
      </c>
      <c r="U15" s="874">
        <v>43893</v>
      </c>
      <c r="V15" s="874">
        <v>43894</v>
      </c>
      <c r="W15" s="853">
        <v>44183</v>
      </c>
      <c r="X15" s="875" t="s">
        <v>2164</v>
      </c>
      <c r="Y15" s="723">
        <v>3620</v>
      </c>
      <c r="Z15" s="853">
        <v>43889</v>
      </c>
      <c r="AA15" s="723" t="s">
        <v>2165</v>
      </c>
      <c r="AB15" s="860" t="s">
        <v>2044</v>
      </c>
      <c r="AC15" s="856">
        <v>15420</v>
      </c>
      <c r="AD15" s="874">
        <v>43893</v>
      </c>
      <c r="AE15" s="866" t="s">
        <v>2166</v>
      </c>
      <c r="AF15" s="1150" t="s">
        <v>2167</v>
      </c>
    </row>
    <row r="16" spans="1:33" s="723" customFormat="1" ht="113.25" customHeight="1">
      <c r="A16" s="723">
        <v>14</v>
      </c>
      <c r="B16" s="723">
        <v>15</v>
      </c>
      <c r="C16" s="1082" t="s">
        <v>2168</v>
      </c>
      <c r="D16" s="1070" t="s">
        <v>2169</v>
      </c>
      <c r="E16" s="865" t="s">
        <v>2170</v>
      </c>
      <c r="F16" s="881" t="s">
        <v>203</v>
      </c>
      <c r="G16" s="858" t="s">
        <v>33</v>
      </c>
      <c r="H16" s="868" t="s">
        <v>2159</v>
      </c>
      <c r="I16" s="878" t="s">
        <v>2171</v>
      </c>
      <c r="J16" s="867">
        <v>52203085</v>
      </c>
      <c r="K16" s="861">
        <v>7</v>
      </c>
      <c r="N16" s="1069" t="s">
        <v>2172</v>
      </c>
      <c r="O16" s="850" t="s">
        <v>2173</v>
      </c>
      <c r="P16" s="723">
        <v>3103217516</v>
      </c>
      <c r="Q16" s="1121">
        <v>62000000</v>
      </c>
      <c r="R16" s="1139" t="s">
        <v>2174</v>
      </c>
      <c r="S16" s="853">
        <v>44183</v>
      </c>
      <c r="U16" s="853">
        <v>43893</v>
      </c>
      <c r="V16" s="874">
        <v>43894</v>
      </c>
      <c r="W16" s="853">
        <v>44183</v>
      </c>
      <c r="X16" s="875" t="s">
        <v>2175</v>
      </c>
      <c r="Y16" s="723">
        <v>3720</v>
      </c>
      <c r="Z16" s="853">
        <v>43889</v>
      </c>
      <c r="AA16" s="723" t="s">
        <v>2165</v>
      </c>
      <c r="AB16" s="860" t="s">
        <v>2044</v>
      </c>
      <c r="AC16" s="856">
        <v>15220</v>
      </c>
      <c r="AD16" s="874">
        <v>43893</v>
      </c>
      <c r="AE16" s="866" t="s">
        <v>2166</v>
      </c>
      <c r="AF16" s="1150" t="s">
        <v>2167</v>
      </c>
    </row>
    <row r="17" spans="1:33" s="723" customFormat="1" ht="60" customHeight="1">
      <c r="B17" s="723">
        <v>16</v>
      </c>
      <c r="C17" s="856"/>
      <c r="E17" s="865"/>
      <c r="F17" s="881" t="s">
        <v>2176</v>
      </c>
      <c r="G17" s="881" t="s">
        <v>2176</v>
      </c>
      <c r="H17" s="881" t="s">
        <v>2176</v>
      </c>
      <c r="I17" s="881" t="s">
        <v>2176</v>
      </c>
      <c r="J17" s="881" t="s">
        <v>2176</v>
      </c>
      <c r="K17" s="881" t="s">
        <v>2176</v>
      </c>
      <c r="L17" s="881" t="s">
        <v>2176</v>
      </c>
      <c r="M17" s="881" t="s">
        <v>2176</v>
      </c>
      <c r="N17" s="881"/>
      <c r="O17" s="881" t="s">
        <v>2176</v>
      </c>
      <c r="P17" s="881" t="s">
        <v>2176</v>
      </c>
      <c r="Q17" s="1123" t="s">
        <v>2176</v>
      </c>
      <c r="R17" s="1123" t="s">
        <v>2176</v>
      </c>
      <c r="S17" s="881" t="s">
        <v>2176</v>
      </c>
      <c r="T17" s="881" t="s">
        <v>2176</v>
      </c>
      <c r="U17" s="881" t="s">
        <v>2176</v>
      </c>
      <c r="V17" s="881" t="s">
        <v>2176</v>
      </c>
      <c r="W17" s="881" t="s">
        <v>2176</v>
      </c>
      <c r="X17" s="881" t="s">
        <v>2176</v>
      </c>
      <c r="Y17" s="881" t="s">
        <v>2176</v>
      </c>
      <c r="Z17" s="881" t="s">
        <v>2176</v>
      </c>
      <c r="AA17" s="881" t="s">
        <v>2176</v>
      </c>
      <c r="AB17" s="881" t="s">
        <v>2176</v>
      </c>
      <c r="AC17" s="881" t="s">
        <v>2176</v>
      </c>
      <c r="AD17" s="881" t="s">
        <v>2176</v>
      </c>
      <c r="AE17" s="881" t="s">
        <v>2176</v>
      </c>
    </row>
    <row r="18" spans="1:33" s="723" customFormat="1" ht="123.75" customHeight="1">
      <c r="A18" s="723">
        <v>15</v>
      </c>
      <c r="B18" s="1080">
        <v>17</v>
      </c>
      <c r="C18" s="1083" t="s">
        <v>2177</v>
      </c>
      <c r="D18" s="1081" t="s">
        <v>2178</v>
      </c>
      <c r="E18" s="865" t="s">
        <v>2179</v>
      </c>
      <c r="F18" s="881" t="s">
        <v>203</v>
      </c>
      <c r="G18" s="858" t="s">
        <v>33</v>
      </c>
      <c r="H18" s="868" t="s">
        <v>2100</v>
      </c>
      <c r="I18" s="878" t="s">
        <v>1962</v>
      </c>
      <c r="J18" s="867">
        <v>40395764</v>
      </c>
      <c r="K18" s="861">
        <v>9</v>
      </c>
      <c r="N18" s="1070" t="s">
        <v>2101</v>
      </c>
      <c r="O18" s="850" t="s">
        <v>1963</v>
      </c>
      <c r="P18" s="723">
        <v>3174426752</v>
      </c>
      <c r="Q18" s="1121">
        <v>66500000</v>
      </c>
      <c r="R18" s="1121"/>
      <c r="S18" s="853">
        <v>44183</v>
      </c>
      <c r="U18" s="853">
        <v>43893</v>
      </c>
      <c r="V18" s="853">
        <v>43894</v>
      </c>
      <c r="W18" s="853">
        <v>44183</v>
      </c>
      <c r="X18" s="863" t="s">
        <v>2180</v>
      </c>
      <c r="Y18" s="723">
        <v>2520</v>
      </c>
      <c r="Z18" s="853">
        <v>43879</v>
      </c>
      <c r="AA18" s="723" t="s">
        <v>2181</v>
      </c>
      <c r="AB18" s="860" t="s">
        <v>2081</v>
      </c>
      <c r="AC18" s="856">
        <v>15520</v>
      </c>
      <c r="AD18" s="874">
        <v>43894</v>
      </c>
      <c r="AE18" s="866" t="s">
        <v>1871</v>
      </c>
      <c r="AF18" s="850" t="s">
        <v>2182</v>
      </c>
    </row>
    <row r="19" spans="1:33" s="723" customFormat="1" ht="110.25" customHeight="1">
      <c r="A19" s="723">
        <v>16</v>
      </c>
      <c r="B19" s="723">
        <v>18</v>
      </c>
      <c r="C19" s="1082" t="s">
        <v>2183</v>
      </c>
      <c r="D19" s="1070" t="s">
        <v>2184</v>
      </c>
      <c r="E19" s="865" t="s">
        <v>2185</v>
      </c>
      <c r="F19" s="881" t="s">
        <v>203</v>
      </c>
      <c r="G19" s="858" t="s">
        <v>33</v>
      </c>
      <c r="H19" s="868" t="s">
        <v>2186</v>
      </c>
      <c r="I19" s="878" t="s">
        <v>2187</v>
      </c>
      <c r="J19" s="867">
        <v>28980565</v>
      </c>
      <c r="K19" s="861">
        <v>5</v>
      </c>
      <c r="N19" s="1070" t="s">
        <v>2188</v>
      </c>
      <c r="O19" s="850" t="s">
        <v>2189</v>
      </c>
      <c r="P19" s="850" t="s">
        <v>2190</v>
      </c>
      <c r="Q19" s="1121">
        <v>19000000</v>
      </c>
      <c r="R19" s="1139" t="s">
        <v>2191</v>
      </c>
      <c r="S19" s="853">
        <v>44183</v>
      </c>
      <c r="U19" s="853">
        <v>43894</v>
      </c>
      <c r="V19" s="853">
        <v>43896</v>
      </c>
      <c r="W19" s="853">
        <v>44183</v>
      </c>
      <c r="X19" s="863" t="s">
        <v>22</v>
      </c>
      <c r="Y19" s="723">
        <v>3420</v>
      </c>
      <c r="Z19" s="853">
        <v>43889</v>
      </c>
      <c r="AA19" s="723" t="s">
        <v>2165</v>
      </c>
      <c r="AB19" s="860" t="s">
        <v>2044</v>
      </c>
      <c r="AC19" s="723">
        <v>15620</v>
      </c>
      <c r="AD19" s="853">
        <v>43895</v>
      </c>
      <c r="AE19" s="866" t="s">
        <v>1885</v>
      </c>
      <c r="AF19" s="850" t="s">
        <v>2192</v>
      </c>
    </row>
    <row r="20" spans="1:33" s="723" customFormat="1" ht="114" customHeight="1">
      <c r="A20" s="723">
        <v>17</v>
      </c>
      <c r="B20" s="1080">
        <v>19</v>
      </c>
      <c r="C20" s="1083" t="s">
        <v>2193</v>
      </c>
      <c r="D20" s="1081" t="s">
        <v>2194</v>
      </c>
      <c r="E20" s="865" t="s">
        <v>2195</v>
      </c>
      <c r="F20" s="881" t="s">
        <v>203</v>
      </c>
      <c r="G20" s="858" t="s">
        <v>33</v>
      </c>
      <c r="H20" s="868" t="s">
        <v>2196</v>
      </c>
      <c r="I20" s="878" t="s">
        <v>2197</v>
      </c>
      <c r="J20" s="867">
        <v>9162720</v>
      </c>
      <c r="K20" s="861">
        <v>2</v>
      </c>
      <c r="N20" s="1072" t="s">
        <v>2198</v>
      </c>
      <c r="O20" s="850" t="s">
        <v>2199</v>
      </c>
      <c r="P20" s="850">
        <v>3215401216</v>
      </c>
      <c r="Q20" s="1121">
        <v>27000000</v>
      </c>
      <c r="R20" s="1139" t="s">
        <v>2200</v>
      </c>
      <c r="S20" s="853">
        <v>44183</v>
      </c>
      <c r="T20" s="853"/>
      <c r="U20" s="853">
        <v>43896</v>
      </c>
      <c r="V20" s="853">
        <v>43901</v>
      </c>
      <c r="W20" s="853">
        <v>44183</v>
      </c>
      <c r="X20" s="860" t="s">
        <v>2201</v>
      </c>
      <c r="Y20" s="723">
        <v>3920</v>
      </c>
      <c r="Z20" s="853">
        <v>43896</v>
      </c>
      <c r="AA20" s="850" t="s">
        <v>1765</v>
      </c>
      <c r="AB20" s="860" t="s">
        <v>2202</v>
      </c>
      <c r="AC20" s="723">
        <v>16320</v>
      </c>
      <c r="AD20" s="853">
        <v>43899</v>
      </c>
      <c r="AE20" s="866" t="s">
        <v>1959</v>
      </c>
      <c r="AF20" s="1150" t="s">
        <v>2203</v>
      </c>
    </row>
    <row r="21" spans="1:33" ht="102.75" customHeight="1">
      <c r="A21" s="723">
        <v>18</v>
      </c>
      <c r="B21" s="888" t="s">
        <v>2204</v>
      </c>
      <c r="C21" s="1091"/>
      <c r="D21" s="1074" t="s">
        <v>2205</v>
      </c>
      <c r="E21" s="865">
        <v>45895</v>
      </c>
      <c r="F21" s="881" t="s">
        <v>203</v>
      </c>
      <c r="G21" s="858" t="s">
        <v>545</v>
      </c>
      <c r="H21" s="868" t="s">
        <v>2206</v>
      </c>
      <c r="I21" s="881" t="s">
        <v>2207</v>
      </c>
      <c r="J21" s="889">
        <v>830007430</v>
      </c>
      <c r="K21" s="723">
        <v>7</v>
      </c>
      <c r="L21" s="723"/>
      <c r="N21" s="1196" t="s">
        <v>2208</v>
      </c>
      <c r="O21" s="1086" t="s">
        <v>2209</v>
      </c>
      <c r="P21" s="723">
        <v>6498971</v>
      </c>
      <c r="Q21" s="1124">
        <v>63602272.579999998</v>
      </c>
      <c r="R21" s="1139" t="s">
        <v>2210</v>
      </c>
      <c r="S21" s="853">
        <v>44180</v>
      </c>
      <c r="T21" s="1150" t="s">
        <v>2211</v>
      </c>
      <c r="U21" s="853">
        <v>43899</v>
      </c>
      <c r="V21" s="853">
        <v>43906</v>
      </c>
      <c r="W21" s="1150" t="s">
        <v>2212</v>
      </c>
      <c r="X21" s="860" t="s">
        <v>2213</v>
      </c>
      <c r="Y21" s="723">
        <v>4120</v>
      </c>
      <c r="Z21" s="853">
        <v>43896</v>
      </c>
      <c r="AA21" s="890" t="s">
        <v>2214</v>
      </c>
      <c r="AB21" s="860" t="s">
        <v>2215</v>
      </c>
      <c r="AC21" s="723">
        <v>16420</v>
      </c>
      <c r="AD21" s="853">
        <v>43899</v>
      </c>
      <c r="AE21" s="884" t="s">
        <v>2035</v>
      </c>
      <c r="AF21" s="1382" t="s">
        <v>2216</v>
      </c>
      <c r="AG21"/>
    </row>
    <row r="22" spans="1:33" ht="105.6" customHeight="1">
      <c r="A22" s="856">
        <v>19</v>
      </c>
      <c r="B22" s="1089">
        <v>20</v>
      </c>
      <c r="C22" s="1083" t="s">
        <v>2217</v>
      </c>
      <c r="D22" s="1090" t="s">
        <v>2218</v>
      </c>
      <c r="E22" s="869" t="s">
        <v>2219</v>
      </c>
      <c r="F22" s="882" t="s">
        <v>203</v>
      </c>
      <c r="G22" s="870" t="s">
        <v>33</v>
      </c>
      <c r="H22" s="868" t="s">
        <v>2220</v>
      </c>
      <c r="I22" s="882" t="s">
        <v>1795</v>
      </c>
      <c r="J22" s="861">
        <v>79655511</v>
      </c>
      <c r="K22" s="856">
        <v>0</v>
      </c>
      <c r="L22" s="856"/>
      <c r="M22" s="856"/>
      <c r="N22" s="1087" t="s">
        <v>2221</v>
      </c>
      <c r="O22" s="873" t="s">
        <v>2222</v>
      </c>
      <c r="P22" s="856">
        <v>3023199275</v>
      </c>
      <c r="Q22" s="1125">
        <v>85000000</v>
      </c>
      <c r="R22" s="1175" t="s">
        <v>2223</v>
      </c>
      <c r="S22" s="874">
        <v>44183</v>
      </c>
      <c r="T22" s="856"/>
      <c r="U22" s="874">
        <v>43902</v>
      </c>
      <c r="V22" s="874">
        <v>43903</v>
      </c>
      <c r="W22" s="874">
        <v>44183</v>
      </c>
      <c r="X22" s="876" t="s">
        <v>2224</v>
      </c>
      <c r="Y22" s="856">
        <v>4020</v>
      </c>
      <c r="Z22" s="874">
        <v>43895</v>
      </c>
      <c r="AA22" s="873" t="s">
        <v>2225</v>
      </c>
      <c r="AB22" s="876" t="s">
        <v>2226</v>
      </c>
      <c r="AC22" s="856">
        <v>16620</v>
      </c>
      <c r="AD22" s="874">
        <v>43903</v>
      </c>
      <c r="AE22" s="891" t="s">
        <v>1959</v>
      </c>
      <c r="AF22" s="1377" t="s">
        <v>2227</v>
      </c>
      <c r="AG22"/>
    </row>
    <row r="23" spans="1:33" s="856" customFormat="1" ht="75.599999999999994" customHeight="1">
      <c r="A23" s="856">
        <v>20</v>
      </c>
      <c r="B23" s="856">
        <v>21</v>
      </c>
      <c r="C23" s="1082" t="s">
        <v>2228</v>
      </c>
      <c r="D23" s="1073" t="s">
        <v>2229</v>
      </c>
      <c r="E23" s="869" t="s">
        <v>2230</v>
      </c>
      <c r="F23" s="882" t="s">
        <v>203</v>
      </c>
      <c r="G23" s="870" t="s">
        <v>33</v>
      </c>
      <c r="H23" s="868" t="s">
        <v>2231</v>
      </c>
      <c r="I23" s="882" t="s">
        <v>2232</v>
      </c>
      <c r="J23" s="861">
        <v>1032484206</v>
      </c>
      <c r="K23" s="856">
        <v>4</v>
      </c>
      <c r="N23" s="1071" t="s">
        <v>2233</v>
      </c>
      <c r="O23" s="873" t="s">
        <v>2234</v>
      </c>
      <c r="P23" s="856">
        <v>3507711474</v>
      </c>
      <c r="Q23" s="1125">
        <v>25000000</v>
      </c>
      <c r="R23" s="1122"/>
      <c r="S23" s="895">
        <v>44196</v>
      </c>
      <c r="U23" s="874">
        <v>43909</v>
      </c>
      <c r="V23" s="874">
        <v>43915</v>
      </c>
      <c r="W23" s="874">
        <v>44196</v>
      </c>
      <c r="X23" s="876" t="s">
        <v>2235</v>
      </c>
      <c r="Y23" s="856">
        <v>4220</v>
      </c>
      <c r="Z23" s="874">
        <v>43900</v>
      </c>
      <c r="AA23" s="856" t="s">
        <v>2043</v>
      </c>
      <c r="AB23" s="876" t="s">
        <v>2044</v>
      </c>
      <c r="AC23" s="856">
        <v>20520</v>
      </c>
      <c r="AD23" s="874">
        <v>43910</v>
      </c>
      <c r="AE23" s="891" t="s">
        <v>2236</v>
      </c>
      <c r="AF23" s="633" t="s">
        <v>2237</v>
      </c>
    </row>
    <row r="24" spans="1:33" s="723" customFormat="1" ht="108">
      <c r="A24" s="723">
        <v>21</v>
      </c>
      <c r="B24" s="1080">
        <v>22</v>
      </c>
      <c r="C24" s="1085" t="s">
        <v>2238</v>
      </c>
      <c r="D24" s="1092" t="s">
        <v>2239</v>
      </c>
      <c r="E24" s="865" t="s">
        <v>2240</v>
      </c>
      <c r="F24" s="881" t="s">
        <v>203</v>
      </c>
      <c r="G24" s="858" t="s">
        <v>69</v>
      </c>
      <c r="H24" s="868" t="s">
        <v>2241</v>
      </c>
      <c r="I24" s="881" t="s">
        <v>2242</v>
      </c>
      <c r="J24" s="861">
        <v>860032347</v>
      </c>
      <c r="K24" s="723">
        <v>8</v>
      </c>
      <c r="N24" s="1070" t="s">
        <v>2243</v>
      </c>
      <c r="O24" s="892" t="s">
        <v>2244</v>
      </c>
      <c r="P24" s="892" t="s">
        <v>2245</v>
      </c>
      <c r="Q24" s="1124">
        <v>1554239</v>
      </c>
      <c r="R24" s="1139" t="s">
        <v>2246</v>
      </c>
      <c r="S24" s="895">
        <v>44183</v>
      </c>
      <c r="U24" s="853">
        <v>43909</v>
      </c>
      <c r="V24" s="874">
        <v>43914</v>
      </c>
      <c r="W24" s="874">
        <v>44183</v>
      </c>
      <c r="X24" s="876" t="s">
        <v>2247</v>
      </c>
      <c r="Y24" s="723">
        <v>3820</v>
      </c>
      <c r="Z24" s="1150" t="s">
        <v>2248</v>
      </c>
      <c r="AA24" s="723" t="s">
        <v>2249</v>
      </c>
      <c r="AB24" s="860" t="s">
        <v>2250</v>
      </c>
      <c r="AC24" s="856">
        <v>20620</v>
      </c>
      <c r="AD24" s="874">
        <v>43910</v>
      </c>
      <c r="AE24" s="884" t="s">
        <v>1985</v>
      </c>
      <c r="AF24" s="1150" t="s">
        <v>2251</v>
      </c>
    </row>
    <row r="25" spans="1:33" s="723" customFormat="1" ht="108.6" customHeight="1">
      <c r="A25" s="723">
        <v>22</v>
      </c>
      <c r="B25" s="1080">
        <v>23</v>
      </c>
      <c r="C25" s="1085" t="s">
        <v>2252</v>
      </c>
      <c r="D25" s="1092" t="s">
        <v>2253</v>
      </c>
      <c r="E25" s="865" t="s">
        <v>2254</v>
      </c>
      <c r="F25" s="881" t="s">
        <v>203</v>
      </c>
      <c r="G25" s="858" t="s">
        <v>69</v>
      </c>
      <c r="H25" s="868" t="s">
        <v>2255</v>
      </c>
      <c r="I25" s="881" t="s">
        <v>2256</v>
      </c>
      <c r="J25" s="861">
        <v>830011088</v>
      </c>
      <c r="K25" s="723">
        <v>7</v>
      </c>
      <c r="N25" s="1070" t="s">
        <v>2257</v>
      </c>
      <c r="O25" s="893" t="s">
        <v>2258</v>
      </c>
      <c r="P25" s="892" t="s">
        <v>2259</v>
      </c>
      <c r="Q25" s="1124">
        <v>22811872</v>
      </c>
      <c r="R25" s="1139" t="s">
        <v>2260</v>
      </c>
      <c r="S25" s="895">
        <v>44183</v>
      </c>
      <c r="U25" s="853">
        <v>43910</v>
      </c>
      <c r="V25" s="874">
        <v>43915</v>
      </c>
      <c r="W25" s="874">
        <v>44183</v>
      </c>
      <c r="X25" s="876" t="s">
        <v>2261</v>
      </c>
      <c r="Y25" s="723">
        <v>3520</v>
      </c>
      <c r="Z25" s="853">
        <v>43889</v>
      </c>
      <c r="AA25" s="723" t="s">
        <v>2262</v>
      </c>
      <c r="AB25" s="860" t="s">
        <v>2263</v>
      </c>
      <c r="AC25" s="856">
        <v>20920</v>
      </c>
      <c r="AD25" s="874">
        <v>43914</v>
      </c>
      <c r="AE25" s="884" t="s">
        <v>1985</v>
      </c>
      <c r="AF25" s="1150" t="s">
        <v>2264</v>
      </c>
    </row>
    <row r="26" spans="1:33" s="723" customFormat="1" ht="109.15" customHeight="1">
      <c r="A26" s="723">
        <v>23</v>
      </c>
      <c r="B26" s="1080">
        <v>24</v>
      </c>
      <c r="C26" s="1085" t="s">
        <v>2265</v>
      </c>
      <c r="D26" s="1092" t="s">
        <v>2266</v>
      </c>
      <c r="E26" s="865" t="s">
        <v>2267</v>
      </c>
      <c r="F26" s="881" t="s">
        <v>203</v>
      </c>
      <c r="G26" s="858" t="s">
        <v>2268</v>
      </c>
      <c r="H26" s="868" t="s">
        <v>2269</v>
      </c>
      <c r="I26" s="881" t="s">
        <v>2270</v>
      </c>
      <c r="J26" s="896" t="s">
        <v>2271</v>
      </c>
      <c r="K26" s="723">
        <v>9</v>
      </c>
      <c r="O26" s="893" t="s">
        <v>2272</v>
      </c>
      <c r="P26" s="892" t="s">
        <v>2273</v>
      </c>
      <c r="Q26" s="1126">
        <v>155913800</v>
      </c>
      <c r="R26" s="1139" t="s">
        <v>2274</v>
      </c>
      <c r="S26" s="894">
        <v>44196</v>
      </c>
      <c r="U26" s="853">
        <v>43920</v>
      </c>
      <c r="V26" s="874">
        <v>43922</v>
      </c>
      <c r="W26" s="894">
        <v>44196</v>
      </c>
      <c r="X26" s="860" t="s">
        <v>2275</v>
      </c>
      <c r="Y26" s="723">
        <v>3220</v>
      </c>
      <c r="Z26" s="853">
        <v>43881</v>
      </c>
      <c r="AA26" s="850" t="s">
        <v>2276</v>
      </c>
      <c r="AB26" s="897" t="s">
        <v>2277</v>
      </c>
      <c r="AC26" s="723">
        <v>21020</v>
      </c>
      <c r="AD26" s="853">
        <v>43920</v>
      </c>
      <c r="AE26" s="866" t="s">
        <v>2236</v>
      </c>
      <c r="AF26" s="633" t="s">
        <v>2237</v>
      </c>
    </row>
    <row r="27" spans="1:33" s="723" customFormat="1" ht="134.25" customHeight="1">
      <c r="A27" s="723">
        <v>24</v>
      </c>
      <c r="B27" s="1080">
        <v>25</v>
      </c>
      <c r="C27" s="1085" t="s">
        <v>2278</v>
      </c>
      <c r="D27" s="1092" t="s">
        <v>2279</v>
      </c>
      <c r="E27" s="865" t="s">
        <v>2280</v>
      </c>
      <c r="F27" s="881" t="s">
        <v>203</v>
      </c>
      <c r="G27" s="858" t="s">
        <v>33</v>
      </c>
      <c r="H27" s="868" t="s">
        <v>2281</v>
      </c>
      <c r="I27" s="898" t="s">
        <v>2282</v>
      </c>
      <c r="J27" s="896" t="s">
        <v>2283</v>
      </c>
      <c r="K27" s="723">
        <v>1</v>
      </c>
      <c r="N27" s="1069" t="s">
        <v>2284</v>
      </c>
      <c r="O27" s="893" t="s">
        <v>2285</v>
      </c>
      <c r="P27" s="892" t="s">
        <v>2286</v>
      </c>
      <c r="Q27" s="1126">
        <v>54685415</v>
      </c>
      <c r="R27" s="1121"/>
      <c r="S27" s="894">
        <v>44196</v>
      </c>
      <c r="U27" s="853">
        <v>43923</v>
      </c>
      <c r="V27" s="1018">
        <v>43934</v>
      </c>
      <c r="W27" s="894">
        <v>44196</v>
      </c>
      <c r="X27" s="860" t="s">
        <v>2287</v>
      </c>
      <c r="Y27" s="723">
        <v>4420</v>
      </c>
      <c r="Z27" s="853">
        <v>43922</v>
      </c>
      <c r="AA27" s="850" t="s">
        <v>1765</v>
      </c>
      <c r="AB27" s="900" t="s">
        <v>2288</v>
      </c>
      <c r="AC27" s="723">
        <v>21920</v>
      </c>
      <c r="AD27" s="853">
        <v>43923</v>
      </c>
      <c r="AE27" s="884" t="s">
        <v>1959</v>
      </c>
      <c r="AF27" s="633" t="s">
        <v>2237</v>
      </c>
    </row>
    <row r="28" spans="1:33" s="723" customFormat="1" ht="143.25" customHeight="1">
      <c r="A28" s="723">
        <v>25</v>
      </c>
      <c r="B28" s="1080">
        <v>26</v>
      </c>
      <c r="C28" s="1083" t="s">
        <v>2289</v>
      </c>
      <c r="D28" s="1092" t="s">
        <v>2290</v>
      </c>
      <c r="E28" s="865" t="s">
        <v>2291</v>
      </c>
      <c r="F28" s="881" t="s">
        <v>203</v>
      </c>
      <c r="G28" s="858" t="s">
        <v>33</v>
      </c>
      <c r="H28" s="868" t="s">
        <v>2292</v>
      </c>
      <c r="I28" s="898" t="s">
        <v>2293</v>
      </c>
      <c r="J28" s="896" t="s">
        <v>2294</v>
      </c>
      <c r="K28" s="723">
        <v>0</v>
      </c>
      <c r="N28" s="1070" t="s">
        <v>2295</v>
      </c>
      <c r="O28" s="893" t="s">
        <v>2296</v>
      </c>
      <c r="P28">
        <v>3214401367</v>
      </c>
      <c r="Q28" s="1126">
        <v>650656000</v>
      </c>
      <c r="R28" s="1121"/>
      <c r="S28" s="894">
        <v>44196</v>
      </c>
      <c r="U28" s="853">
        <v>43924</v>
      </c>
      <c r="V28" s="1187">
        <v>43934</v>
      </c>
      <c r="W28" s="894">
        <v>44196</v>
      </c>
      <c r="X28" s="860" t="s">
        <v>2297</v>
      </c>
      <c r="Y28" s="723">
        <v>4620</v>
      </c>
      <c r="Z28" s="853">
        <v>43923</v>
      </c>
      <c r="AA28" s="723" t="s">
        <v>1765</v>
      </c>
      <c r="AB28" s="900" t="s">
        <v>2288</v>
      </c>
      <c r="AC28" s="723">
        <v>22020</v>
      </c>
      <c r="AD28" s="853">
        <v>43924</v>
      </c>
      <c r="AE28" s="884" t="s">
        <v>1959</v>
      </c>
      <c r="AF28" s="1150" t="s">
        <v>2203</v>
      </c>
    </row>
    <row r="29" spans="1:33" s="723" customFormat="1" ht="123.75" customHeight="1">
      <c r="A29" s="723">
        <v>26</v>
      </c>
      <c r="B29" s="723">
        <v>27</v>
      </c>
      <c r="C29" s="1082" t="s">
        <v>2298</v>
      </c>
      <c r="D29" s="1074" t="s">
        <v>2299</v>
      </c>
      <c r="E29" s="865" t="s">
        <v>2300</v>
      </c>
      <c r="F29" s="881" t="s">
        <v>203</v>
      </c>
      <c r="G29" s="858" t="s">
        <v>33</v>
      </c>
      <c r="H29" s="1011" t="s">
        <v>2301</v>
      </c>
      <c r="I29" s="898" t="s">
        <v>2302</v>
      </c>
      <c r="J29" s="896" t="s">
        <v>2303</v>
      </c>
      <c r="K29" s="723">
        <v>7</v>
      </c>
      <c r="N29" s="1070" t="s">
        <v>2304</v>
      </c>
      <c r="O29" s="893" t="s">
        <v>2305</v>
      </c>
      <c r="P29" s="892">
        <v>3012414130</v>
      </c>
      <c r="Q29" s="1126">
        <v>401362229</v>
      </c>
      <c r="R29" s="1188" t="s">
        <v>2306</v>
      </c>
      <c r="S29" s="894">
        <v>44196</v>
      </c>
      <c r="T29" s="853">
        <v>44216</v>
      </c>
      <c r="U29" s="853">
        <v>43924</v>
      </c>
      <c r="V29" s="1187">
        <v>43935</v>
      </c>
      <c r="W29" s="1195" t="s">
        <v>2307</v>
      </c>
      <c r="X29" s="860" t="s">
        <v>2308</v>
      </c>
      <c r="Y29" s="723">
        <v>4520</v>
      </c>
      <c r="Z29" s="853">
        <v>43923</v>
      </c>
      <c r="AA29" s="723" t="s">
        <v>1765</v>
      </c>
      <c r="AB29" s="1009" t="s">
        <v>2288</v>
      </c>
      <c r="AC29" s="723">
        <v>22120</v>
      </c>
      <c r="AD29" s="1150" t="s">
        <v>2309</v>
      </c>
      <c r="AE29" s="884" t="s">
        <v>1959</v>
      </c>
      <c r="AF29" s="1150" t="s">
        <v>2310</v>
      </c>
    </row>
    <row r="30" spans="1:33" ht="121.9" customHeight="1">
      <c r="A30" s="856">
        <v>27</v>
      </c>
      <c r="B30" s="1089">
        <v>28</v>
      </c>
      <c r="C30" s="1010"/>
      <c r="D30" s="1074" t="s">
        <v>2311</v>
      </c>
      <c r="E30" s="869" t="s">
        <v>2312</v>
      </c>
      <c r="F30" s="882" t="s">
        <v>203</v>
      </c>
      <c r="G30" s="870" t="s">
        <v>545</v>
      </c>
      <c r="H30" s="1011" t="s">
        <v>2313</v>
      </c>
      <c r="I30" s="1012" t="s">
        <v>2314</v>
      </c>
      <c r="J30" s="1013">
        <v>899999115</v>
      </c>
      <c r="K30" s="856">
        <v>8</v>
      </c>
      <c r="L30" s="856"/>
      <c r="M30" s="856"/>
      <c r="N30" s="1072" t="s">
        <v>2315</v>
      </c>
      <c r="O30" s="1014" t="s">
        <v>2316</v>
      </c>
      <c r="P30" s="1015" t="s">
        <v>2317</v>
      </c>
      <c r="Q30" s="1127">
        <v>3264004.35</v>
      </c>
      <c r="R30" s="1175" t="s">
        <v>2318</v>
      </c>
      <c r="S30" s="895">
        <v>44196</v>
      </c>
      <c r="T30" s="874">
        <v>44316</v>
      </c>
      <c r="U30" s="874">
        <v>43945</v>
      </c>
      <c r="V30" s="1018">
        <v>43951</v>
      </c>
      <c r="W30" s="895">
        <v>44316</v>
      </c>
      <c r="X30" s="1178" t="s">
        <v>22</v>
      </c>
      <c r="Y30" s="856">
        <v>5220</v>
      </c>
      <c r="Z30" s="874">
        <v>43945</v>
      </c>
      <c r="AA30" s="856" t="s">
        <v>2051</v>
      </c>
      <c r="AB30" s="1016" t="s">
        <v>2319</v>
      </c>
      <c r="AC30" s="1017">
        <v>24720</v>
      </c>
      <c r="AD30" s="1018">
        <v>43945</v>
      </c>
      <c r="AE30" s="891" t="s">
        <v>1959</v>
      </c>
      <c r="AF30" s="633" t="s">
        <v>2237</v>
      </c>
      <c r="AG30"/>
    </row>
    <row r="31" spans="1:33" s="1021" customFormat="1" ht="121.9" customHeight="1">
      <c r="A31" s="1021">
        <v>28</v>
      </c>
      <c r="B31" s="1021">
        <v>29</v>
      </c>
      <c r="C31" s="1099" t="s">
        <v>2320</v>
      </c>
      <c r="D31" s="1075" t="s">
        <v>2321</v>
      </c>
      <c r="E31" s="1022" t="s">
        <v>2322</v>
      </c>
      <c r="F31" s="1023" t="s">
        <v>100</v>
      </c>
      <c r="G31" s="1024" t="s">
        <v>69</v>
      </c>
      <c r="H31" s="1025" t="s">
        <v>2323</v>
      </c>
      <c r="I31" s="1026" t="s">
        <v>2324</v>
      </c>
      <c r="J31" s="1027">
        <v>830513863</v>
      </c>
      <c r="K31" s="1021">
        <v>2</v>
      </c>
      <c r="N31" s="1078" t="s">
        <v>2325</v>
      </c>
      <c r="O31" s="1028" t="s">
        <v>2326</v>
      </c>
      <c r="P31" s="1029" t="s">
        <v>2327</v>
      </c>
      <c r="Q31" s="1128">
        <v>6315582</v>
      </c>
      <c r="R31" s="1186" t="s">
        <v>2328</v>
      </c>
      <c r="S31" s="1030">
        <v>44183</v>
      </c>
      <c r="U31" s="1031">
        <v>43948</v>
      </c>
      <c r="V31" s="1031">
        <v>43951</v>
      </c>
      <c r="W31" s="1036">
        <v>44183</v>
      </c>
      <c r="X31" s="1020" t="s">
        <v>2329</v>
      </c>
      <c r="Y31" s="1037">
        <v>4820</v>
      </c>
      <c r="Z31" s="1032">
        <v>43938</v>
      </c>
      <c r="AA31" s="1021" t="s">
        <v>2330</v>
      </c>
      <c r="AB31" s="1033" t="s">
        <v>2331</v>
      </c>
      <c r="AC31" s="1034">
        <v>27220</v>
      </c>
      <c r="AD31" s="1031">
        <v>43949</v>
      </c>
      <c r="AE31" s="1035" t="s">
        <v>1985</v>
      </c>
      <c r="AF31" s="850" t="s">
        <v>2332</v>
      </c>
    </row>
    <row r="32" spans="1:33" s="1021" customFormat="1" ht="101.25" customHeight="1">
      <c r="A32" s="1021">
        <v>29</v>
      </c>
      <c r="B32" s="1021">
        <v>30</v>
      </c>
      <c r="C32" s="1082" t="s">
        <v>2333</v>
      </c>
      <c r="D32" s="1075" t="s">
        <v>2334</v>
      </c>
      <c r="E32" s="1043" t="s">
        <v>2335</v>
      </c>
      <c r="F32" s="1023" t="s">
        <v>189</v>
      </c>
      <c r="G32" s="1024" t="s">
        <v>69</v>
      </c>
      <c r="H32" s="1025" t="s">
        <v>2336</v>
      </c>
      <c r="I32" s="1026" t="s">
        <v>2337</v>
      </c>
      <c r="J32" s="1027">
        <v>860002400</v>
      </c>
      <c r="K32" s="1021">
        <v>2</v>
      </c>
      <c r="N32" s="1078" t="s">
        <v>2338</v>
      </c>
      <c r="O32" s="1028" t="s">
        <v>2339</v>
      </c>
      <c r="P32" s="1029">
        <v>3485757</v>
      </c>
      <c r="Q32" s="1128">
        <v>1654100</v>
      </c>
      <c r="R32" s="1131"/>
      <c r="S32" s="1030" t="s">
        <v>2340</v>
      </c>
      <c r="U32" s="1031">
        <v>43965</v>
      </c>
      <c r="V32" s="1031">
        <v>43986</v>
      </c>
      <c r="W32" s="1031">
        <v>43992</v>
      </c>
      <c r="X32" s="1038" t="s">
        <v>22</v>
      </c>
      <c r="Y32" s="1021">
        <v>5120</v>
      </c>
      <c r="Z32" s="1032">
        <v>43944</v>
      </c>
      <c r="AA32" s="1021" t="s">
        <v>2341</v>
      </c>
      <c r="AB32" s="1033" t="s">
        <v>2342</v>
      </c>
      <c r="AC32" s="1034">
        <v>33820</v>
      </c>
      <c r="AD32" s="1031">
        <v>43977</v>
      </c>
      <c r="AE32" s="1035" t="s">
        <v>2035</v>
      </c>
      <c r="AF32" s="1032">
        <v>44073</v>
      </c>
    </row>
    <row r="33" spans="1:33" s="1021" customFormat="1" ht="84.75" customHeight="1">
      <c r="A33" s="1021">
        <v>30</v>
      </c>
      <c r="B33" s="1021">
        <v>31</v>
      </c>
      <c r="D33" s="1074" t="s">
        <v>2343</v>
      </c>
      <c r="E33" s="1022">
        <v>48449</v>
      </c>
      <c r="F33" s="1023" t="s">
        <v>68</v>
      </c>
      <c r="G33" s="858" t="s">
        <v>545</v>
      </c>
      <c r="H33" s="1025" t="s">
        <v>2344</v>
      </c>
      <c r="I33" s="1026" t="s">
        <v>2345</v>
      </c>
      <c r="J33" s="1027">
        <v>901243179</v>
      </c>
      <c r="K33" s="1021">
        <v>0</v>
      </c>
      <c r="N33" s="1078" t="s">
        <v>2346</v>
      </c>
      <c r="O33" s="1039"/>
      <c r="P33" s="1029">
        <v>8233261</v>
      </c>
      <c r="Q33" s="1128">
        <v>7020000</v>
      </c>
      <c r="R33" s="1131"/>
      <c r="S33" s="1030">
        <v>43973</v>
      </c>
      <c r="U33" s="1031">
        <v>43965</v>
      </c>
      <c r="V33" s="1031">
        <v>43972</v>
      </c>
      <c r="W33" s="1030">
        <v>43973</v>
      </c>
      <c r="X33" s="1020" t="s">
        <v>2347</v>
      </c>
      <c r="Y33" s="1021">
        <v>5820</v>
      </c>
      <c r="Z33" s="1031">
        <v>43965</v>
      </c>
      <c r="AA33" s="1034" t="s">
        <v>2348</v>
      </c>
      <c r="AB33" s="1040" t="s">
        <v>2349</v>
      </c>
      <c r="AC33" s="1034">
        <v>28220</v>
      </c>
      <c r="AD33" s="1031">
        <v>43965</v>
      </c>
      <c r="AE33" s="1035" t="s">
        <v>1985</v>
      </c>
      <c r="AF33" s="1268" t="s">
        <v>2350</v>
      </c>
    </row>
    <row r="34" spans="1:33" s="1021" customFormat="1" ht="83.25" customHeight="1">
      <c r="A34" s="1021">
        <v>31</v>
      </c>
      <c r="B34" s="1021">
        <v>32</v>
      </c>
      <c r="D34" s="1074" t="s">
        <v>2351</v>
      </c>
      <c r="E34" s="1022">
        <v>48450</v>
      </c>
      <c r="F34" s="1023" t="s">
        <v>68</v>
      </c>
      <c r="G34" s="858" t="s">
        <v>545</v>
      </c>
      <c r="H34" s="1025" t="s">
        <v>2352</v>
      </c>
      <c r="I34" s="1026" t="s">
        <v>2353</v>
      </c>
      <c r="J34" s="1027">
        <v>900300970</v>
      </c>
      <c r="K34" s="1021">
        <v>1</v>
      </c>
      <c r="N34" s="1078" t="s">
        <v>2354</v>
      </c>
      <c r="O34" s="1028" t="s">
        <v>2355</v>
      </c>
      <c r="P34" s="1029">
        <v>7652901</v>
      </c>
      <c r="Q34" s="1128">
        <v>800000</v>
      </c>
      <c r="R34" s="1131"/>
      <c r="S34" s="1030">
        <v>43973</v>
      </c>
      <c r="U34" s="1031">
        <v>43965</v>
      </c>
      <c r="V34" s="1031">
        <v>43965</v>
      </c>
      <c r="W34" s="1030">
        <v>43973</v>
      </c>
      <c r="X34" s="1020" t="s">
        <v>2356</v>
      </c>
      <c r="Y34" s="1021">
        <v>5820</v>
      </c>
      <c r="Z34" s="1031">
        <v>43965</v>
      </c>
      <c r="AA34" s="1034" t="s">
        <v>2357</v>
      </c>
      <c r="AB34" s="1040" t="s">
        <v>2358</v>
      </c>
      <c r="AC34" s="1034">
        <v>28320</v>
      </c>
      <c r="AD34" s="1031">
        <v>43965</v>
      </c>
      <c r="AE34" s="1035" t="s">
        <v>2035</v>
      </c>
      <c r="AF34" s="1268" t="s">
        <v>2359</v>
      </c>
    </row>
    <row r="35" spans="1:33" s="1021" customFormat="1" ht="78" customHeight="1">
      <c r="A35" s="1021">
        <v>32</v>
      </c>
      <c r="B35" s="1021">
        <v>33</v>
      </c>
      <c r="D35" s="1074" t="s">
        <v>2360</v>
      </c>
      <c r="E35" s="1022">
        <v>48451</v>
      </c>
      <c r="F35" s="1023" t="s">
        <v>68</v>
      </c>
      <c r="G35" s="1024" t="s">
        <v>545</v>
      </c>
      <c r="H35" s="1025" t="s">
        <v>2361</v>
      </c>
      <c r="I35" s="1026" t="s">
        <v>2362</v>
      </c>
      <c r="J35" s="1027">
        <v>830001338</v>
      </c>
      <c r="K35" s="1021">
        <v>1</v>
      </c>
      <c r="N35" s="1078" t="s">
        <v>2363</v>
      </c>
      <c r="O35" s="1028" t="s">
        <v>2364</v>
      </c>
      <c r="P35" s="1029">
        <v>8985355</v>
      </c>
      <c r="Q35" s="1128">
        <v>622500</v>
      </c>
      <c r="R35" s="1131"/>
      <c r="S35" s="1030">
        <v>43973</v>
      </c>
      <c r="U35" s="1031">
        <v>43965</v>
      </c>
      <c r="V35" s="1031">
        <v>43965</v>
      </c>
      <c r="W35" s="1030">
        <v>43973</v>
      </c>
      <c r="X35" s="1020" t="s">
        <v>2365</v>
      </c>
      <c r="Y35" s="1021">
        <v>5820</v>
      </c>
      <c r="Z35" s="1031">
        <v>43965</v>
      </c>
      <c r="AA35" s="1034" t="s">
        <v>2357</v>
      </c>
      <c r="AB35" s="1040" t="s">
        <v>2358</v>
      </c>
      <c r="AC35" s="1034">
        <v>28420</v>
      </c>
      <c r="AD35" s="1031">
        <v>43965</v>
      </c>
      <c r="AE35" s="1035" t="s">
        <v>2035</v>
      </c>
      <c r="AF35" s="1268" t="s">
        <v>2359</v>
      </c>
    </row>
    <row r="36" spans="1:33" s="1021" customFormat="1" ht="72.75" customHeight="1">
      <c r="A36" s="1021">
        <v>33</v>
      </c>
      <c r="B36" s="1021">
        <v>34</v>
      </c>
      <c r="D36" s="1074" t="s">
        <v>2366</v>
      </c>
      <c r="E36" s="1022">
        <v>48453</v>
      </c>
      <c r="F36" s="1041" t="s">
        <v>189</v>
      </c>
      <c r="G36" s="1024" t="s">
        <v>545</v>
      </c>
      <c r="H36" s="1042" t="s">
        <v>2367</v>
      </c>
      <c r="I36" s="1026" t="s">
        <v>2337</v>
      </c>
      <c r="J36" s="1027">
        <v>860002400</v>
      </c>
      <c r="K36" s="1021">
        <v>2</v>
      </c>
      <c r="N36" s="1078" t="s">
        <v>2368</v>
      </c>
      <c r="O36" s="1028" t="s">
        <v>2339</v>
      </c>
      <c r="P36" s="1029">
        <v>3485757</v>
      </c>
      <c r="Q36" s="1128">
        <v>3419214</v>
      </c>
      <c r="R36" s="1131"/>
      <c r="S36" s="1030">
        <v>43973</v>
      </c>
      <c r="U36" s="1031">
        <v>43965</v>
      </c>
      <c r="V36" s="1031">
        <v>43965</v>
      </c>
      <c r="W36" s="1030">
        <v>43973</v>
      </c>
      <c r="X36" s="1045" t="s">
        <v>22</v>
      </c>
      <c r="Y36" s="1021">
        <v>5120</v>
      </c>
      <c r="Z36" s="1032">
        <v>43944</v>
      </c>
      <c r="AA36" s="1021" t="s">
        <v>2341</v>
      </c>
      <c r="AB36" s="1033" t="s">
        <v>2342</v>
      </c>
      <c r="AC36" s="1034">
        <v>28120</v>
      </c>
      <c r="AD36" s="1031">
        <v>43965</v>
      </c>
      <c r="AE36" s="1035" t="s">
        <v>2035</v>
      </c>
      <c r="AF36" s="1268" t="s">
        <v>2359</v>
      </c>
    </row>
    <row r="37" spans="1:33" s="1021" customFormat="1" ht="90.75" customHeight="1">
      <c r="A37" s="1021">
        <v>34</v>
      </c>
      <c r="B37" s="1051">
        <v>35</v>
      </c>
      <c r="C37" s="1010"/>
      <c r="D37" s="1074" t="s">
        <v>2369</v>
      </c>
      <c r="E37" s="1022">
        <v>48519</v>
      </c>
      <c r="F37" s="1023" t="s">
        <v>68</v>
      </c>
      <c r="G37" s="1024" t="s">
        <v>545</v>
      </c>
      <c r="H37" s="1025" t="s">
        <v>2370</v>
      </c>
      <c r="I37" s="1026" t="s">
        <v>2371</v>
      </c>
      <c r="J37" s="1027">
        <v>900350133</v>
      </c>
      <c r="K37" s="1021">
        <v>7</v>
      </c>
      <c r="N37" s="1078" t="s">
        <v>2372</v>
      </c>
      <c r="O37" s="1028" t="s">
        <v>2373</v>
      </c>
      <c r="P37" s="1029" t="s">
        <v>2374</v>
      </c>
      <c r="Q37" s="1128">
        <v>7014900</v>
      </c>
      <c r="R37" s="1131"/>
      <c r="S37" s="1030">
        <v>43973</v>
      </c>
      <c r="U37" s="1031">
        <v>43965</v>
      </c>
      <c r="V37" s="1031">
        <v>43972</v>
      </c>
      <c r="W37" s="1030">
        <v>43973</v>
      </c>
      <c r="X37" s="1020" t="s">
        <v>2375</v>
      </c>
      <c r="Y37" s="1021">
        <v>5820</v>
      </c>
      <c r="Z37" s="1032">
        <v>43965</v>
      </c>
      <c r="AA37" s="1034" t="s">
        <v>2376</v>
      </c>
      <c r="AB37" s="1040" t="s">
        <v>2377</v>
      </c>
      <c r="AC37" s="1034">
        <v>28520</v>
      </c>
      <c r="AD37" s="1031">
        <v>43966</v>
      </c>
      <c r="AE37" s="1035" t="s">
        <v>1985</v>
      </c>
      <c r="AF37" s="1268" t="s">
        <v>2378</v>
      </c>
    </row>
    <row r="38" spans="1:33" s="1021" customFormat="1" ht="121.9" customHeight="1">
      <c r="A38" s="1021">
        <v>35</v>
      </c>
      <c r="B38" s="1021">
        <v>36</v>
      </c>
      <c r="C38" s="1082" t="s">
        <v>2379</v>
      </c>
      <c r="D38" s="1075" t="s">
        <v>2380</v>
      </c>
      <c r="E38" s="1046" t="s">
        <v>2381</v>
      </c>
      <c r="F38" s="1041" t="s">
        <v>68</v>
      </c>
      <c r="G38" s="1024" t="s">
        <v>69</v>
      </c>
      <c r="H38" s="1042" t="s">
        <v>2382</v>
      </c>
      <c r="I38" s="1026" t="s">
        <v>2383</v>
      </c>
      <c r="J38" s="1027">
        <v>901312112</v>
      </c>
      <c r="K38" s="1021">
        <v>4</v>
      </c>
      <c r="N38" s="1078" t="s">
        <v>2384</v>
      </c>
      <c r="O38" s="1028" t="s">
        <v>2385</v>
      </c>
      <c r="P38" s="1029" t="s">
        <v>2386</v>
      </c>
      <c r="Q38" s="1128">
        <v>1428000</v>
      </c>
      <c r="R38" s="1131"/>
      <c r="S38" s="1030" t="s">
        <v>2387</v>
      </c>
      <c r="U38" s="1031">
        <v>43971</v>
      </c>
      <c r="V38" s="1031">
        <v>43986</v>
      </c>
      <c r="W38" s="1031">
        <v>44033</v>
      </c>
      <c r="X38" s="1047" t="s">
        <v>2388</v>
      </c>
      <c r="Y38" s="1021">
        <v>5420</v>
      </c>
      <c r="Z38" s="1032">
        <v>43955</v>
      </c>
      <c r="AA38" s="1034" t="s">
        <v>2389</v>
      </c>
      <c r="AB38" s="1040" t="s">
        <v>2390</v>
      </c>
      <c r="AC38" s="1034">
        <v>33920</v>
      </c>
      <c r="AD38" s="1031">
        <v>43977</v>
      </c>
      <c r="AE38" s="1035" t="s">
        <v>2391</v>
      </c>
      <c r="AF38" s="1268" t="s">
        <v>2392</v>
      </c>
    </row>
    <row r="39" spans="1:33" s="1021" customFormat="1" ht="95.25" customHeight="1">
      <c r="A39" s="1021">
        <v>36</v>
      </c>
      <c r="B39" s="1051">
        <v>37</v>
      </c>
      <c r="D39" s="1074" t="s">
        <v>2393</v>
      </c>
      <c r="E39" s="1046">
        <v>49625</v>
      </c>
      <c r="F39" s="1023" t="s">
        <v>68</v>
      </c>
      <c r="G39" s="1024" t="s">
        <v>545</v>
      </c>
      <c r="H39" s="1025" t="s">
        <v>2394</v>
      </c>
      <c r="I39" s="1026" t="s">
        <v>2395</v>
      </c>
      <c r="J39" s="1027">
        <v>901374618</v>
      </c>
      <c r="K39" s="1021">
        <v>4</v>
      </c>
      <c r="O39" s="1028" t="s">
        <v>2396</v>
      </c>
      <c r="P39" s="1029">
        <v>2872961</v>
      </c>
      <c r="Q39" s="1128">
        <v>253549964</v>
      </c>
      <c r="R39" s="1186" t="s">
        <v>2397</v>
      </c>
      <c r="S39" s="1030">
        <v>44196</v>
      </c>
      <c r="U39" s="1031">
        <v>43983</v>
      </c>
      <c r="V39" s="1031">
        <v>44012</v>
      </c>
      <c r="W39" s="1031">
        <v>44196</v>
      </c>
      <c r="X39" s="1047" t="s">
        <v>2398</v>
      </c>
      <c r="Y39" s="1021">
        <v>6220</v>
      </c>
      <c r="Z39" s="1031">
        <v>43980</v>
      </c>
      <c r="AA39" s="1050" t="s">
        <v>2399</v>
      </c>
      <c r="AB39" s="1040" t="s">
        <v>2400</v>
      </c>
      <c r="AC39" s="1034">
        <v>39620</v>
      </c>
      <c r="AD39" s="1149" t="s">
        <v>2401</v>
      </c>
      <c r="AE39" s="1035" t="s">
        <v>1959</v>
      </c>
      <c r="AF39" s="1268" t="s">
        <v>2402</v>
      </c>
    </row>
    <row r="40" spans="1:33" s="1010" customFormat="1" ht="121.9" customHeight="1">
      <c r="A40" s="1021">
        <v>37</v>
      </c>
      <c r="B40" s="1051">
        <v>38</v>
      </c>
      <c r="C40" s="1085" t="s">
        <v>2403</v>
      </c>
      <c r="D40" s="1093" t="s">
        <v>2404</v>
      </c>
      <c r="E40" s="1046" t="s">
        <v>2405</v>
      </c>
      <c r="F40" s="1023" t="s">
        <v>203</v>
      </c>
      <c r="G40" s="1024" t="s">
        <v>33</v>
      </c>
      <c r="H40" s="1025" t="s">
        <v>2406</v>
      </c>
      <c r="I40" s="1026" t="s">
        <v>2407</v>
      </c>
      <c r="J40" s="1027">
        <v>860066942</v>
      </c>
      <c r="K40" s="1021">
        <v>7</v>
      </c>
      <c r="L40" s="1021"/>
      <c r="M40" s="1051"/>
      <c r="N40" s="1076" t="s">
        <v>2408</v>
      </c>
      <c r="O40" s="1052" t="s">
        <v>661</v>
      </c>
      <c r="P40" s="1029">
        <v>4280666</v>
      </c>
      <c r="Q40" s="1129">
        <v>70733920</v>
      </c>
      <c r="R40" s="1131" t="s">
        <v>2409</v>
      </c>
      <c r="S40" s="1030">
        <v>44183</v>
      </c>
      <c r="T40" s="1021"/>
      <c r="U40" s="1031">
        <v>44029</v>
      </c>
      <c r="V40" s="1031">
        <v>44041</v>
      </c>
      <c r="W40" s="1031">
        <v>44183</v>
      </c>
      <c r="X40" s="1056" t="s">
        <v>2410</v>
      </c>
      <c r="Y40" s="1021">
        <v>6520</v>
      </c>
      <c r="Z40" s="1031">
        <v>44015</v>
      </c>
      <c r="AA40" s="1053" t="s">
        <v>2411</v>
      </c>
      <c r="AB40" s="1054" t="s">
        <v>2412</v>
      </c>
      <c r="AC40" s="1034">
        <v>41320</v>
      </c>
      <c r="AD40" s="1031">
        <v>44033</v>
      </c>
      <c r="AE40" s="1035" t="s">
        <v>1985</v>
      </c>
      <c r="AF40" s="1055">
        <v>44193</v>
      </c>
    </row>
    <row r="41" spans="1:33" ht="84.75">
      <c r="A41" s="1021">
        <v>38</v>
      </c>
      <c r="B41" s="1051">
        <v>39</v>
      </c>
      <c r="C41" s="1074" t="s">
        <v>2413</v>
      </c>
      <c r="D41" s="1074" t="s">
        <v>2413</v>
      </c>
      <c r="E41" s="1046">
        <v>52669</v>
      </c>
      <c r="F41" s="1023" t="s">
        <v>68</v>
      </c>
      <c r="G41" s="1024" t="s">
        <v>2414</v>
      </c>
      <c r="H41" s="1025" t="s">
        <v>2415</v>
      </c>
      <c r="I41" s="1023" t="s">
        <v>2416</v>
      </c>
      <c r="J41" s="1058">
        <v>860051688</v>
      </c>
      <c r="K41" s="1021">
        <v>5</v>
      </c>
      <c r="L41" s="1021"/>
      <c r="M41" s="1021"/>
      <c r="N41" s="1021"/>
      <c r="O41" s="1057" t="s">
        <v>2417</v>
      </c>
      <c r="P41" s="1059" t="s">
        <v>2418</v>
      </c>
      <c r="Q41" s="1129">
        <v>1538232</v>
      </c>
      <c r="R41" s="1131"/>
      <c r="S41" s="1032">
        <v>44055</v>
      </c>
      <c r="T41" s="1021"/>
      <c r="U41" s="1032">
        <v>44039</v>
      </c>
      <c r="V41" s="1031">
        <v>44055</v>
      </c>
      <c r="W41" s="1032">
        <v>44055</v>
      </c>
      <c r="X41" s="1066" t="s">
        <v>22</v>
      </c>
      <c r="Y41" s="1021">
        <v>6820</v>
      </c>
      <c r="Z41" s="1032">
        <v>44039</v>
      </c>
      <c r="AA41" s="1057" t="s">
        <v>2419</v>
      </c>
      <c r="AB41" s="1054" t="s">
        <v>2420</v>
      </c>
      <c r="AC41" s="1021">
        <v>41620</v>
      </c>
      <c r="AD41" s="1032">
        <v>44040</v>
      </c>
      <c r="AE41" s="1035" t="s">
        <v>1985</v>
      </c>
      <c r="AF41" s="618">
        <v>44133</v>
      </c>
      <c r="AG41"/>
    </row>
    <row r="42" spans="1:33" s="1010" customFormat="1" ht="172.5" customHeight="1">
      <c r="A42" s="1021">
        <v>39</v>
      </c>
      <c r="B42" s="1051">
        <v>40</v>
      </c>
      <c r="C42" s="1085" t="s">
        <v>2421</v>
      </c>
      <c r="D42" s="1094" t="s">
        <v>2422</v>
      </c>
      <c r="E42" s="1046" t="s">
        <v>2423</v>
      </c>
      <c r="F42" s="1061" t="s">
        <v>203</v>
      </c>
      <c r="G42" s="1351" t="s">
        <v>33</v>
      </c>
      <c r="H42" s="1025" t="s">
        <v>2424</v>
      </c>
      <c r="I42" s="1061" t="s">
        <v>778</v>
      </c>
      <c r="J42" s="1058">
        <v>804002893</v>
      </c>
      <c r="K42" s="1021">
        <v>6</v>
      </c>
      <c r="L42" s="1021"/>
      <c r="M42" s="1021"/>
      <c r="N42" s="1078" t="s">
        <v>2425</v>
      </c>
      <c r="O42" s="1057" t="s">
        <v>2426</v>
      </c>
      <c r="P42" s="1051"/>
      <c r="Q42" s="1128">
        <v>72037767</v>
      </c>
      <c r="R42" s="1130"/>
      <c r="S42" s="1032">
        <v>44196</v>
      </c>
      <c r="T42" s="1021"/>
      <c r="U42" s="1032">
        <v>44046</v>
      </c>
      <c r="V42" s="1031">
        <v>44047</v>
      </c>
      <c r="W42" s="1032">
        <v>44196</v>
      </c>
      <c r="X42" s="1056" t="s">
        <v>2427</v>
      </c>
      <c r="Y42" s="1021">
        <v>6720</v>
      </c>
      <c r="Z42" s="1032">
        <v>44034</v>
      </c>
      <c r="AA42" s="1034" t="s">
        <v>1765</v>
      </c>
      <c r="AB42" s="1054" t="s">
        <v>2428</v>
      </c>
      <c r="AC42" s="1034">
        <v>44520</v>
      </c>
      <c r="AD42" s="1031">
        <v>44046</v>
      </c>
      <c r="AE42" s="1035" t="s">
        <v>1959</v>
      </c>
      <c r="AF42" s="1264" t="s">
        <v>2237</v>
      </c>
    </row>
    <row r="43" spans="1:33" ht="192">
      <c r="A43" s="1021">
        <v>40</v>
      </c>
      <c r="B43" s="1051">
        <v>41</v>
      </c>
      <c r="C43" s="1083" t="s">
        <v>2429</v>
      </c>
      <c r="D43" s="1084" t="s">
        <v>2430</v>
      </c>
      <c r="E43" s="1046" t="s">
        <v>2431</v>
      </c>
      <c r="F43" s="1061" t="s">
        <v>203</v>
      </c>
      <c r="G43" s="1051" t="s">
        <v>348</v>
      </c>
      <c r="H43" s="1025" t="s">
        <v>2432</v>
      </c>
      <c r="I43" s="1063" t="s">
        <v>2433</v>
      </c>
      <c r="J43" s="1058">
        <v>901405317</v>
      </c>
      <c r="K43" s="1037">
        <v>7</v>
      </c>
      <c r="L43" s="1021"/>
      <c r="M43" s="1021"/>
      <c r="N43" s="1078" t="s">
        <v>2434</v>
      </c>
      <c r="O43" s="1021" t="s">
        <v>2435</v>
      </c>
      <c r="P43" s="1021">
        <v>746565</v>
      </c>
      <c r="Q43" s="1128">
        <v>338318000</v>
      </c>
      <c r="R43" s="1186" t="s">
        <v>2436</v>
      </c>
      <c r="S43" s="1032">
        <v>44196</v>
      </c>
      <c r="T43" s="1057" t="s">
        <v>2437</v>
      </c>
      <c r="U43" s="1032">
        <v>44071</v>
      </c>
      <c r="V43" s="1031">
        <v>44075</v>
      </c>
      <c r="W43" s="1032">
        <v>44286</v>
      </c>
      <c r="X43" s="1056" t="s">
        <v>2438</v>
      </c>
      <c r="Y43" s="1021">
        <v>6420</v>
      </c>
      <c r="Z43" s="1031">
        <v>44006</v>
      </c>
      <c r="AA43" s="1064" t="s">
        <v>2439</v>
      </c>
      <c r="AB43" s="1054" t="s">
        <v>2440</v>
      </c>
      <c r="AC43" s="1065">
        <v>48720</v>
      </c>
      <c r="AD43" s="1031">
        <v>44075</v>
      </c>
      <c r="AE43" s="1066" t="s">
        <v>1959</v>
      </c>
      <c r="AF43" s="1171" t="s">
        <v>2441</v>
      </c>
      <c r="AG43"/>
    </row>
    <row r="44" spans="1:33" s="1021" customFormat="1" ht="138" customHeight="1">
      <c r="A44" s="1021">
        <v>41</v>
      </c>
      <c r="B44" s="1051">
        <v>42</v>
      </c>
      <c r="C44" s="1095" t="s">
        <v>2442</v>
      </c>
      <c r="D44" s="1084" t="s">
        <v>2443</v>
      </c>
      <c r="E44" s="1079" t="s">
        <v>2444</v>
      </c>
      <c r="F44" s="1061" t="s">
        <v>203</v>
      </c>
      <c r="G44" s="1051" t="s">
        <v>33</v>
      </c>
      <c r="H44" s="1025" t="s">
        <v>2445</v>
      </c>
      <c r="I44" s="1067" t="s">
        <v>2446</v>
      </c>
      <c r="J44" s="1058">
        <v>1022364608</v>
      </c>
      <c r="K44" s="1037">
        <v>0</v>
      </c>
      <c r="M44" s="1051"/>
      <c r="N44" s="1078" t="s">
        <v>2447</v>
      </c>
      <c r="O44" s="1088" t="s">
        <v>2448</v>
      </c>
      <c r="P44" s="1068">
        <v>3205790935</v>
      </c>
      <c r="Q44" s="1130">
        <v>4560000</v>
      </c>
      <c r="R44" s="1131" t="s">
        <v>2449</v>
      </c>
      <c r="S44" s="1032">
        <v>44183</v>
      </c>
      <c r="U44" s="1032">
        <v>44111</v>
      </c>
      <c r="V44" s="1031">
        <v>44112</v>
      </c>
      <c r="W44" s="1032">
        <v>44183</v>
      </c>
      <c r="X44" s="1035" t="s">
        <v>22</v>
      </c>
      <c r="Y44" s="1021">
        <v>7420</v>
      </c>
      <c r="Z44" s="1032">
        <v>44103</v>
      </c>
      <c r="AA44" s="1051" t="s">
        <v>2043</v>
      </c>
      <c r="AB44" s="1054" t="s">
        <v>2450</v>
      </c>
      <c r="AC44" s="1065">
        <v>52720</v>
      </c>
      <c r="AD44" s="1031">
        <v>44111</v>
      </c>
      <c r="AE44" s="1035" t="s">
        <v>1885</v>
      </c>
      <c r="AF44" s="1057" t="s">
        <v>2451</v>
      </c>
    </row>
    <row r="45" spans="1:33" s="1021" customFormat="1" ht="75">
      <c r="A45" s="1021">
        <v>42</v>
      </c>
      <c r="B45" s="1051">
        <v>43</v>
      </c>
      <c r="C45" s="1085" t="s">
        <v>2452</v>
      </c>
      <c r="D45" s="1096" t="s">
        <v>2453</v>
      </c>
      <c r="E45" s="1079" t="s">
        <v>2454</v>
      </c>
      <c r="F45" s="1067" t="s">
        <v>203</v>
      </c>
      <c r="G45" s="1021" t="s">
        <v>33</v>
      </c>
      <c r="H45" s="1025" t="s">
        <v>2445</v>
      </c>
      <c r="I45" s="1067" t="s">
        <v>2455</v>
      </c>
      <c r="J45" s="1058">
        <v>1010175185</v>
      </c>
      <c r="K45" s="1037">
        <v>0</v>
      </c>
      <c r="L45" s="1026" t="s">
        <v>2456</v>
      </c>
      <c r="M45" s="1132">
        <v>52232476</v>
      </c>
      <c r="N45" s="1077" t="s">
        <v>2457</v>
      </c>
      <c r="O45" s="1097" t="s">
        <v>2458</v>
      </c>
      <c r="P45" s="1137" t="s">
        <v>2459</v>
      </c>
      <c r="Q45" s="1130">
        <v>4560000</v>
      </c>
      <c r="R45" s="1131">
        <v>63340</v>
      </c>
      <c r="S45" s="1032">
        <v>44183</v>
      </c>
      <c r="U45" s="1032">
        <v>44111</v>
      </c>
      <c r="V45" s="1031">
        <v>44112</v>
      </c>
      <c r="W45" s="1032">
        <v>44183</v>
      </c>
      <c r="X45" s="1035" t="s">
        <v>22</v>
      </c>
      <c r="Y45" s="1021">
        <v>7420</v>
      </c>
      <c r="Z45" s="1098">
        <v>44103</v>
      </c>
      <c r="AA45" s="1051" t="s">
        <v>2043</v>
      </c>
      <c r="AB45" s="1054" t="s">
        <v>2450</v>
      </c>
      <c r="AC45" s="1065">
        <v>52820</v>
      </c>
      <c r="AD45" s="1149" t="s">
        <v>2460</v>
      </c>
      <c r="AE45" s="1035" t="s">
        <v>1885</v>
      </c>
      <c r="AF45" s="1057" t="s">
        <v>2451</v>
      </c>
    </row>
    <row r="46" spans="1:33" s="1021" customFormat="1" ht="120">
      <c r="A46" s="1021">
        <v>43</v>
      </c>
      <c r="B46" s="1051">
        <v>44</v>
      </c>
      <c r="C46" s="1083" t="s">
        <v>2461</v>
      </c>
      <c r="D46" s="1084" t="s">
        <v>2462</v>
      </c>
      <c r="E46" s="1021" t="s">
        <v>2463</v>
      </c>
      <c r="F46" s="1023" t="s">
        <v>203</v>
      </c>
      <c r="G46" s="1133" t="s">
        <v>69</v>
      </c>
      <c r="H46" s="1134" t="s">
        <v>2464</v>
      </c>
      <c r="I46" s="1041" t="s">
        <v>1981</v>
      </c>
      <c r="J46" s="1058">
        <v>900439346</v>
      </c>
      <c r="K46" s="1037">
        <v>3</v>
      </c>
      <c r="M46" s="1051"/>
      <c r="N46" s="1135" t="s">
        <v>2465</v>
      </c>
      <c r="O46" s="1136" t="s">
        <v>2466</v>
      </c>
      <c r="P46" s="1137" t="s">
        <v>2467</v>
      </c>
      <c r="Q46" s="1130">
        <v>7500000</v>
      </c>
      <c r="R46" s="1131" t="s">
        <v>2468</v>
      </c>
      <c r="S46" s="1032">
        <v>44150</v>
      </c>
      <c r="U46" s="1032">
        <v>44113</v>
      </c>
      <c r="V46" s="1031">
        <v>44124</v>
      </c>
      <c r="W46" s="1032">
        <v>44150</v>
      </c>
      <c r="X46" s="1056" t="s">
        <v>2469</v>
      </c>
      <c r="Y46" s="1021">
        <v>7520</v>
      </c>
      <c r="Z46" s="1032">
        <v>44104</v>
      </c>
      <c r="AA46" s="1021" t="s">
        <v>2262</v>
      </c>
      <c r="AB46" s="1057" t="s">
        <v>2470</v>
      </c>
      <c r="AC46" s="1034">
        <v>53220</v>
      </c>
      <c r="AD46" s="1031">
        <v>44117</v>
      </c>
      <c r="AE46" s="1035" t="s">
        <v>1985</v>
      </c>
      <c r="AF46" s="1268" t="s">
        <v>2471</v>
      </c>
    </row>
    <row r="47" spans="1:33" s="1153" customFormat="1" ht="72">
      <c r="A47" s="1153">
        <v>44</v>
      </c>
      <c r="B47" s="1153">
        <v>1</v>
      </c>
      <c r="E47" s="1153" t="s">
        <v>2472</v>
      </c>
      <c r="F47" s="1154" t="s">
        <v>2473</v>
      </c>
      <c r="G47" s="1155" t="s">
        <v>33</v>
      </c>
      <c r="H47" s="1156" t="s">
        <v>2474</v>
      </c>
      <c r="I47" s="1157" t="s">
        <v>2475</v>
      </c>
      <c r="Q47" s="1158"/>
      <c r="R47" s="1158"/>
      <c r="S47" s="1159">
        <v>44856</v>
      </c>
      <c r="U47" s="1159">
        <v>44126</v>
      </c>
      <c r="V47" s="1159">
        <v>44126</v>
      </c>
      <c r="W47" s="1159">
        <v>44856</v>
      </c>
      <c r="X47" s="1160" t="s">
        <v>22</v>
      </c>
      <c r="AA47" s="1133"/>
      <c r="AE47" s="1160" t="s">
        <v>1871</v>
      </c>
    </row>
    <row r="48" spans="1:33" s="1021" customFormat="1" ht="105">
      <c r="A48" s="1021">
        <v>45</v>
      </c>
      <c r="B48" s="1051">
        <v>45</v>
      </c>
      <c r="C48" s="1095" t="s">
        <v>2476</v>
      </c>
      <c r="D48" s="1084" t="s">
        <v>2477</v>
      </c>
      <c r="E48" s="1021" t="s">
        <v>2478</v>
      </c>
      <c r="F48" s="1023" t="s">
        <v>203</v>
      </c>
      <c r="G48" s="1051" t="s">
        <v>33</v>
      </c>
      <c r="H48" s="1179" t="s">
        <v>2479</v>
      </c>
      <c r="I48" s="1067" t="s">
        <v>940</v>
      </c>
      <c r="J48" s="1058">
        <v>800252836</v>
      </c>
      <c r="K48" s="1037">
        <v>3</v>
      </c>
      <c r="N48" s="1138" t="s">
        <v>2480</v>
      </c>
      <c r="O48" s="1021" t="s">
        <v>2481</v>
      </c>
      <c r="Q48" s="1131">
        <v>22169700</v>
      </c>
      <c r="R48" s="1131"/>
      <c r="S48" s="1032">
        <v>44196</v>
      </c>
      <c r="T48" s="1032">
        <v>44216</v>
      </c>
      <c r="U48" s="1032">
        <v>44158</v>
      </c>
      <c r="V48" s="1031">
        <v>44162</v>
      </c>
      <c r="W48" s="1032">
        <v>44216</v>
      </c>
      <c r="X48" s="1056" t="s">
        <v>2482</v>
      </c>
      <c r="Y48" s="1021">
        <v>8220</v>
      </c>
      <c r="Z48" s="1032">
        <v>44144</v>
      </c>
      <c r="AA48" s="1021" t="s">
        <v>2043</v>
      </c>
      <c r="AB48" s="1057" t="s">
        <v>2450</v>
      </c>
      <c r="AC48" s="1034">
        <v>58520</v>
      </c>
      <c r="AD48" s="1031">
        <v>44159</v>
      </c>
      <c r="AE48" s="1035" t="s">
        <v>1959</v>
      </c>
      <c r="AF48" s="1268" t="s">
        <v>2310</v>
      </c>
    </row>
    <row r="49" spans="1:33" s="1021" customFormat="1" ht="105">
      <c r="A49" s="1021">
        <v>46</v>
      </c>
      <c r="B49" s="1051">
        <v>46</v>
      </c>
      <c r="C49" s="1085" t="s">
        <v>2483</v>
      </c>
      <c r="D49" s="1084" t="s">
        <v>2484</v>
      </c>
      <c r="E49" s="1021" t="s">
        <v>2485</v>
      </c>
      <c r="F49" s="1023" t="s">
        <v>203</v>
      </c>
      <c r="G49" s="1021" t="s">
        <v>33</v>
      </c>
      <c r="H49" s="1180" t="s">
        <v>2486</v>
      </c>
      <c r="I49" s="1041" t="s">
        <v>114</v>
      </c>
      <c r="J49" s="1058">
        <v>900173404</v>
      </c>
      <c r="K49" s="1037">
        <v>9</v>
      </c>
      <c r="N49" s="1078" t="s">
        <v>2487</v>
      </c>
      <c r="O49" s="1021" t="s">
        <v>2488</v>
      </c>
      <c r="P49" s="1051"/>
      <c r="Q49" s="1131">
        <v>75830800</v>
      </c>
      <c r="R49" s="1130"/>
      <c r="S49" s="1032">
        <v>44196</v>
      </c>
      <c r="U49" s="1031">
        <v>44158</v>
      </c>
      <c r="V49" s="1031">
        <v>44161</v>
      </c>
      <c r="W49" s="1032">
        <v>44196</v>
      </c>
      <c r="X49" s="1056" t="s">
        <v>2489</v>
      </c>
      <c r="Y49" s="1021">
        <v>8120</v>
      </c>
      <c r="Z49" s="1098">
        <v>44144</v>
      </c>
      <c r="AA49" s="1051" t="s">
        <v>2043</v>
      </c>
      <c r="AB49" s="1057" t="s">
        <v>2450</v>
      </c>
      <c r="AC49" s="1065">
        <v>58920</v>
      </c>
      <c r="AD49" s="1031">
        <v>44161</v>
      </c>
      <c r="AE49" s="1035" t="s">
        <v>1959</v>
      </c>
      <c r="AF49" s="1393" t="s">
        <v>2490</v>
      </c>
    </row>
    <row r="50" spans="1:33" s="1021" customFormat="1" ht="120">
      <c r="A50" s="1021">
        <v>47</v>
      </c>
      <c r="B50" s="1051">
        <v>47</v>
      </c>
      <c r="C50" s="1085" t="s">
        <v>2491</v>
      </c>
      <c r="D50" s="1084" t="s">
        <v>2492</v>
      </c>
      <c r="E50" s="1021" t="s">
        <v>2493</v>
      </c>
      <c r="F50" s="1023" t="s">
        <v>68</v>
      </c>
      <c r="G50" s="1142" t="s">
        <v>69</v>
      </c>
      <c r="H50" s="1143" t="s">
        <v>2494</v>
      </c>
      <c r="I50" s="1041" t="s">
        <v>2495</v>
      </c>
      <c r="J50" s="1058">
        <v>900521780</v>
      </c>
      <c r="K50" s="1037">
        <v>7</v>
      </c>
      <c r="M50" s="1051"/>
      <c r="N50" s="1076" t="s">
        <v>2496</v>
      </c>
      <c r="O50" s="1144" t="s">
        <v>2497</v>
      </c>
      <c r="P50" s="1037"/>
      <c r="Q50" s="1131">
        <v>4391100</v>
      </c>
      <c r="R50" s="1131"/>
      <c r="S50" s="1032">
        <v>44180</v>
      </c>
      <c r="U50" s="1032">
        <v>44158</v>
      </c>
      <c r="V50" s="1031">
        <v>44162</v>
      </c>
      <c r="W50" s="1032">
        <v>44180</v>
      </c>
      <c r="X50" s="1056" t="s">
        <v>2498</v>
      </c>
      <c r="Y50" s="1021">
        <v>8020</v>
      </c>
      <c r="Z50" s="1098">
        <v>44139</v>
      </c>
      <c r="AA50" s="1057" t="s">
        <v>2499</v>
      </c>
      <c r="AB50" s="1145" t="s">
        <v>2500</v>
      </c>
      <c r="AC50" s="1034">
        <v>61520</v>
      </c>
      <c r="AD50" s="1031">
        <v>44161</v>
      </c>
      <c r="AE50" s="1146" t="s">
        <v>2501</v>
      </c>
    </row>
    <row r="51" spans="1:33" s="1021" customFormat="1" ht="195">
      <c r="A51" s="1021">
        <v>48</v>
      </c>
      <c r="B51" s="1021">
        <v>48</v>
      </c>
      <c r="C51" s="1082" t="s">
        <v>2502</v>
      </c>
      <c r="D51" s="1078" t="s">
        <v>2503</v>
      </c>
      <c r="E51" s="1021" t="s">
        <v>2504</v>
      </c>
      <c r="F51" s="1023" t="s">
        <v>203</v>
      </c>
      <c r="G51" s="1051" t="s">
        <v>33</v>
      </c>
      <c r="H51" s="1140" t="s">
        <v>2505</v>
      </c>
      <c r="I51" s="1147" t="s">
        <v>2506</v>
      </c>
      <c r="J51" s="1058">
        <v>901422127</v>
      </c>
      <c r="K51" s="1021">
        <v>6</v>
      </c>
      <c r="N51" s="1078" t="s">
        <v>2507</v>
      </c>
      <c r="O51" s="1057" t="s">
        <v>2508</v>
      </c>
      <c r="Q51" s="1131">
        <v>11900000</v>
      </c>
      <c r="R51" s="1131"/>
      <c r="S51" s="1032">
        <v>44196</v>
      </c>
      <c r="U51" s="1032">
        <v>44161</v>
      </c>
      <c r="V51" s="1031">
        <v>44165</v>
      </c>
      <c r="W51" s="1032">
        <v>44196</v>
      </c>
      <c r="X51" s="1056" t="s">
        <v>2509</v>
      </c>
      <c r="Y51" s="1021">
        <v>8420</v>
      </c>
      <c r="Z51" s="1032">
        <v>44153</v>
      </c>
      <c r="AA51" s="1133" t="s">
        <v>2510</v>
      </c>
      <c r="AB51" s="1148" t="s">
        <v>2511</v>
      </c>
      <c r="AC51" s="1065">
        <v>61320</v>
      </c>
      <c r="AD51" s="1031">
        <v>44161</v>
      </c>
      <c r="AE51" s="1035" t="s">
        <v>1885</v>
      </c>
      <c r="AF51" s="1268" t="s">
        <v>2512</v>
      </c>
    </row>
    <row r="52" spans="1:33" s="1021" customFormat="1" ht="195">
      <c r="A52" s="1021">
        <v>49</v>
      </c>
      <c r="B52" s="1021">
        <v>49</v>
      </c>
      <c r="C52" s="1082" t="s">
        <v>2513</v>
      </c>
      <c r="D52" s="1078" t="s">
        <v>2514</v>
      </c>
      <c r="E52" s="1021" t="s">
        <v>2515</v>
      </c>
      <c r="F52" s="1023" t="s">
        <v>203</v>
      </c>
      <c r="G52" s="1051" t="s">
        <v>33</v>
      </c>
      <c r="H52" s="1140" t="s">
        <v>2516</v>
      </c>
      <c r="I52" s="1061" t="s">
        <v>2517</v>
      </c>
      <c r="J52" s="1058">
        <v>1019117814</v>
      </c>
      <c r="K52" s="1021">
        <v>2</v>
      </c>
      <c r="N52" s="1078" t="s">
        <v>2518</v>
      </c>
      <c r="O52" s="1057" t="s">
        <v>2519</v>
      </c>
      <c r="Q52" s="1131">
        <v>2700000</v>
      </c>
      <c r="R52" s="1131"/>
      <c r="S52" s="1032">
        <v>44189</v>
      </c>
      <c r="U52" s="1032">
        <v>44161</v>
      </c>
      <c r="V52" s="1031">
        <v>44161</v>
      </c>
      <c r="W52" s="1032">
        <v>44189</v>
      </c>
      <c r="X52" s="1035" t="s">
        <v>22</v>
      </c>
      <c r="Y52" s="1021">
        <v>9220</v>
      </c>
      <c r="Z52" s="1032">
        <v>44160</v>
      </c>
      <c r="AA52" s="1133" t="s">
        <v>2520</v>
      </c>
      <c r="AB52" s="1148" t="s">
        <v>2521</v>
      </c>
      <c r="AC52" s="1065">
        <v>61420</v>
      </c>
      <c r="AD52" s="1031">
        <v>44161</v>
      </c>
      <c r="AE52" s="1035" t="s">
        <v>1885</v>
      </c>
      <c r="AF52" s="1395" t="s">
        <v>2237</v>
      </c>
    </row>
    <row r="53" spans="1:33" s="1021" customFormat="1" ht="120.75" customHeight="1">
      <c r="A53" s="1021">
        <v>50</v>
      </c>
      <c r="B53" s="1021">
        <v>50</v>
      </c>
      <c r="C53" s="1082" t="s">
        <v>2522</v>
      </c>
      <c r="D53" s="1078" t="s">
        <v>2523</v>
      </c>
      <c r="E53" s="1021" t="s">
        <v>2524</v>
      </c>
      <c r="F53" s="1023" t="s">
        <v>203</v>
      </c>
      <c r="G53" s="1021" t="s">
        <v>33</v>
      </c>
      <c r="H53" s="1152" t="s">
        <v>455</v>
      </c>
      <c r="I53" s="1023" t="s">
        <v>2525</v>
      </c>
      <c r="J53" s="1058">
        <v>900062917</v>
      </c>
      <c r="K53" s="1021">
        <v>9</v>
      </c>
      <c r="N53" s="1078" t="s">
        <v>2526</v>
      </c>
      <c r="O53" s="1021" t="s">
        <v>2527</v>
      </c>
      <c r="P53" s="1021">
        <v>4722005</v>
      </c>
      <c r="Q53" s="1186" t="s">
        <v>2528</v>
      </c>
      <c r="R53" s="1186" t="s">
        <v>2529</v>
      </c>
      <c r="S53" s="1032">
        <v>44773</v>
      </c>
      <c r="T53" s="1057" t="s">
        <v>2530</v>
      </c>
      <c r="U53" s="1032">
        <v>44162</v>
      </c>
      <c r="V53" s="1031">
        <v>44172</v>
      </c>
      <c r="W53" s="1268" t="s">
        <v>2531</v>
      </c>
      <c r="X53" s="1397" t="s">
        <v>2532</v>
      </c>
      <c r="Y53" s="1057" t="s">
        <v>2533</v>
      </c>
      <c r="Z53" s="1149" t="s">
        <v>2534</v>
      </c>
      <c r="AA53" s="1050" t="s">
        <v>2535</v>
      </c>
      <c r="AB53" s="1050" t="s">
        <v>2536</v>
      </c>
      <c r="AC53" s="1050" t="s">
        <v>2537</v>
      </c>
      <c r="AD53" s="1149" t="s">
        <v>2538</v>
      </c>
      <c r="AE53" s="1035" t="s">
        <v>2035</v>
      </c>
      <c r="AF53" s="1057" t="s">
        <v>2539</v>
      </c>
    </row>
    <row r="54" spans="1:33" s="1021" customFormat="1" ht="105">
      <c r="A54" s="1021">
        <v>51</v>
      </c>
      <c r="B54" s="1021">
        <v>51</v>
      </c>
      <c r="C54" s="1082" t="s">
        <v>2540</v>
      </c>
      <c r="D54" s="1078" t="s">
        <v>2541</v>
      </c>
      <c r="E54" s="1021" t="s">
        <v>2542</v>
      </c>
      <c r="F54" s="1023" t="s">
        <v>68</v>
      </c>
      <c r="G54" s="1133" t="s">
        <v>1289</v>
      </c>
      <c r="H54" s="1162" t="s">
        <v>2543</v>
      </c>
      <c r="I54" s="1061" t="s">
        <v>2544</v>
      </c>
      <c r="J54" s="1058">
        <v>900204272</v>
      </c>
      <c r="K54" s="1021">
        <v>8</v>
      </c>
      <c r="N54" s="1138" t="s">
        <v>2545</v>
      </c>
      <c r="O54" s="1057" t="s">
        <v>2546</v>
      </c>
      <c r="Q54" s="1131">
        <v>30299999</v>
      </c>
      <c r="R54" s="1131"/>
      <c r="S54" s="1032">
        <v>44183</v>
      </c>
      <c r="U54" s="1031">
        <v>44165</v>
      </c>
      <c r="V54" s="1031">
        <v>44168</v>
      </c>
      <c r="W54" s="1032">
        <v>44183</v>
      </c>
      <c r="X54" s="1056" t="s">
        <v>2547</v>
      </c>
      <c r="Y54" s="1021">
        <v>7720</v>
      </c>
      <c r="Z54" s="1165">
        <v>44131</v>
      </c>
      <c r="AA54" s="1133" t="s">
        <v>2548</v>
      </c>
      <c r="AB54" s="1163" t="s">
        <v>2549</v>
      </c>
      <c r="AC54" s="1065">
        <v>62620</v>
      </c>
      <c r="AD54" s="1031">
        <v>44168</v>
      </c>
      <c r="AE54" s="1035" t="s">
        <v>1959</v>
      </c>
      <c r="AF54" s="1057" t="s">
        <v>2203</v>
      </c>
    </row>
    <row r="55" spans="1:33" s="1021" customFormat="1" ht="105">
      <c r="A55" s="1021">
        <v>52</v>
      </c>
      <c r="B55" s="1021">
        <v>52</v>
      </c>
      <c r="C55" s="1082" t="s">
        <v>2550</v>
      </c>
      <c r="D55" s="1078" t="s">
        <v>2551</v>
      </c>
      <c r="E55" s="1021" t="s">
        <v>2552</v>
      </c>
      <c r="F55" s="1023" t="s">
        <v>203</v>
      </c>
      <c r="G55" s="1051" t="s">
        <v>33</v>
      </c>
      <c r="H55" s="1162" t="s">
        <v>2553</v>
      </c>
      <c r="I55" s="1061" t="s">
        <v>1943</v>
      </c>
      <c r="J55" s="1058">
        <v>79437341</v>
      </c>
      <c r="K55" s="1021">
        <v>0</v>
      </c>
      <c r="N55" s="1167" t="s">
        <v>2554</v>
      </c>
      <c r="O55" s="1057" t="s">
        <v>2555</v>
      </c>
      <c r="P55" s="1037"/>
      <c r="Q55" s="1131">
        <v>1440000</v>
      </c>
      <c r="R55" s="1131"/>
      <c r="S55" s="1032">
        <v>44183</v>
      </c>
      <c r="U55" s="1031">
        <v>44165</v>
      </c>
      <c r="V55" s="1031">
        <v>44168</v>
      </c>
      <c r="W55" s="1032">
        <v>44183</v>
      </c>
      <c r="X55" s="1035" t="s">
        <v>22</v>
      </c>
      <c r="Y55" s="1021">
        <v>9020</v>
      </c>
      <c r="Z55" s="1098">
        <v>44160</v>
      </c>
      <c r="AA55" s="1051" t="s">
        <v>2556</v>
      </c>
      <c r="AB55" s="1021" t="s">
        <v>2511</v>
      </c>
      <c r="AC55" s="1065">
        <v>61720</v>
      </c>
      <c r="AD55" s="1031">
        <v>44166</v>
      </c>
      <c r="AE55" s="1035" t="s">
        <v>1985</v>
      </c>
    </row>
    <row r="56" spans="1:33" s="1021" customFormat="1" ht="105">
      <c r="A56" s="1021">
        <v>53</v>
      </c>
      <c r="B56" s="1021">
        <v>53</v>
      </c>
      <c r="C56" s="1082" t="s">
        <v>2557</v>
      </c>
      <c r="D56" s="1078" t="s">
        <v>2558</v>
      </c>
      <c r="E56" s="1021" t="s">
        <v>2559</v>
      </c>
      <c r="F56" s="1041" t="s">
        <v>68</v>
      </c>
      <c r="G56" s="1051" t="s">
        <v>33</v>
      </c>
      <c r="H56" s="1168" t="s">
        <v>2560</v>
      </c>
      <c r="I56" s="1169" t="s">
        <v>2561</v>
      </c>
      <c r="J56" s="1058">
        <v>830084433</v>
      </c>
      <c r="K56" s="1037">
        <v>1</v>
      </c>
      <c r="N56" s="1078" t="s">
        <v>2562</v>
      </c>
      <c r="O56" s="1171" t="s">
        <v>2563</v>
      </c>
      <c r="P56" s="1010">
        <v>3790300</v>
      </c>
      <c r="Q56" s="1130">
        <v>13999998</v>
      </c>
      <c r="R56" s="1130"/>
      <c r="S56" s="1032">
        <v>44196</v>
      </c>
      <c r="U56" s="1031">
        <v>44166</v>
      </c>
      <c r="V56" s="1031">
        <v>44172</v>
      </c>
      <c r="W56" s="1032">
        <v>44196</v>
      </c>
      <c r="X56" s="1056" t="s">
        <v>2564</v>
      </c>
      <c r="Y56" s="1021">
        <v>8720</v>
      </c>
      <c r="Z56" s="1051"/>
      <c r="AA56" s="1051" t="s">
        <v>2565</v>
      </c>
      <c r="AB56" s="1170" t="s">
        <v>2566</v>
      </c>
      <c r="AC56" s="1065">
        <v>62720</v>
      </c>
      <c r="AD56" s="1031">
        <v>44169</v>
      </c>
      <c r="AE56" s="1035" t="s">
        <v>1959</v>
      </c>
    </row>
    <row r="57" spans="1:33" s="1021" customFormat="1" ht="105">
      <c r="A57" s="1021">
        <v>54</v>
      </c>
      <c r="B57" s="1051">
        <v>54</v>
      </c>
      <c r="C57" s="1085" t="s">
        <v>2567</v>
      </c>
      <c r="D57" s="1094" t="s">
        <v>2568</v>
      </c>
      <c r="E57" s="1021" t="s">
        <v>2569</v>
      </c>
      <c r="F57" s="1061" t="s">
        <v>68</v>
      </c>
      <c r="G57" s="1051" t="s">
        <v>33</v>
      </c>
      <c r="H57" s="1162" t="s">
        <v>2570</v>
      </c>
      <c r="I57" s="1061" t="s">
        <v>2571</v>
      </c>
      <c r="J57" s="1058">
        <v>830111209</v>
      </c>
      <c r="K57" s="1021">
        <v>1</v>
      </c>
      <c r="N57" s="1076" t="s">
        <v>2572</v>
      </c>
      <c r="O57" s="1133" t="s">
        <v>2573</v>
      </c>
      <c r="P57" s="1173" t="s">
        <v>2574</v>
      </c>
      <c r="Q57" s="1130">
        <v>18293870</v>
      </c>
      <c r="R57" s="1130"/>
      <c r="S57" s="1032">
        <v>44196</v>
      </c>
      <c r="U57" s="1031">
        <v>44162</v>
      </c>
      <c r="V57" s="1031">
        <v>44167</v>
      </c>
      <c r="W57" s="1032">
        <v>44196</v>
      </c>
      <c r="X57" s="1056" t="s">
        <v>2575</v>
      </c>
      <c r="Y57" s="1021">
        <v>9120</v>
      </c>
      <c r="Z57" s="1098">
        <v>44160</v>
      </c>
      <c r="AA57" s="1051" t="s">
        <v>2576</v>
      </c>
      <c r="AB57" s="1163" t="s">
        <v>2577</v>
      </c>
      <c r="AC57" s="1037">
        <v>62220</v>
      </c>
      <c r="AD57" s="1032">
        <v>44167</v>
      </c>
      <c r="AE57" s="1035" t="s">
        <v>1959</v>
      </c>
      <c r="AF57" s="1057" t="s">
        <v>2203</v>
      </c>
    </row>
    <row r="58" spans="1:33" s="1021" customFormat="1" ht="180">
      <c r="A58" s="1021">
        <v>55</v>
      </c>
      <c r="B58" s="1021">
        <v>55</v>
      </c>
      <c r="C58" s="1082" t="s">
        <v>2578</v>
      </c>
      <c r="D58" s="1078" t="s">
        <v>2579</v>
      </c>
      <c r="E58" s="1021" t="s">
        <v>2580</v>
      </c>
      <c r="F58" s="1023" t="s">
        <v>68</v>
      </c>
      <c r="G58" s="1057" t="s">
        <v>69</v>
      </c>
      <c r="H58" s="1162" t="s">
        <v>2581</v>
      </c>
      <c r="I58" s="1061" t="s">
        <v>2582</v>
      </c>
      <c r="J58" s="1027">
        <v>830102669</v>
      </c>
      <c r="K58" s="1021">
        <v>6</v>
      </c>
      <c r="N58" s="1076" t="s">
        <v>2583</v>
      </c>
      <c r="O58" s="1133" t="s">
        <v>2584</v>
      </c>
      <c r="P58" s="1010">
        <v>3153387636</v>
      </c>
      <c r="Q58" s="1131">
        <v>1118600</v>
      </c>
      <c r="R58" s="1131"/>
      <c r="S58" s="1032">
        <v>44179</v>
      </c>
      <c r="U58" s="1032">
        <v>44167</v>
      </c>
      <c r="V58" s="1031">
        <v>44174</v>
      </c>
      <c r="W58" s="1032">
        <v>44179</v>
      </c>
      <c r="X58" s="1056" t="s">
        <v>2585</v>
      </c>
      <c r="Y58" s="1021">
        <v>7620</v>
      </c>
      <c r="Z58" s="1032">
        <v>44127</v>
      </c>
      <c r="AA58" s="1133" t="s">
        <v>2586</v>
      </c>
      <c r="AB58" s="1057" t="s">
        <v>2587</v>
      </c>
      <c r="AC58" s="1021">
        <v>62420</v>
      </c>
      <c r="AD58" s="1032">
        <v>44168</v>
      </c>
      <c r="AE58" s="1035" t="s">
        <v>1985</v>
      </c>
      <c r="AF58" s="1057" t="s">
        <v>2588</v>
      </c>
    </row>
    <row r="59" spans="1:33" s="1021" customFormat="1" ht="135">
      <c r="A59" s="1021">
        <v>56</v>
      </c>
      <c r="B59" s="1021">
        <v>56</v>
      </c>
      <c r="C59" s="1082" t="s">
        <v>2589</v>
      </c>
      <c r="D59" s="1078" t="s">
        <v>2590</v>
      </c>
      <c r="E59" s="1021" t="s">
        <v>2591</v>
      </c>
      <c r="F59" s="1023" t="s">
        <v>203</v>
      </c>
      <c r="G59" s="1021" t="s">
        <v>33</v>
      </c>
      <c r="H59" s="1162" t="s">
        <v>2592</v>
      </c>
      <c r="I59" s="1061" t="s">
        <v>2593</v>
      </c>
      <c r="J59" s="1174">
        <v>80232344</v>
      </c>
      <c r="K59" s="1021">
        <v>5</v>
      </c>
      <c r="N59" s="1138" t="s">
        <v>2594</v>
      </c>
      <c r="O59" s="1057" t="s">
        <v>2595</v>
      </c>
      <c r="P59" s="1021">
        <v>3016094826</v>
      </c>
      <c r="Q59" s="1131">
        <v>23812500</v>
      </c>
      <c r="R59" s="1131"/>
      <c r="S59" s="1032">
        <v>44196</v>
      </c>
      <c r="U59" s="1032">
        <v>44168</v>
      </c>
      <c r="V59" s="1031">
        <v>44168</v>
      </c>
      <c r="W59" s="1032">
        <v>44196</v>
      </c>
      <c r="X59" s="1035" t="s">
        <v>22</v>
      </c>
      <c r="Y59" s="1021">
        <v>8920</v>
      </c>
      <c r="Z59" s="1032">
        <v>44159</v>
      </c>
      <c r="AA59" s="1021" t="s">
        <v>1765</v>
      </c>
      <c r="AB59" s="1057" t="s">
        <v>2596</v>
      </c>
      <c r="AC59" s="1034">
        <v>62520</v>
      </c>
      <c r="AD59" s="1031">
        <v>44168</v>
      </c>
      <c r="AE59" s="1035" t="s">
        <v>1959</v>
      </c>
      <c r="AF59" s="1057" t="s">
        <v>2203</v>
      </c>
    </row>
    <row r="60" spans="1:33" s="1021" customFormat="1" ht="105">
      <c r="A60" s="1021">
        <v>57</v>
      </c>
      <c r="B60" s="1021">
        <v>57</v>
      </c>
      <c r="C60" s="1082" t="s">
        <v>2597</v>
      </c>
      <c r="D60" s="1078" t="s">
        <v>2598</v>
      </c>
      <c r="E60" s="1021" t="s">
        <v>2599</v>
      </c>
      <c r="F60" s="1023" t="s">
        <v>68</v>
      </c>
      <c r="G60" s="1133" t="s">
        <v>1289</v>
      </c>
      <c r="H60" s="1162" t="s">
        <v>2600</v>
      </c>
      <c r="I60" s="1067" t="s">
        <v>2601</v>
      </c>
      <c r="J60" s="1058">
        <v>891501783</v>
      </c>
      <c r="K60" s="1037">
        <v>1</v>
      </c>
      <c r="N60" s="1078" t="s">
        <v>2602</v>
      </c>
      <c r="O60" s="1057" t="s">
        <v>2603</v>
      </c>
      <c r="Q60" s="1131">
        <v>60400000</v>
      </c>
      <c r="R60" s="1131"/>
      <c r="S60" s="1032">
        <v>44183</v>
      </c>
      <c r="U60" s="1032">
        <v>44169</v>
      </c>
      <c r="V60" s="1031">
        <v>44174</v>
      </c>
      <c r="W60" s="1032">
        <v>44183</v>
      </c>
      <c r="X60" s="1056" t="s">
        <v>2604</v>
      </c>
      <c r="Y60" s="1021">
        <v>7920</v>
      </c>
      <c r="Z60" s="1051"/>
      <c r="AA60" s="1133" t="s">
        <v>2043</v>
      </c>
      <c r="AB60" s="1057" t="s">
        <v>2450</v>
      </c>
      <c r="AC60" s="1065">
        <v>63120</v>
      </c>
      <c r="AD60" s="1031">
        <v>44174</v>
      </c>
      <c r="AE60" s="1035" t="s">
        <v>1959</v>
      </c>
      <c r="AF60" s="1057" t="s">
        <v>2203</v>
      </c>
    </row>
    <row r="61" spans="1:33" s="1021" customFormat="1" ht="105">
      <c r="A61" s="1021">
        <v>58</v>
      </c>
      <c r="B61" s="1051">
        <v>58</v>
      </c>
      <c r="C61" s="1085" t="s">
        <v>2605</v>
      </c>
      <c r="D61" s="1084" t="s">
        <v>2606</v>
      </c>
      <c r="E61" s="1021" t="s">
        <v>2607</v>
      </c>
      <c r="F61" s="1023" t="s">
        <v>68</v>
      </c>
      <c r="G61" s="1142" t="s">
        <v>69</v>
      </c>
      <c r="H61" s="1168" t="s">
        <v>2608</v>
      </c>
      <c r="I61" s="1041" t="s">
        <v>2609</v>
      </c>
      <c r="J61" s="1058">
        <v>53010819</v>
      </c>
      <c r="K61" s="1037">
        <v>0</v>
      </c>
      <c r="M61" s="1051"/>
      <c r="N61" s="1078" t="s">
        <v>2610</v>
      </c>
      <c r="O61" s="1145" t="s">
        <v>2611</v>
      </c>
      <c r="P61" s="1145" t="s">
        <v>2612</v>
      </c>
      <c r="Q61" s="1130">
        <v>3408976</v>
      </c>
      <c r="R61" s="1131"/>
      <c r="S61" s="1021" t="s">
        <v>2613</v>
      </c>
      <c r="U61" s="1032">
        <v>44174</v>
      </c>
      <c r="V61" s="1031">
        <v>44175</v>
      </c>
      <c r="W61" s="1032">
        <v>44182</v>
      </c>
      <c r="X61" s="1035" t="s">
        <v>22</v>
      </c>
      <c r="Y61" s="1021">
        <v>9420</v>
      </c>
      <c r="Z61" s="1098">
        <v>44161</v>
      </c>
      <c r="AA61" s="1057" t="s">
        <v>2614</v>
      </c>
      <c r="AB61" s="1145" t="s">
        <v>2615</v>
      </c>
      <c r="AC61" s="1021">
        <v>63220</v>
      </c>
      <c r="AD61" s="1032">
        <v>44174</v>
      </c>
      <c r="AE61" s="1035" t="s">
        <v>2035</v>
      </c>
    </row>
    <row r="62" spans="1:33" s="1010" customFormat="1" ht="60">
      <c r="A62" s="1010">
        <v>59</v>
      </c>
      <c r="B62" s="1010">
        <v>59</v>
      </c>
      <c r="E62" s="1177" t="s">
        <v>2616</v>
      </c>
      <c r="F62" s="1172" t="s">
        <v>203</v>
      </c>
      <c r="G62" s="1183" t="s">
        <v>2617</v>
      </c>
      <c r="H62" s="1189" t="s">
        <v>2618</v>
      </c>
      <c r="I62" s="1191" t="s">
        <v>2619</v>
      </c>
      <c r="J62" s="1161">
        <v>860051688</v>
      </c>
      <c r="K62" s="1010">
        <v>5</v>
      </c>
      <c r="M62" s="1166"/>
      <c r="N62" s="1077" t="s">
        <v>2620</v>
      </c>
      <c r="O62" s="1192" t="s">
        <v>2621</v>
      </c>
      <c r="P62" s="1177" t="s">
        <v>2622</v>
      </c>
      <c r="Q62" s="1182">
        <v>3290422.28</v>
      </c>
      <c r="R62" s="1194"/>
      <c r="S62" s="1055">
        <v>44193</v>
      </c>
      <c r="U62" s="1055">
        <v>44181</v>
      </c>
      <c r="V62" s="1193">
        <v>44182</v>
      </c>
      <c r="W62" s="1055">
        <v>44193</v>
      </c>
      <c r="X62" s="1141" t="s">
        <v>22</v>
      </c>
      <c r="Y62" s="1010">
        <v>8820</v>
      </c>
      <c r="Z62" s="1181">
        <v>44159</v>
      </c>
      <c r="AA62" s="1190" t="s">
        <v>2623</v>
      </c>
      <c r="AB62" s="1177" t="s">
        <v>2624</v>
      </c>
      <c r="AC62" s="1164">
        <v>64320</v>
      </c>
      <c r="AD62" s="1055">
        <v>44182</v>
      </c>
      <c r="AE62" s="1141" t="s">
        <v>1985</v>
      </c>
      <c r="AF62" s="1177" t="s">
        <v>2588</v>
      </c>
    </row>
    <row r="63" spans="1:33">
      <c r="AF63"/>
      <c r="AG63"/>
    </row>
    <row r="64" spans="1:33">
      <c r="AF64"/>
      <c r="AG64"/>
    </row>
    <row r="65" spans="32:33">
      <c r="AF65"/>
      <c r="AG65"/>
    </row>
    <row r="66" spans="32:33">
      <c r="AF66"/>
      <c r="AG66"/>
    </row>
    <row r="67" spans="32:33">
      <c r="AF67"/>
      <c r="AG67"/>
    </row>
    <row r="68" spans="32:33">
      <c r="AF68"/>
      <c r="AG68"/>
    </row>
    <row r="69" spans="32:33">
      <c r="AF69"/>
      <c r="AG69"/>
    </row>
    <row r="70" spans="32:33">
      <c r="AF70"/>
      <c r="AG70"/>
    </row>
    <row r="71" spans="32:33">
      <c r="AF71"/>
      <c r="AG71"/>
    </row>
    <row r="72" spans="32:33">
      <c r="AF72"/>
      <c r="AG72"/>
    </row>
    <row r="73" spans="32:33">
      <c r="AF73"/>
      <c r="AG73"/>
    </row>
    <row r="74" spans="32:33">
      <c r="AF74"/>
      <c r="AG74"/>
    </row>
    <row r="75" spans="32:33">
      <c r="AF75"/>
      <c r="AG75"/>
    </row>
    <row r="76" spans="32:33">
      <c r="AF76"/>
      <c r="AG76"/>
    </row>
    <row r="77" spans="32:33">
      <c r="AF77"/>
      <c r="AG77"/>
    </row>
  </sheetData>
  <autoFilter ref="AE1:AE77" xr:uid="{00000000-0001-0000-0900-000000000000}"/>
  <phoneticPr fontId="57"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 ref="C10" r:id="rId114" xr:uid="{2D729E1B-650C-4815-B436-3A110D99825E}"/>
  </hyperlinks>
  <pageMargins left="0.7" right="0.7" top="0.75" bottom="0.75" header="0.3" footer="0.3"/>
  <pageSetup paperSize="5" fitToHeight="0" orientation="landscape" r:id="rId115"/>
  <legacyDrawing r:id="rId11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pageSetUpPr fitToPage="1"/>
  </sheetPr>
  <dimension ref="A1:AG96"/>
  <sheetViews>
    <sheetView topLeftCell="T47" workbookViewId="0">
      <selection activeCell="AG49" sqref="AG49"/>
    </sheetView>
  </sheetViews>
  <sheetFormatPr baseColWidth="10" defaultColWidth="9.140625" defaultRowHeight="15"/>
  <cols>
    <col min="3" max="3" width="24.5703125" customWidth="1"/>
    <col min="4" max="4" width="54.42578125" customWidth="1"/>
    <col min="5" max="5" width="21.7109375" style="886" customWidth="1"/>
    <col min="6" max="6" width="20.5703125" customWidth="1"/>
    <col min="7" max="7" width="19.28515625" customWidth="1"/>
    <col min="8" max="8" width="40.85546875" customWidth="1"/>
    <col min="9" max="9" width="32.140625" customWidth="1"/>
    <col min="10" max="10" width="23.42578125" customWidth="1"/>
    <col min="12" max="12" width="19.5703125" customWidth="1"/>
    <col min="14" max="14" width="30.5703125" customWidth="1"/>
    <col min="15" max="15" width="26" customWidth="1"/>
    <col min="16" max="16" width="17.140625" customWidth="1"/>
    <col min="17" max="17" width="20.7109375" style="1119" customWidth="1"/>
    <col min="18" max="18" width="21.140625" customWidth="1"/>
    <col min="19" max="19" width="16.42578125" customWidth="1"/>
    <col min="20" max="20" width="22.5703125" customWidth="1"/>
    <col min="21" max="21" width="18.42578125" customWidth="1"/>
    <col min="22" max="22" width="20.140625" customWidth="1"/>
    <col min="23" max="23" width="19.7109375" customWidth="1"/>
    <col min="24" max="24" width="35.8554687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880" customWidth="1"/>
    <col min="32" max="32" width="18.42578125" customWidth="1"/>
    <col min="33" max="33" width="14.28515625" customWidth="1"/>
  </cols>
  <sheetData>
    <row r="1" spans="1:33" ht="60.75" customHeight="1">
      <c r="A1" s="854" t="s">
        <v>1143</v>
      </c>
      <c r="B1" s="887" t="s">
        <v>0</v>
      </c>
      <c r="C1" s="854" t="s">
        <v>2023</v>
      </c>
      <c r="D1" s="854" t="s">
        <v>2024</v>
      </c>
      <c r="E1" s="854" t="s">
        <v>2025</v>
      </c>
      <c r="F1" s="854" t="s">
        <v>1</v>
      </c>
      <c r="G1" s="854" t="s">
        <v>2</v>
      </c>
      <c r="H1" s="854" t="s">
        <v>3</v>
      </c>
      <c r="I1" s="854" t="s">
        <v>4</v>
      </c>
      <c r="J1" s="855" t="s">
        <v>5</v>
      </c>
      <c r="K1" s="855" t="s">
        <v>521</v>
      </c>
      <c r="L1" s="855" t="s">
        <v>1672</v>
      </c>
      <c r="M1" s="855" t="s">
        <v>5</v>
      </c>
      <c r="N1" s="855" t="s">
        <v>2026</v>
      </c>
      <c r="O1" s="855" t="s">
        <v>522</v>
      </c>
      <c r="P1" s="855" t="s">
        <v>523</v>
      </c>
      <c r="Q1" s="1120" t="s">
        <v>912</v>
      </c>
      <c r="R1" s="1120" t="s">
        <v>913</v>
      </c>
      <c r="S1" s="854" t="s">
        <v>1144</v>
      </c>
      <c r="T1" s="854" t="s">
        <v>915</v>
      </c>
      <c r="U1" s="854" t="s">
        <v>8</v>
      </c>
      <c r="V1" s="854" t="s">
        <v>9</v>
      </c>
      <c r="W1" s="854" t="s">
        <v>10</v>
      </c>
      <c r="X1" s="854" t="s">
        <v>11</v>
      </c>
      <c r="Y1" s="854" t="s">
        <v>12</v>
      </c>
      <c r="Z1" s="1008" t="s">
        <v>13</v>
      </c>
      <c r="AA1" s="1201" t="s">
        <v>524</v>
      </c>
      <c r="AB1" s="1199" t="s">
        <v>525</v>
      </c>
      <c r="AC1" s="1200" t="s">
        <v>14</v>
      </c>
      <c r="AD1" s="854" t="s">
        <v>15</v>
      </c>
      <c r="AE1" s="1008" t="s">
        <v>197</v>
      </c>
      <c r="AF1" s="1008" t="s">
        <v>2027</v>
      </c>
      <c r="AG1" s="856"/>
    </row>
    <row r="2" spans="1:33" ht="60">
      <c r="A2" s="1010">
        <v>1</v>
      </c>
      <c r="B2" s="1010">
        <v>1</v>
      </c>
      <c r="C2" s="1223" t="s">
        <v>2625</v>
      </c>
      <c r="D2" s="1243" t="s">
        <v>2626</v>
      </c>
      <c r="E2" s="1257" t="s">
        <v>2627</v>
      </c>
      <c r="F2" s="1198" t="s">
        <v>100</v>
      </c>
      <c r="G2" s="863" t="s">
        <v>545</v>
      </c>
      <c r="H2" s="868" t="s">
        <v>2628</v>
      </c>
      <c r="I2" s="1198" t="s">
        <v>547</v>
      </c>
      <c r="J2" s="723">
        <v>830095213</v>
      </c>
      <c r="K2" s="1010">
        <v>3</v>
      </c>
      <c r="L2" s="1010"/>
      <c r="M2" s="1010"/>
      <c r="N2" s="1077" t="s">
        <v>2629</v>
      </c>
      <c r="O2" s="1177" t="s">
        <v>2630</v>
      </c>
      <c r="P2" s="1010">
        <v>3108322996</v>
      </c>
      <c r="Q2" s="1267">
        <v>9000000</v>
      </c>
      <c r="R2" s="1010" t="s">
        <v>2631</v>
      </c>
      <c r="S2" s="1055">
        <v>44560</v>
      </c>
      <c r="T2" s="1010"/>
      <c r="U2" s="1055">
        <v>44209</v>
      </c>
      <c r="V2" s="1055">
        <v>44211</v>
      </c>
      <c r="W2" s="1055">
        <v>44560</v>
      </c>
      <c r="X2" s="1010"/>
      <c r="Y2" s="1010">
        <v>1321</v>
      </c>
      <c r="Z2" s="1181">
        <v>44204</v>
      </c>
      <c r="AA2" s="1177" t="s">
        <v>2033</v>
      </c>
      <c r="AB2" s="1202" t="s">
        <v>2632</v>
      </c>
      <c r="AC2" s="1010">
        <v>521</v>
      </c>
      <c r="AD2" s="1055">
        <v>44210</v>
      </c>
      <c r="AE2" s="1198" t="s">
        <v>2035</v>
      </c>
      <c r="AF2" s="1055">
        <v>44561</v>
      </c>
    </row>
    <row r="3" spans="1:33" ht="109.5" customHeight="1">
      <c r="A3" s="1010">
        <v>2</v>
      </c>
      <c r="B3" s="1010">
        <v>2</v>
      </c>
      <c r="C3" s="1075" t="s">
        <v>2633</v>
      </c>
      <c r="D3" s="1224" t="s">
        <v>2633</v>
      </c>
      <c r="E3" s="1213" t="s">
        <v>2634</v>
      </c>
      <c r="F3" s="1211" t="s">
        <v>203</v>
      </c>
      <c r="G3" s="863" t="s">
        <v>545</v>
      </c>
      <c r="H3" s="868" t="s">
        <v>2635</v>
      </c>
      <c r="I3" s="1198" t="s">
        <v>2636</v>
      </c>
      <c r="J3" s="1010">
        <v>830068543</v>
      </c>
      <c r="K3" s="1010">
        <v>1</v>
      </c>
      <c r="L3" s="1010"/>
      <c r="M3" s="1010"/>
      <c r="N3" s="1196" t="s">
        <v>2637</v>
      </c>
      <c r="O3" s="1010" t="s">
        <v>2638</v>
      </c>
      <c r="P3" s="1010">
        <v>7171268</v>
      </c>
      <c r="Q3" s="1267">
        <v>76402830.170000002</v>
      </c>
      <c r="R3" s="1177" t="s">
        <v>2639</v>
      </c>
      <c r="S3" s="1055">
        <v>44561</v>
      </c>
      <c r="T3" s="1193">
        <v>44712</v>
      </c>
      <c r="U3" s="1055">
        <v>44209</v>
      </c>
      <c r="V3" s="1055">
        <v>44215</v>
      </c>
      <c r="W3" s="1204">
        <v>44712</v>
      </c>
      <c r="X3" s="1322" t="s">
        <v>2640</v>
      </c>
      <c r="Y3" s="1177" t="s">
        <v>2641</v>
      </c>
      <c r="Z3" s="1275" t="s">
        <v>2642</v>
      </c>
      <c r="AA3" s="1171" t="s">
        <v>2643</v>
      </c>
      <c r="AB3" s="1203" t="s">
        <v>2644</v>
      </c>
      <c r="AC3" s="1010">
        <v>621</v>
      </c>
      <c r="AD3" s="1275" t="s">
        <v>2645</v>
      </c>
      <c r="AE3" s="1198" t="s">
        <v>2035</v>
      </c>
      <c r="AF3" s="1372" t="s">
        <v>2646</v>
      </c>
    </row>
    <row r="4" spans="1:33" ht="84">
      <c r="A4" s="1010">
        <v>3</v>
      </c>
      <c r="B4" s="1166">
        <v>3</v>
      </c>
      <c r="C4" s="1085" t="s">
        <v>2647</v>
      </c>
      <c r="D4" s="1206" t="s">
        <v>2648</v>
      </c>
      <c r="E4" s="1141" t="s">
        <v>2649</v>
      </c>
      <c r="F4" s="1211" t="s">
        <v>203</v>
      </c>
      <c r="G4" s="863" t="s">
        <v>33</v>
      </c>
      <c r="H4" s="868" t="s">
        <v>2650</v>
      </c>
      <c r="I4" s="1198" t="s">
        <v>1893</v>
      </c>
      <c r="J4" s="1010">
        <v>79471707</v>
      </c>
      <c r="K4" s="1010">
        <v>6</v>
      </c>
      <c r="L4" s="1010"/>
      <c r="M4" s="1010"/>
      <c r="N4" s="1196" t="s">
        <v>2651</v>
      </c>
      <c r="O4" s="1177" t="s">
        <v>2652</v>
      </c>
      <c r="P4" s="1010">
        <v>3133675570</v>
      </c>
      <c r="Q4" s="1267">
        <v>19261000</v>
      </c>
      <c r="R4" s="1177" t="s">
        <v>2653</v>
      </c>
      <c r="S4" s="1055">
        <v>44547</v>
      </c>
      <c r="T4" s="1304" t="s">
        <v>2654</v>
      </c>
      <c r="U4" s="1193">
        <v>44215</v>
      </c>
      <c r="V4" s="1193">
        <v>44215</v>
      </c>
      <c r="W4" s="1055">
        <v>44554</v>
      </c>
      <c r="X4" s="1141" t="s">
        <v>22</v>
      </c>
      <c r="Y4" s="1010">
        <v>1021</v>
      </c>
      <c r="Z4" s="1275" t="s">
        <v>2655</v>
      </c>
      <c r="AA4" s="1010" t="s">
        <v>2043</v>
      </c>
      <c r="AB4" s="1203" t="s">
        <v>2450</v>
      </c>
      <c r="AC4" s="1010">
        <v>821</v>
      </c>
      <c r="AD4" s="1275" t="s">
        <v>2656</v>
      </c>
      <c r="AE4" s="1198" t="s">
        <v>2035</v>
      </c>
      <c r="AF4" s="1055">
        <v>44561</v>
      </c>
    </row>
    <row r="5" spans="1:33" ht="69.75" customHeight="1">
      <c r="A5" s="1010">
        <v>4</v>
      </c>
      <c r="B5" s="1166">
        <v>4</v>
      </c>
      <c r="C5" s="1085" t="s">
        <v>2657</v>
      </c>
      <c r="D5" s="1206" t="s">
        <v>2658</v>
      </c>
      <c r="E5" s="1141" t="s">
        <v>2659</v>
      </c>
      <c r="F5" s="1211" t="s">
        <v>203</v>
      </c>
      <c r="G5" s="1207" t="s">
        <v>33</v>
      </c>
      <c r="H5" s="868" t="s">
        <v>2660</v>
      </c>
      <c r="I5" s="1198" t="s">
        <v>2066</v>
      </c>
      <c r="J5" s="1010">
        <v>1030535678</v>
      </c>
      <c r="K5" s="1010">
        <v>1</v>
      </c>
      <c r="L5" s="1010"/>
      <c r="M5" s="1010"/>
      <c r="N5" s="1196" t="s">
        <v>2067</v>
      </c>
      <c r="O5" s="1177" t="s">
        <v>2661</v>
      </c>
      <c r="P5" s="1010">
        <v>3016350699</v>
      </c>
      <c r="Q5" s="1267">
        <v>73645000</v>
      </c>
      <c r="R5" s="1010" t="s">
        <v>2662</v>
      </c>
      <c r="S5" s="1055">
        <v>44547</v>
      </c>
      <c r="T5" s="1010"/>
      <c r="U5" s="1055">
        <v>44216</v>
      </c>
      <c r="V5" s="1193">
        <v>44217</v>
      </c>
      <c r="W5" s="1055">
        <v>44547</v>
      </c>
      <c r="X5" s="860" t="s">
        <v>2663</v>
      </c>
      <c r="Y5" s="1010">
        <v>2021</v>
      </c>
      <c r="Z5" s="1055">
        <v>44211</v>
      </c>
      <c r="AA5" s="1010" t="s">
        <v>2664</v>
      </c>
      <c r="AB5" s="1177" t="s">
        <v>2665</v>
      </c>
      <c r="AC5" s="1205">
        <v>1621</v>
      </c>
      <c r="AD5" s="1193">
        <v>44216</v>
      </c>
      <c r="AE5" s="1198" t="s">
        <v>2035</v>
      </c>
      <c r="AF5" s="1055">
        <v>44552</v>
      </c>
    </row>
    <row r="6" spans="1:33" ht="72.75">
      <c r="A6" s="1021">
        <v>5</v>
      </c>
      <c r="B6" s="1051">
        <v>5</v>
      </c>
      <c r="C6" s="1083" t="s">
        <v>2666</v>
      </c>
      <c r="D6" s="1084" t="s">
        <v>2667</v>
      </c>
      <c r="E6" s="1035" t="s">
        <v>2668</v>
      </c>
      <c r="F6" s="1210" t="s">
        <v>203</v>
      </c>
      <c r="G6" s="1208" t="s">
        <v>33</v>
      </c>
      <c r="H6" s="1011" t="s">
        <v>2669</v>
      </c>
      <c r="I6" s="1209" t="s">
        <v>2187</v>
      </c>
      <c r="J6" s="1021">
        <v>28980565</v>
      </c>
      <c r="K6" s="1021">
        <v>5</v>
      </c>
      <c r="L6" s="1021"/>
      <c r="M6" s="1021"/>
      <c r="N6" s="1138" t="s">
        <v>2188</v>
      </c>
      <c r="O6" s="1021" t="s">
        <v>2670</v>
      </c>
      <c r="P6" s="1021">
        <v>3132433852</v>
      </c>
      <c r="Q6" s="1131">
        <v>21043431</v>
      </c>
      <c r="R6" s="1177" t="s">
        <v>2671</v>
      </c>
      <c r="S6" s="1032">
        <v>44546</v>
      </c>
      <c r="T6" s="1304" t="s">
        <v>2654</v>
      </c>
      <c r="U6" s="1032">
        <v>44216</v>
      </c>
      <c r="V6" s="1031">
        <v>44216</v>
      </c>
      <c r="W6" s="1032">
        <v>44546</v>
      </c>
      <c r="X6" s="1035" t="s">
        <v>22</v>
      </c>
      <c r="Y6" s="1021">
        <v>1921</v>
      </c>
      <c r="Z6" s="1268" t="s">
        <v>2672</v>
      </c>
      <c r="AA6" s="1021" t="s">
        <v>2664</v>
      </c>
      <c r="AB6" s="1057" t="s">
        <v>2665</v>
      </c>
      <c r="AC6" s="1034">
        <v>1721</v>
      </c>
      <c r="AD6" s="1149" t="s">
        <v>2673</v>
      </c>
      <c r="AE6" s="1209" t="s">
        <v>1885</v>
      </c>
      <c r="AF6" s="1057" t="s">
        <v>2674</v>
      </c>
    </row>
    <row r="7" spans="1:33" ht="95.25" customHeight="1">
      <c r="A7" s="1010">
        <v>6</v>
      </c>
      <c r="B7" s="1010">
        <v>6</v>
      </c>
      <c r="C7" s="1082" t="s">
        <v>2675</v>
      </c>
      <c r="D7" s="1077" t="s">
        <v>2676</v>
      </c>
      <c r="E7" s="1141" t="s">
        <v>2677</v>
      </c>
      <c r="F7" s="1211" t="s">
        <v>203</v>
      </c>
      <c r="G7" s="1207" t="s">
        <v>33</v>
      </c>
      <c r="H7" s="1011" t="s">
        <v>2678</v>
      </c>
      <c r="I7" s="1210" t="s">
        <v>2118</v>
      </c>
      <c r="J7" s="1021">
        <v>1012337967</v>
      </c>
      <c r="K7" s="1010">
        <v>9</v>
      </c>
      <c r="L7" s="1010"/>
      <c r="M7" s="1010"/>
      <c r="N7" s="1196" t="s">
        <v>2679</v>
      </c>
      <c r="O7" s="1177" t="s">
        <v>2680</v>
      </c>
      <c r="P7" s="1010">
        <v>3138966622</v>
      </c>
      <c r="Q7" s="1131">
        <v>27434700</v>
      </c>
      <c r="R7" s="1177" t="s">
        <v>2681</v>
      </c>
      <c r="S7" s="1055">
        <v>44520</v>
      </c>
      <c r="T7" s="1275">
        <v>44545</v>
      </c>
      <c r="U7" s="1055">
        <v>44217</v>
      </c>
      <c r="V7" s="1193">
        <v>44217</v>
      </c>
      <c r="W7" s="1055">
        <v>44545</v>
      </c>
      <c r="X7" s="860" t="s">
        <v>2682</v>
      </c>
      <c r="Y7" s="1010">
        <v>2121</v>
      </c>
      <c r="Z7" s="1275" t="s">
        <v>2683</v>
      </c>
      <c r="AA7" s="1010" t="s">
        <v>2043</v>
      </c>
      <c r="AB7" s="1177" t="s">
        <v>2450</v>
      </c>
      <c r="AC7" s="1205">
        <v>1821</v>
      </c>
      <c r="AD7" s="1314" t="s">
        <v>2684</v>
      </c>
      <c r="AE7" s="1198" t="s">
        <v>1985</v>
      </c>
      <c r="AF7" s="1055">
        <v>44607</v>
      </c>
    </row>
    <row r="8" spans="1:33" ht="113.25" customHeight="1">
      <c r="A8" s="1010">
        <v>7</v>
      </c>
      <c r="B8" s="1166">
        <v>7</v>
      </c>
      <c r="C8" s="1083" t="s">
        <v>2685</v>
      </c>
      <c r="D8" s="1206" t="s">
        <v>2686</v>
      </c>
      <c r="E8" s="1141" t="s">
        <v>2687</v>
      </c>
      <c r="F8" s="1212" t="s">
        <v>203</v>
      </c>
      <c r="G8" s="1213" t="s">
        <v>33</v>
      </c>
      <c r="H8" s="1011" t="s">
        <v>2688</v>
      </c>
      <c r="I8" s="1210" t="s">
        <v>2149</v>
      </c>
      <c r="J8" s="1010">
        <v>52702502</v>
      </c>
      <c r="K8" s="1010">
        <v>8</v>
      </c>
      <c r="L8" s="1010"/>
      <c r="M8" s="1010"/>
      <c r="N8" s="1196" t="s">
        <v>2150</v>
      </c>
      <c r="O8" s="1177" t="s">
        <v>2689</v>
      </c>
      <c r="P8" s="1010">
        <v>3002673864</v>
      </c>
      <c r="Q8" s="1131">
        <v>71127000</v>
      </c>
      <c r="R8" s="1177" t="s">
        <v>2690</v>
      </c>
      <c r="S8" s="1055">
        <v>44521</v>
      </c>
      <c r="T8" s="1055">
        <v>44547</v>
      </c>
      <c r="U8" s="1055">
        <v>44217</v>
      </c>
      <c r="V8" s="1193">
        <v>44218</v>
      </c>
      <c r="W8" s="1055">
        <v>44547</v>
      </c>
      <c r="X8" s="860" t="s">
        <v>2691</v>
      </c>
      <c r="Y8" s="1010">
        <v>2421</v>
      </c>
      <c r="Z8" s="1055">
        <v>44217</v>
      </c>
      <c r="AA8" s="1010" t="s">
        <v>2080</v>
      </c>
      <c r="AB8" s="1010" t="s">
        <v>2521</v>
      </c>
      <c r="AC8" s="1010">
        <v>2121</v>
      </c>
      <c r="AD8" s="1055">
        <v>44217</v>
      </c>
      <c r="AE8" s="1198" t="s">
        <v>1871</v>
      </c>
      <c r="AF8" s="1055">
        <v>44736</v>
      </c>
    </row>
    <row r="9" spans="1:33" ht="68.25" customHeight="1">
      <c r="A9" s="1010">
        <v>8</v>
      </c>
      <c r="B9" s="1010">
        <v>8</v>
      </c>
      <c r="C9" s="1082" t="s">
        <v>2692</v>
      </c>
      <c r="D9" s="1077" t="s">
        <v>2693</v>
      </c>
      <c r="E9" s="1141" t="s">
        <v>2694</v>
      </c>
      <c r="F9" s="1211" t="s">
        <v>203</v>
      </c>
      <c r="G9" s="1207" t="s">
        <v>33</v>
      </c>
      <c r="H9" s="1011" t="s">
        <v>2695</v>
      </c>
      <c r="I9" s="1198" t="s">
        <v>738</v>
      </c>
      <c r="J9" s="1010">
        <v>1018486917</v>
      </c>
      <c r="K9" s="1010">
        <v>0</v>
      </c>
      <c r="L9" s="1010"/>
      <c r="M9" s="1010"/>
      <c r="N9" s="1263" t="s">
        <v>2075</v>
      </c>
      <c r="O9" s="1177" t="s">
        <v>2696</v>
      </c>
      <c r="P9" s="1010">
        <v>3016337799</v>
      </c>
      <c r="Q9" s="1131">
        <v>30000000</v>
      </c>
      <c r="R9" s="1177" t="s">
        <v>2697</v>
      </c>
      <c r="S9" s="1055">
        <v>44521</v>
      </c>
      <c r="T9" s="1317" t="s">
        <v>2698</v>
      </c>
      <c r="U9" s="1055">
        <v>44218</v>
      </c>
      <c r="V9" s="1193">
        <v>44218</v>
      </c>
      <c r="W9" s="1055">
        <v>44456</v>
      </c>
      <c r="X9" s="860" t="s">
        <v>2699</v>
      </c>
      <c r="Y9" s="1010">
        <v>2321</v>
      </c>
      <c r="Z9" s="1055">
        <v>44217</v>
      </c>
      <c r="AA9" s="1171" t="s">
        <v>2080</v>
      </c>
      <c r="AB9" s="1021" t="s">
        <v>2521</v>
      </c>
      <c r="AC9" s="1205">
        <v>2721</v>
      </c>
      <c r="AD9" s="1193">
        <v>44218</v>
      </c>
      <c r="AE9" s="1198" t="s">
        <v>1871</v>
      </c>
      <c r="AF9" s="1177" t="s">
        <v>2700</v>
      </c>
    </row>
    <row r="10" spans="1:33" ht="93" customHeight="1">
      <c r="A10" s="1021">
        <v>9</v>
      </c>
      <c r="B10" s="1051">
        <v>9</v>
      </c>
      <c r="C10" s="1083" t="s">
        <v>2701</v>
      </c>
      <c r="D10" s="1084" t="s">
        <v>2702</v>
      </c>
      <c r="E10" s="1035" t="s">
        <v>2703</v>
      </c>
      <c r="F10" s="1210" t="s">
        <v>203</v>
      </c>
      <c r="G10" s="1208" t="s">
        <v>33</v>
      </c>
      <c r="H10" s="1011" t="s">
        <v>2704</v>
      </c>
      <c r="I10" s="1209" t="s">
        <v>2088</v>
      </c>
      <c r="J10" s="1021">
        <v>1047392371</v>
      </c>
      <c r="K10" s="1021">
        <v>0</v>
      </c>
      <c r="L10" s="1021"/>
      <c r="M10" s="1021"/>
      <c r="N10" s="1248" t="s">
        <v>2089</v>
      </c>
      <c r="O10" s="1057" t="s">
        <v>2705</v>
      </c>
      <c r="P10" s="1021">
        <v>3178945878</v>
      </c>
      <c r="Q10" s="1131">
        <v>44708400</v>
      </c>
      <c r="R10" s="1304" t="s">
        <v>2706</v>
      </c>
      <c r="S10" s="1032">
        <v>44490</v>
      </c>
      <c r="T10" s="1304" t="s">
        <v>2707</v>
      </c>
      <c r="U10" s="1032">
        <v>44218</v>
      </c>
      <c r="V10" s="1031">
        <v>44218</v>
      </c>
      <c r="W10" s="1032">
        <v>44547</v>
      </c>
      <c r="X10" s="876" t="s">
        <v>2708</v>
      </c>
      <c r="Y10" s="1021">
        <v>2221</v>
      </c>
      <c r="Z10" s="1315" t="s">
        <v>2709</v>
      </c>
      <c r="AA10" s="1133" t="s">
        <v>2710</v>
      </c>
      <c r="AB10" s="1177" t="s">
        <v>2711</v>
      </c>
      <c r="AC10" s="1065">
        <v>2621</v>
      </c>
      <c r="AD10" s="1149" t="s">
        <v>2712</v>
      </c>
      <c r="AE10" s="1210" t="s">
        <v>1100</v>
      </c>
      <c r="AF10" s="1057" t="s">
        <v>2713</v>
      </c>
    </row>
    <row r="11" spans="1:33" ht="90">
      <c r="A11" s="1010">
        <v>10</v>
      </c>
      <c r="B11" s="1166">
        <v>10</v>
      </c>
      <c r="C11" s="1083" t="s">
        <v>2714</v>
      </c>
      <c r="D11" s="1206" t="s">
        <v>2715</v>
      </c>
      <c r="E11" s="1141" t="s">
        <v>2716</v>
      </c>
      <c r="F11" s="1210" t="s">
        <v>203</v>
      </c>
      <c r="G11" s="1208" t="s">
        <v>33</v>
      </c>
      <c r="H11" s="1011" t="s">
        <v>2159</v>
      </c>
      <c r="I11" s="1211" t="s">
        <v>2160</v>
      </c>
      <c r="J11" s="1238">
        <v>53016581</v>
      </c>
      <c r="K11" s="1010">
        <v>0</v>
      </c>
      <c r="L11" s="1010"/>
      <c r="M11" s="1010"/>
      <c r="N11" s="1196" t="s">
        <v>2161</v>
      </c>
      <c r="O11" s="1177" t="s">
        <v>2717</v>
      </c>
      <c r="P11" s="1010">
        <v>3186374508</v>
      </c>
      <c r="Q11" s="1131">
        <v>62998200</v>
      </c>
      <c r="R11" s="1010"/>
      <c r="S11" s="1055">
        <v>44525</v>
      </c>
      <c r="T11" s="1010"/>
      <c r="U11" s="1055">
        <v>44221</v>
      </c>
      <c r="V11" s="1193">
        <v>44222</v>
      </c>
      <c r="W11" s="1055">
        <v>44525</v>
      </c>
      <c r="X11" s="876" t="s">
        <v>2718</v>
      </c>
      <c r="Y11" s="1010">
        <v>1621</v>
      </c>
      <c r="Z11" s="1055">
        <v>44210</v>
      </c>
      <c r="AA11" s="1166" t="s">
        <v>2043</v>
      </c>
      <c r="AB11" s="1177" t="s">
        <v>2711</v>
      </c>
      <c r="AC11" s="1216">
        <v>2921</v>
      </c>
      <c r="AD11" s="1193">
        <v>44221</v>
      </c>
      <c r="AE11" s="1198" t="s">
        <v>2166</v>
      </c>
      <c r="AF11" s="1275" t="s">
        <v>2719</v>
      </c>
    </row>
    <row r="12" spans="1:33" ht="90">
      <c r="A12" s="1021">
        <v>11</v>
      </c>
      <c r="B12" s="1051">
        <v>11</v>
      </c>
      <c r="C12" s="1085" t="s">
        <v>2720</v>
      </c>
      <c r="D12" s="1084" t="s">
        <v>2721</v>
      </c>
      <c r="E12" s="1258" t="s">
        <v>2722</v>
      </c>
      <c r="F12" s="1214" t="s">
        <v>203</v>
      </c>
      <c r="G12" s="1215" t="s">
        <v>33</v>
      </c>
      <c r="H12" s="1134" t="s">
        <v>2159</v>
      </c>
      <c r="I12" s="1214" t="s">
        <v>2171</v>
      </c>
      <c r="J12" s="1021">
        <v>52203085</v>
      </c>
      <c r="K12" s="1037">
        <v>7</v>
      </c>
      <c r="L12" s="1021"/>
      <c r="M12" s="1021"/>
      <c r="N12" s="1138" t="s">
        <v>2172</v>
      </c>
      <c r="O12" s="1057" t="s">
        <v>2723</v>
      </c>
      <c r="P12" s="1051">
        <v>3103217516</v>
      </c>
      <c r="Q12" s="1131">
        <v>62998200</v>
      </c>
      <c r="R12" s="1037"/>
      <c r="S12" s="1032">
        <v>44525</v>
      </c>
      <c r="T12" s="1021"/>
      <c r="U12" s="1032">
        <v>44221</v>
      </c>
      <c r="V12" s="1031">
        <v>44222</v>
      </c>
      <c r="W12" s="1032">
        <v>44525</v>
      </c>
      <c r="X12" s="876" t="s">
        <v>2724</v>
      </c>
      <c r="Y12" s="1021">
        <v>1721</v>
      </c>
      <c r="Z12" s="1032">
        <v>44215</v>
      </c>
      <c r="AA12" s="1051" t="s">
        <v>2043</v>
      </c>
      <c r="AB12" s="1057" t="s">
        <v>2711</v>
      </c>
      <c r="AC12" s="1065">
        <v>3021</v>
      </c>
      <c r="AD12" s="1031">
        <v>44221</v>
      </c>
      <c r="AE12" s="1209" t="s">
        <v>2166</v>
      </c>
      <c r="AF12" s="1275" t="s">
        <v>2719</v>
      </c>
    </row>
    <row r="13" spans="1:33" ht="90">
      <c r="A13" s="1021">
        <v>12</v>
      </c>
      <c r="B13" s="1051">
        <v>12</v>
      </c>
      <c r="C13" s="1085" t="s">
        <v>2725</v>
      </c>
      <c r="D13" s="1084" t="s">
        <v>2726</v>
      </c>
      <c r="E13" s="1259" t="s">
        <v>2727</v>
      </c>
      <c r="F13" s="1214" t="s">
        <v>203</v>
      </c>
      <c r="G13" s="1215" t="s">
        <v>33</v>
      </c>
      <c r="H13" s="1217" t="s">
        <v>2650</v>
      </c>
      <c r="I13" s="1210" t="s">
        <v>2728</v>
      </c>
      <c r="J13" s="1037">
        <v>9098003</v>
      </c>
      <c r="K13" s="1021">
        <v>6</v>
      </c>
      <c r="L13" s="1021"/>
      <c r="M13" s="1021"/>
      <c r="N13" s="1138" t="s">
        <v>2729</v>
      </c>
      <c r="O13" s="1057" t="s">
        <v>2730</v>
      </c>
      <c r="P13" s="1021">
        <v>3183603230</v>
      </c>
      <c r="Q13" s="1131">
        <v>19261000</v>
      </c>
      <c r="R13" s="1021" t="s">
        <v>2731</v>
      </c>
      <c r="S13" s="1032">
        <v>44547</v>
      </c>
      <c r="T13" s="1021"/>
      <c r="U13" s="1032">
        <v>44221</v>
      </c>
      <c r="V13" s="1031">
        <v>44221</v>
      </c>
      <c r="W13" s="1032">
        <v>44547</v>
      </c>
      <c r="X13" s="1035" t="s">
        <v>22</v>
      </c>
      <c r="Y13" s="1021">
        <v>1121</v>
      </c>
      <c r="Z13" s="1032">
        <v>44204</v>
      </c>
      <c r="AA13" s="1021" t="s">
        <v>2043</v>
      </c>
      <c r="AB13" s="1218" t="s">
        <v>2450</v>
      </c>
      <c r="AC13" s="1034">
        <v>3121</v>
      </c>
      <c r="AD13" s="1031">
        <v>44221</v>
      </c>
      <c r="AE13" s="1209" t="s">
        <v>2035</v>
      </c>
      <c r="AF13" s="1268" t="s">
        <v>2732</v>
      </c>
    </row>
    <row r="14" spans="1:33" ht="111.75" customHeight="1">
      <c r="A14" s="1021">
        <v>13</v>
      </c>
      <c r="B14" s="1051">
        <v>13</v>
      </c>
      <c r="C14" s="1085" t="s">
        <v>2733</v>
      </c>
      <c r="D14" s="1084" t="s">
        <v>2734</v>
      </c>
      <c r="E14" s="1260" t="s">
        <v>2735</v>
      </c>
      <c r="F14" s="1211" t="s">
        <v>203</v>
      </c>
      <c r="G14" s="1207" t="s">
        <v>33</v>
      </c>
      <c r="H14" s="1222" t="s">
        <v>2736</v>
      </c>
      <c r="I14" s="1210" t="s">
        <v>2737</v>
      </c>
      <c r="J14" s="1037">
        <v>1014214386</v>
      </c>
      <c r="K14" s="1021">
        <v>9</v>
      </c>
      <c r="L14" s="1021"/>
      <c r="M14" s="1021"/>
      <c r="N14" s="1138" t="s">
        <v>2738</v>
      </c>
      <c r="O14" s="1057" t="s">
        <v>2739</v>
      </c>
      <c r="P14" s="1051">
        <v>3204484917</v>
      </c>
      <c r="Q14" s="1131">
        <v>27434700</v>
      </c>
      <c r="R14" s="1219"/>
      <c r="S14" s="1032">
        <v>44547</v>
      </c>
      <c r="T14" s="1037"/>
      <c r="U14" s="1032">
        <v>44223</v>
      </c>
      <c r="V14" s="1220" t="s">
        <v>2102</v>
      </c>
      <c r="W14" s="1032">
        <v>44547</v>
      </c>
      <c r="X14" s="1034"/>
      <c r="Y14" s="1021">
        <v>2721</v>
      </c>
      <c r="Z14" s="1098">
        <v>44221</v>
      </c>
      <c r="AA14" s="1021" t="s">
        <v>2051</v>
      </c>
      <c r="AB14" s="1221" t="s">
        <v>2450</v>
      </c>
      <c r="AC14" s="1065"/>
      <c r="AD14" s="1034"/>
      <c r="AE14" s="1209" t="s">
        <v>2236</v>
      </c>
      <c r="AF14" s="1057" t="s">
        <v>22</v>
      </c>
    </row>
    <row r="15" spans="1:33" ht="61.5" customHeight="1">
      <c r="A15" s="1021">
        <v>14</v>
      </c>
      <c r="B15" s="1021">
        <v>14</v>
      </c>
      <c r="C15" s="1082" t="s">
        <v>2740</v>
      </c>
      <c r="D15" s="1078" t="s">
        <v>2741</v>
      </c>
      <c r="E15" s="1261" t="s">
        <v>2742</v>
      </c>
      <c r="F15" s="1210" t="s">
        <v>203</v>
      </c>
      <c r="G15" s="1215" t="s">
        <v>33</v>
      </c>
      <c r="H15" s="1134" t="s">
        <v>2743</v>
      </c>
      <c r="I15" s="1214" t="s">
        <v>2744</v>
      </c>
      <c r="J15" s="1021">
        <v>53098510</v>
      </c>
      <c r="K15" s="1037">
        <v>9</v>
      </c>
      <c r="L15" s="1021"/>
      <c r="M15" s="1051"/>
      <c r="N15" s="1138" t="s">
        <v>2745</v>
      </c>
      <c r="O15" s="1145" t="s">
        <v>2746</v>
      </c>
      <c r="P15" s="1051">
        <v>3197383815</v>
      </c>
      <c r="Q15" s="1131">
        <v>20528607</v>
      </c>
      <c r="R15" s="1177" t="s">
        <v>2747</v>
      </c>
      <c r="S15" s="1032">
        <v>44547</v>
      </c>
      <c r="T15" s="1021" t="s">
        <v>2748</v>
      </c>
      <c r="U15" s="1032">
        <v>44224</v>
      </c>
      <c r="V15" s="1031">
        <v>44228</v>
      </c>
      <c r="W15" s="1032">
        <v>44554</v>
      </c>
      <c r="X15" s="1035" t="s">
        <v>22</v>
      </c>
      <c r="Y15" s="1021">
        <v>1821</v>
      </c>
      <c r="Z15" s="1315" t="s">
        <v>2749</v>
      </c>
      <c r="AA15" s="1021" t="s">
        <v>2664</v>
      </c>
      <c r="AB15" s="1221" t="s">
        <v>2665</v>
      </c>
      <c r="AC15" s="1065">
        <v>5621</v>
      </c>
      <c r="AD15" s="1149" t="s">
        <v>2750</v>
      </c>
      <c r="AE15" s="1209" t="s">
        <v>1985</v>
      </c>
      <c r="AF15" s="1050" t="s">
        <v>2751</v>
      </c>
    </row>
    <row r="16" spans="1:33" ht="116.25" customHeight="1">
      <c r="A16" s="1021">
        <v>15</v>
      </c>
      <c r="B16" s="1021">
        <v>15</v>
      </c>
      <c r="C16" s="1082" t="s">
        <v>2752</v>
      </c>
      <c r="D16" s="1078" t="s">
        <v>2753</v>
      </c>
      <c r="E16" s="1261" t="s">
        <v>2754</v>
      </c>
      <c r="F16" s="1210" t="s">
        <v>203</v>
      </c>
      <c r="G16" s="1208" t="s">
        <v>33</v>
      </c>
      <c r="H16" s="1042" t="s">
        <v>2688</v>
      </c>
      <c r="I16" s="1210" t="s">
        <v>2107</v>
      </c>
      <c r="J16" s="1021">
        <v>79777626</v>
      </c>
      <c r="K16" s="1021">
        <v>2</v>
      </c>
      <c r="L16" s="1021"/>
      <c r="M16" s="1021"/>
      <c r="N16" s="1138" t="s">
        <v>2108</v>
      </c>
      <c r="O16" s="1021"/>
      <c r="P16" s="1021">
        <v>3214518598</v>
      </c>
      <c r="Q16" s="1131">
        <v>71127000</v>
      </c>
      <c r="R16" s="1057" t="s">
        <v>2755</v>
      </c>
      <c r="S16" s="1032">
        <v>44531</v>
      </c>
      <c r="T16" s="1021" t="s">
        <v>2756</v>
      </c>
      <c r="U16" s="1032">
        <v>44225</v>
      </c>
      <c r="V16" s="1031">
        <v>44229</v>
      </c>
      <c r="W16" s="1032" t="s">
        <v>2757</v>
      </c>
      <c r="X16" s="876" t="s">
        <v>2758</v>
      </c>
      <c r="Y16" s="1021">
        <v>2921</v>
      </c>
      <c r="Z16" s="1032">
        <v>44224</v>
      </c>
      <c r="AA16" s="1021" t="s">
        <v>2080</v>
      </c>
      <c r="AB16" s="1221" t="s">
        <v>2759</v>
      </c>
      <c r="AC16" s="1037">
        <v>5721</v>
      </c>
      <c r="AD16" s="1032">
        <v>44225</v>
      </c>
      <c r="AE16" s="1209" t="s">
        <v>1871</v>
      </c>
      <c r="AF16" s="1275" t="s">
        <v>2760</v>
      </c>
    </row>
    <row r="17" spans="1:33" ht="120">
      <c r="A17" s="1021">
        <v>16</v>
      </c>
      <c r="B17" s="1021">
        <v>16</v>
      </c>
      <c r="C17" s="1082" t="s">
        <v>2761</v>
      </c>
      <c r="D17" s="1078" t="s">
        <v>2762</v>
      </c>
      <c r="E17" s="1035" t="s">
        <v>2763</v>
      </c>
      <c r="F17" s="1210" t="s">
        <v>203</v>
      </c>
      <c r="G17" s="1208" t="s">
        <v>33</v>
      </c>
      <c r="H17" s="1042" t="s">
        <v>2445</v>
      </c>
      <c r="I17" s="1198" t="s">
        <v>2446</v>
      </c>
      <c r="J17" s="1021">
        <v>1022364608</v>
      </c>
      <c r="K17" s="1021">
        <v>0</v>
      </c>
      <c r="L17" s="1021"/>
      <c r="M17" s="1021"/>
      <c r="N17" s="1138" t="s">
        <v>2764</v>
      </c>
      <c r="O17" s="1057" t="s">
        <v>2765</v>
      </c>
      <c r="P17" s="1021">
        <v>3205790935</v>
      </c>
      <c r="Q17" s="1131">
        <v>19305900</v>
      </c>
      <c r="R17" s="1057" t="s">
        <v>2766</v>
      </c>
      <c r="S17" s="1055">
        <v>44530</v>
      </c>
      <c r="T17" s="1021" t="s">
        <v>2767</v>
      </c>
      <c r="U17" s="1032">
        <v>44225</v>
      </c>
      <c r="V17" s="1031">
        <v>44228</v>
      </c>
      <c r="W17" s="1055">
        <v>44547</v>
      </c>
      <c r="X17" s="1035" t="s">
        <v>22</v>
      </c>
      <c r="Y17" s="1021">
        <v>3121</v>
      </c>
      <c r="Z17" s="1268" t="s">
        <v>2768</v>
      </c>
      <c r="AA17" s="1021" t="s">
        <v>2043</v>
      </c>
      <c r="AB17" s="1221" t="s">
        <v>2711</v>
      </c>
      <c r="AC17" s="1034">
        <v>5821</v>
      </c>
      <c r="AD17" s="1149" t="s">
        <v>2769</v>
      </c>
      <c r="AE17" s="1209" t="s">
        <v>1885</v>
      </c>
      <c r="AF17" s="1057" t="s">
        <v>2674</v>
      </c>
    </row>
    <row r="18" spans="1:33" ht="109.5" customHeight="1">
      <c r="A18" s="1010">
        <v>17</v>
      </c>
      <c r="B18" s="1010">
        <v>17</v>
      </c>
      <c r="C18" s="1082" t="s">
        <v>2770</v>
      </c>
      <c r="D18" s="1077" t="s">
        <v>2771</v>
      </c>
      <c r="E18" s="1141" t="s">
        <v>2772</v>
      </c>
      <c r="F18" s="1210" t="s">
        <v>203</v>
      </c>
      <c r="G18" s="1208" t="s">
        <v>33</v>
      </c>
      <c r="H18" s="1042" t="s">
        <v>2773</v>
      </c>
      <c r="I18" s="1198" t="s">
        <v>2517</v>
      </c>
      <c r="J18" s="1010">
        <v>1019117814</v>
      </c>
      <c r="K18" s="1010">
        <v>2</v>
      </c>
      <c r="L18" s="1010"/>
      <c r="M18" s="1010"/>
      <c r="N18" s="1138" t="s">
        <v>2774</v>
      </c>
      <c r="O18" s="1010" t="s">
        <v>2775</v>
      </c>
      <c r="P18" s="1010">
        <v>3046466029</v>
      </c>
      <c r="Q18" s="1131">
        <v>27434700</v>
      </c>
      <c r="R18" s="1177" t="s">
        <v>2776</v>
      </c>
      <c r="S18" s="1055">
        <v>44530</v>
      </c>
      <c r="T18" s="1021" t="s">
        <v>2767</v>
      </c>
      <c r="U18" s="1055">
        <v>44225</v>
      </c>
      <c r="V18" s="1031">
        <v>44228</v>
      </c>
      <c r="W18" s="1055">
        <v>44547</v>
      </c>
      <c r="X18" s="876" t="s">
        <v>2777</v>
      </c>
      <c r="Y18" s="1010">
        <v>3021</v>
      </c>
      <c r="Z18" s="1275" t="s">
        <v>2768</v>
      </c>
      <c r="AA18" s="1021" t="s">
        <v>2080</v>
      </c>
      <c r="AB18" s="1221" t="s">
        <v>2759</v>
      </c>
      <c r="AC18" s="1205">
        <v>6021</v>
      </c>
      <c r="AD18" s="1314" t="s">
        <v>2769</v>
      </c>
      <c r="AE18" s="1198" t="s">
        <v>1885</v>
      </c>
      <c r="AF18" s="1177" t="s">
        <v>2674</v>
      </c>
    </row>
    <row r="19" spans="1:33" ht="95.25" customHeight="1">
      <c r="A19" s="1021">
        <v>18</v>
      </c>
      <c r="B19" s="1051">
        <v>18</v>
      </c>
      <c r="C19" s="1083" t="s">
        <v>2778</v>
      </c>
      <c r="D19" s="1225" t="s">
        <v>2779</v>
      </c>
      <c r="E19" s="1035" t="s">
        <v>2780</v>
      </c>
      <c r="F19" s="1210" t="s">
        <v>203</v>
      </c>
      <c r="G19" s="1208" t="s">
        <v>33</v>
      </c>
      <c r="H19" s="1042" t="s">
        <v>2445</v>
      </c>
      <c r="I19" s="1209" t="s">
        <v>2456</v>
      </c>
      <c r="J19" s="1021">
        <v>52232476</v>
      </c>
      <c r="K19" s="1021">
        <v>7</v>
      </c>
      <c r="L19" s="1021"/>
      <c r="M19" s="1051"/>
      <c r="N19" s="1138" t="s">
        <v>2781</v>
      </c>
      <c r="O19" s="1037" t="s">
        <v>2782</v>
      </c>
      <c r="P19" s="1021">
        <v>3057685340</v>
      </c>
      <c r="Q19" s="1131">
        <v>19305900</v>
      </c>
      <c r="R19" s="1186" t="s">
        <v>2783</v>
      </c>
      <c r="S19" s="1055">
        <v>44530</v>
      </c>
      <c r="T19" s="1021" t="s">
        <v>2767</v>
      </c>
      <c r="U19" s="1032">
        <v>44225</v>
      </c>
      <c r="V19" s="1031">
        <v>44228</v>
      </c>
      <c r="W19" s="1055">
        <v>44547</v>
      </c>
      <c r="X19" s="1035" t="s">
        <v>22</v>
      </c>
      <c r="Y19" s="1021">
        <v>3221</v>
      </c>
      <c r="Z19" s="1268" t="s">
        <v>2768</v>
      </c>
      <c r="AA19" s="1021" t="s">
        <v>2043</v>
      </c>
      <c r="AB19" s="1221" t="s">
        <v>2711</v>
      </c>
      <c r="AC19" s="1034">
        <v>5921</v>
      </c>
      <c r="AD19" s="1149" t="s">
        <v>2769</v>
      </c>
      <c r="AE19" s="1209" t="s">
        <v>1885</v>
      </c>
      <c r="AF19" s="1304" t="s">
        <v>2674</v>
      </c>
    </row>
    <row r="20" spans="1:33" ht="90">
      <c r="A20" s="1021">
        <v>19</v>
      </c>
      <c r="B20" s="1021">
        <v>19</v>
      </c>
      <c r="C20" s="1308" t="s">
        <v>2784</v>
      </c>
      <c r="D20" s="1305" t="s">
        <v>2785</v>
      </c>
      <c r="E20" s="1142" t="s">
        <v>2786</v>
      </c>
      <c r="F20" s="1210" t="s">
        <v>100</v>
      </c>
      <c r="G20" s="1208" t="s">
        <v>545</v>
      </c>
      <c r="H20" s="1025" t="s">
        <v>2787</v>
      </c>
      <c r="I20" s="1209" t="s">
        <v>2788</v>
      </c>
      <c r="J20" s="1021">
        <v>800075003</v>
      </c>
      <c r="K20" s="1021">
        <v>6</v>
      </c>
      <c r="L20" s="1021"/>
      <c r="M20" s="1021"/>
      <c r="N20" s="1078" t="s">
        <v>2789</v>
      </c>
      <c r="O20" s="1057" t="s">
        <v>2790</v>
      </c>
      <c r="P20" s="1057" t="s">
        <v>2791</v>
      </c>
      <c r="Q20" s="1131">
        <v>80000000</v>
      </c>
      <c r="R20" s="1057" t="s">
        <v>2792</v>
      </c>
      <c r="S20" s="1032">
        <v>44547</v>
      </c>
      <c r="T20" s="1021"/>
      <c r="U20" s="1032">
        <v>44239</v>
      </c>
      <c r="V20" s="1031">
        <v>44244</v>
      </c>
      <c r="W20" s="1226">
        <v>44547</v>
      </c>
      <c r="X20" s="876" t="s">
        <v>2793</v>
      </c>
      <c r="Y20" s="1021">
        <v>2521</v>
      </c>
      <c r="Z20" s="1165">
        <v>44218</v>
      </c>
      <c r="AA20" s="1057" t="s">
        <v>2059</v>
      </c>
      <c r="AB20" s="1057" t="s">
        <v>2794</v>
      </c>
      <c r="AC20" s="1065">
        <v>6721</v>
      </c>
      <c r="AD20" s="1031">
        <v>44239</v>
      </c>
      <c r="AE20" s="1209" t="s">
        <v>1985</v>
      </c>
      <c r="AF20" s="1268" t="s">
        <v>2795</v>
      </c>
      <c r="AG20" s="1171"/>
    </row>
    <row r="21" spans="1:33" ht="75.75" customHeight="1">
      <c r="A21" s="1021">
        <v>20</v>
      </c>
      <c r="B21" s="1021">
        <v>20</v>
      </c>
      <c r="C21" s="1082" t="s">
        <v>2796</v>
      </c>
      <c r="D21" s="1078" t="s">
        <v>2797</v>
      </c>
      <c r="E21" s="1035" t="s">
        <v>2798</v>
      </c>
      <c r="F21" s="1210" t="s">
        <v>203</v>
      </c>
      <c r="G21" s="1215" t="s">
        <v>33</v>
      </c>
      <c r="H21" s="1025" t="s">
        <v>2799</v>
      </c>
      <c r="I21" s="1063" t="s">
        <v>1795</v>
      </c>
      <c r="J21" s="1021">
        <v>79655511</v>
      </c>
      <c r="K21" s="1037">
        <v>0</v>
      </c>
      <c r="L21" s="1021"/>
      <c r="M21" s="1021"/>
      <c r="N21" s="1138" t="s">
        <v>2221</v>
      </c>
      <c r="O21" s="1021" t="s">
        <v>2800</v>
      </c>
      <c r="P21" s="1021">
        <v>3023199275</v>
      </c>
      <c r="Q21" s="1131">
        <v>86368500</v>
      </c>
      <c r="R21" s="1021"/>
      <c r="S21" s="1031">
        <v>44547</v>
      </c>
      <c r="T21" s="1021"/>
      <c r="U21" s="1032">
        <v>44242</v>
      </c>
      <c r="V21" s="1031">
        <v>44244</v>
      </c>
      <c r="W21" s="1031">
        <v>44547</v>
      </c>
      <c r="X21" s="876" t="s">
        <v>2801</v>
      </c>
      <c r="Y21" s="1021">
        <v>3921</v>
      </c>
      <c r="Z21" s="1032">
        <v>44238</v>
      </c>
      <c r="AA21" s="1057" t="s">
        <v>2043</v>
      </c>
      <c r="AB21" s="1221" t="s">
        <v>2711</v>
      </c>
      <c r="AC21" s="1021">
        <v>6821</v>
      </c>
      <c r="AD21" s="1032">
        <v>44243</v>
      </c>
      <c r="AE21" s="1209" t="s">
        <v>1959</v>
      </c>
      <c r="AF21" s="1268" t="s">
        <v>2802</v>
      </c>
    </row>
    <row r="22" spans="1:33" ht="105">
      <c r="A22" s="1021">
        <v>21</v>
      </c>
      <c r="B22" s="1021">
        <v>21</v>
      </c>
      <c r="C22" s="1082" t="s">
        <v>2803</v>
      </c>
      <c r="D22" s="1078" t="s">
        <v>2804</v>
      </c>
      <c r="E22" s="1035" t="s">
        <v>2805</v>
      </c>
      <c r="F22" s="1210" t="s">
        <v>203</v>
      </c>
      <c r="G22" s="1208" t="s">
        <v>2806</v>
      </c>
      <c r="H22" s="1025" t="s">
        <v>2241</v>
      </c>
      <c r="I22" s="1210" t="s">
        <v>2807</v>
      </c>
      <c r="J22" s="1021">
        <v>830039387</v>
      </c>
      <c r="K22" s="1021">
        <v>5</v>
      </c>
      <c r="L22" s="1021"/>
      <c r="M22" s="1021"/>
      <c r="N22" s="1245" t="s">
        <v>2808</v>
      </c>
      <c r="O22" s="1227" t="s">
        <v>2809</v>
      </c>
      <c r="P22" s="1227">
        <v>2168285</v>
      </c>
      <c r="Q22" s="1131">
        <v>2500000</v>
      </c>
      <c r="R22" s="1057" t="s">
        <v>2810</v>
      </c>
      <c r="S22" s="1032">
        <v>44557</v>
      </c>
      <c r="T22" s="1021"/>
      <c r="U22" s="1032">
        <v>44243</v>
      </c>
      <c r="V22" s="1031">
        <v>44245</v>
      </c>
      <c r="W22" s="1032">
        <v>44547</v>
      </c>
      <c r="X22" s="876" t="s">
        <v>2811</v>
      </c>
      <c r="Y22" s="1021">
        <v>3421</v>
      </c>
      <c r="Z22" s="1032">
        <v>44230</v>
      </c>
      <c r="AA22" s="1057" t="s">
        <v>2812</v>
      </c>
      <c r="AB22" s="1221" t="s">
        <v>2813</v>
      </c>
      <c r="AC22" s="1021">
        <v>6921</v>
      </c>
      <c r="AD22" s="1032">
        <v>44243</v>
      </c>
      <c r="AE22" s="1279" t="s">
        <v>1985</v>
      </c>
      <c r="AF22" s="1275" t="s">
        <v>2814</v>
      </c>
      <c r="AG22" s="1171" t="s">
        <v>2815</v>
      </c>
    </row>
    <row r="23" spans="1:33" ht="84">
      <c r="A23" s="1021">
        <v>22</v>
      </c>
      <c r="B23" s="1021">
        <v>22</v>
      </c>
      <c r="C23" s="1082" t="s">
        <v>2816</v>
      </c>
      <c r="D23" s="1078" t="s">
        <v>2817</v>
      </c>
      <c r="E23" s="1035" t="s">
        <v>2818</v>
      </c>
      <c r="F23" s="1210" t="s">
        <v>203</v>
      </c>
      <c r="G23" s="1208" t="s">
        <v>33</v>
      </c>
      <c r="H23" s="1025" t="s">
        <v>2819</v>
      </c>
      <c r="I23" s="1210" t="s">
        <v>2197</v>
      </c>
      <c r="J23" s="1021">
        <v>9162720</v>
      </c>
      <c r="K23" s="1021">
        <v>2</v>
      </c>
      <c r="L23" s="1021"/>
      <c r="M23" s="1021"/>
      <c r="N23" s="1138" t="s">
        <v>2198</v>
      </c>
      <c r="O23" s="1057" t="s">
        <v>2820</v>
      </c>
      <c r="P23" s="1021">
        <v>3104102882</v>
      </c>
      <c r="Q23" s="1131">
        <v>29000000</v>
      </c>
      <c r="R23" s="1131"/>
      <c r="S23" s="1031">
        <v>44547</v>
      </c>
      <c r="T23" s="1021"/>
      <c r="U23" s="1032">
        <v>44243</v>
      </c>
      <c r="V23" s="1031">
        <v>44245</v>
      </c>
      <c r="W23" s="1031">
        <v>44547</v>
      </c>
      <c r="X23" s="876" t="s">
        <v>2821</v>
      </c>
      <c r="Y23" s="1021">
        <v>4021</v>
      </c>
      <c r="Z23" s="1032">
        <v>44239</v>
      </c>
      <c r="AA23" s="1057" t="s">
        <v>2043</v>
      </c>
      <c r="AB23" s="1228" t="s">
        <v>2450</v>
      </c>
      <c r="AC23" s="1021">
        <v>7021</v>
      </c>
      <c r="AD23" s="1032">
        <v>44244</v>
      </c>
      <c r="AE23" s="1209" t="s">
        <v>1959</v>
      </c>
      <c r="AF23" s="1336">
        <v>44549</v>
      </c>
    </row>
    <row r="24" spans="1:33" ht="105">
      <c r="A24" s="1010">
        <v>23</v>
      </c>
      <c r="B24" s="1010">
        <v>23</v>
      </c>
      <c r="C24" s="1082" t="s">
        <v>2822</v>
      </c>
      <c r="D24" s="1077" t="s">
        <v>2823</v>
      </c>
      <c r="E24" s="1277" t="s">
        <v>2824</v>
      </c>
      <c r="F24" s="1211" t="s">
        <v>203</v>
      </c>
      <c r="G24" s="1207" t="s">
        <v>2806</v>
      </c>
      <c r="H24" s="1278" t="s">
        <v>2825</v>
      </c>
      <c r="I24" s="1211" t="s">
        <v>2826</v>
      </c>
      <c r="J24" s="1010">
        <v>900274811</v>
      </c>
      <c r="K24" s="1010">
        <v>7</v>
      </c>
      <c r="L24" s="1010"/>
      <c r="M24" s="1010"/>
      <c r="N24" s="1246" t="s">
        <v>2827</v>
      </c>
      <c r="O24" s="1177" t="s">
        <v>2828</v>
      </c>
      <c r="P24" s="1010">
        <v>6976621</v>
      </c>
      <c r="Q24" s="1267">
        <v>10000000</v>
      </c>
      <c r="R24" s="1177" t="s">
        <v>2829</v>
      </c>
      <c r="S24" s="1193">
        <v>44547</v>
      </c>
      <c r="T24" s="1010"/>
      <c r="U24" s="1055">
        <v>44244</v>
      </c>
      <c r="V24" s="1193">
        <v>44250</v>
      </c>
      <c r="W24" s="1193">
        <v>44547</v>
      </c>
      <c r="X24" s="876" t="s">
        <v>2830</v>
      </c>
      <c r="Y24" s="1010">
        <v>3321</v>
      </c>
      <c r="Z24" s="1055">
        <v>44229</v>
      </c>
      <c r="AA24" s="1171" t="s">
        <v>2831</v>
      </c>
      <c r="AB24" s="1171" t="s">
        <v>2832</v>
      </c>
      <c r="AC24" s="1177" t="s">
        <v>2833</v>
      </c>
      <c r="AD24" s="1275" t="s">
        <v>2834</v>
      </c>
      <c r="AE24" s="1198" t="s">
        <v>2035</v>
      </c>
      <c r="AF24" s="1177" t="s">
        <v>2835</v>
      </c>
    </row>
    <row r="25" spans="1:33" ht="95.25" customHeight="1">
      <c r="A25" s="1229">
        <v>24</v>
      </c>
      <c r="B25" s="1229">
        <v>24</v>
      </c>
      <c r="C25" s="1082" t="s">
        <v>2836</v>
      </c>
      <c r="D25" s="1233" t="s">
        <v>2837</v>
      </c>
      <c r="E25" s="1262" t="s">
        <v>2838</v>
      </c>
      <c r="F25" s="1230" t="s">
        <v>203</v>
      </c>
      <c r="G25" s="1231" t="s">
        <v>33</v>
      </c>
      <c r="H25" s="1232" t="s">
        <v>2839</v>
      </c>
      <c r="I25" s="1230" t="s">
        <v>2840</v>
      </c>
      <c r="J25" s="1021">
        <v>1022396227</v>
      </c>
      <c r="K25" s="1229">
        <v>5</v>
      </c>
      <c r="L25" s="1229"/>
      <c r="M25" s="1229"/>
      <c r="N25" s="1237" t="s">
        <v>2841</v>
      </c>
      <c r="O25" s="1239" t="s">
        <v>2842</v>
      </c>
      <c r="P25" s="1229">
        <v>3146048372</v>
      </c>
      <c r="Q25" s="1267">
        <v>33000000</v>
      </c>
      <c r="R25" s="1229"/>
      <c r="S25" s="1234">
        <v>44547</v>
      </c>
      <c r="T25" s="1229"/>
      <c r="U25" s="1234">
        <v>44245</v>
      </c>
      <c r="V25" s="1234">
        <v>44245</v>
      </c>
      <c r="W25" s="1234">
        <v>44547</v>
      </c>
      <c r="X25" s="876" t="s">
        <v>2843</v>
      </c>
      <c r="Y25" s="1229">
        <v>4421</v>
      </c>
      <c r="Z25" s="1235">
        <v>44244</v>
      </c>
      <c r="AA25" s="1177" t="s">
        <v>2844</v>
      </c>
      <c r="AB25" s="1177" t="s">
        <v>2845</v>
      </c>
      <c r="AC25" s="1236">
        <v>7321</v>
      </c>
      <c r="AD25" s="1234">
        <v>44245</v>
      </c>
      <c r="AE25" s="1280" t="s">
        <v>1871</v>
      </c>
      <c r="AF25" s="1275" t="s">
        <v>2760</v>
      </c>
    </row>
    <row r="26" spans="1:33" ht="144">
      <c r="A26" s="1021">
        <v>25</v>
      </c>
      <c r="B26" s="1051">
        <v>25</v>
      </c>
      <c r="C26" s="1083" t="s">
        <v>2846</v>
      </c>
      <c r="D26" s="1084" t="s">
        <v>2847</v>
      </c>
      <c r="E26" s="1261" t="s">
        <v>2848</v>
      </c>
      <c r="F26" s="1214" t="s">
        <v>203</v>
      </c>
      <c r="G26" s="1208" t="s">
        <v>33</v>
      </c>
      <c r="H26" s="1042" t="s">
        <v>2849</v>
      </c>
      <c r="I26" s="1240" t="s">
        <v>2850</v>
      </c>
      <c r="J26" s="1037">
        <v>40395764</v>
      </c>
      <c r="K26" s="1037">
        <v>9</v>
      </c>
      <c r="L26" s="1021"/>
      <c r="M26" s="1021"/>
      <c r="N26" s="1138" t="s">
        <v>2101</v>
      </c>
      <c r="O26" s="1171" t="s">
        <v>2851</v>
      </c>
      <c r="P26" s="1021">
        <v>3174426752</v>
      </c>
      <c r="Q26" s="1131">
        <v>71127000</v>
      </c>
      <c r="R26" s="1021"/>
      <c r="S26" s="1032">
        <v>44547</v>
      </c>
      <c r="T26" s="1021"/>
      <c r="U26" s="1032">
        <v>44245</v>
      </c>
      <c r="V26" s="1032">
        <v>44245</v>
      </c>
      <c r="W26" s="1098">
        <v>44547</v>
      </c>
      <c r="X26" s="1241" t="s">
        <v>2852</v>
      </c>
      <c r="Y26" s="1037">
        <v>4521</v>
      </c>
      <c r="Z26" s="1098">
        <v>44244</v>
      </c>
      <c r="AA26" s="1057" t="s">
        <v>2844</v>
      </c>
      <c r="AB26" s="1057" t="s">
        <v>2845</v>
      </c>
      <c r="AC26" s="1037">
        <v>7221</v>
      </c>
      <c r="AD26" s="1032">
        <v>44245</v>
      </c>
      <c r="AE26" s="1209" t="s">
        <v>1871</v>
      </c>
      <c r="AF26" s="1275" t="s">
        <v>2760</v>
      </c>
    </row>
    <row r="27" spans="1:33" ht="96">
      <c r="A27" s="1021">
        <v>26</v>
      </c>
      <c r="B27" s="1051">
        <v>26</v>
      </c>
      <c r="C27" s="1085" t="s">
        <v>2853</v>
      </c>
      <c r="D27" s="1244" t="s">
        <v>2854</v>
      </c>
      <c r="E27" s="1261" t="s">
        <v>2855</v>
      </c>
      <c r="F27" s="1210" t="s">
        <v>203</v>
      </c>
      <c r="G27" s="1208" t="s">
        <v>2806</v>
      </c>
      <c r="H27" s="1025" t="s">
        <v>2856</v>
      </c>
      <c r="I27" s="1210" t="s">
        <v>2857</v>
      </c>
      <c r="J27" s="1021">
        <v>830011008</v>
      </c>
      <c r="K27" s="1037">
        <v>7</v>
      </c>
      <c r="L27" s="1021"/>
      <c r="M27" s="1021"/>
      <c r="N27" s="1242" t="s">
        <v>2858</v>
      </c>
      <c r="O27" s="1227" t="s">
        <v>2859</v>
      </c>
      <c r="P27" s="1227" t="s">
        <v>2860</v>
      </c>
      <c r="Q27" s="1131">
        <v>22811872</v>
      </c>
      <c r="R27" s="1037" t="s">
        <v>2861</v>
      </c>
      <c r="S27" s="1032">
        <v>44547</v>
      </c>
      <c r="T27" s="1021"/>
      <c r="U27" s="1032">
        <v>44250</v>
      </c>
      <c r="V27" s="1031">
        <v>44256</v>
      </c>
      <c r="W27" s="1032">
        <v>44547</v>
      </c>
      <c r="X27" s="1241" t="s">
        <v>2862</v>
      </c>
      <c r="Y27" s="1021">
        <v>3821</v>
      </c>
      <c r="Z27" s="1098">
        <v>44237</v>
      </c>
      <c r="AA27" s="1227" t="s">
        <v>2863</v>
      </c>
      <c r="AB27" s="1057" t="s">
        <v>2864</v>
      </c>
      <c r="AC27" s="1065">
        <v>10821</v>
      </c>
      <c r="AD27" s="1031">
        <v>44253</v>
      </c>
      <c r="AE27" s="1209" t="s">
        <v>1985</v>
      </c>
      <c r="AF27" s="1268" t="s">
        <v>2814</v>
      </c>
      <c r="AG27" s="1171" t="s">
        <v>2865</v>
      </c>
    </row>
    <row r="28" spans="1:33" ht="60">
      <c r="A28" s="1021">
        <v>27</v>
      </c>
      <c r="B28" s="1021">
        <v>27</v>
      </c>
      <c r="C28" s="1010"/>
      <c r="D28" s="1306" t="s">
        <v>2866</v>
      </c>
      <c r="E28" s="1142" t="s">
        <v>2867</v>
      </c>
      <c r="F28" s="1210" t="s">
        <v>100</v>
      </c>
      <c r="G28" s="1208" t="s">
        <v>545</v>
      </c>
      <c r="H28" s="1025" t="s">
        <v>2868</v>
      </c>
      <c r="I28" s="1247" t="s">
        <v>2127</v>
      </c>
      <c r="J28" s="1021">
        <v>860028580</v>
      </c>
      <c r="K28" s="1021">
        <v>2</v>
      </c>
      <c r="L28" s="1021"/>
      <c r="M28" s="1021"/>
      <c r="N28" s="1245" t="s">
        <v>2869</v>
      </c>
      <c r="O28" s="1057" t="s">
        <v>2870</v>
      </c>
      <c r="P28" s="1057" t="s">
        <v>2871</v>
      </c>
      <c r="Q28" s="1131">
        <v>6138733.8799999999</v>
      </c>
      <c r="R28" s="1021"/>
      <c r="S28" s="1032">
        <v>44547</v>
      </c>
      <c r="T28" s="1021"/>
      <c r="U28" s="1032">
        <v>44253</v>
      </c>
      <c r="V28" s="1031">
        <v>44257</v>
      </c>
      <c r="W28" s="1032">
        <v>44547</v>
      </c>
      <c r="X28" s="1241" t="s">
        <v>2872</v>
      </c>
      <c r="Y28" s="1021">
        <v>3621</v>
      </c>
      <c r="Z28" s="1032">
        <v>44236</v>
      </c>
      <c r="AA28" s="1057" t="s">
        <v>2130</v>
      </c>
      <c r="AB28" s="1057" t="s">
        <v>2873</v>
      </c>
      <c r="AC28" s="1034">
        <v>10921</v>
      </c>
      <c r="AD28" s="1031">
        <v>44253</v>
      </c>
      <c r="AE28" s="1209" t="s">
        <v>2035</v>
      </c>
      <c r="AF28" s="1268" t="s">
        <v>2732</v>
      </c>
    </row>
    <row r="29" spans="1:33" ht="74.25" customHeight="1">
      <c r="A29" s="1021">
        <v>28</v>
      </c>
      <c r="B29" s="1021">
        <v>28</v>
      </c>
      <c r="C29" s="1082" t="s">
        <v>2874</v>
      </c>
      <c r="D29" s="1245" t="s">
        <v>2875</v>
      </c>
      <c r="E29" s="1035" t="s">
        <v>2805</v>
      </c>
      <c r="F29" s="1210" t="s">
        <v>203</v>
      </c>
      <c r="G29" s="1208" t="s">
        <v>33</v>
      </c>
      <c r="H29" s="1025" t="s">
        <v>2876</v>
      </c>
      <c r="I29" s="1247" t="s">
        <v>2877</v>
      </c>
      <c r="J29" s="1021">
        <v>80778871</v>
      </c>
      <c r="K29" s="1021">
        <v>9</v>
      </c>
      <c r="L29" s="1021"/>
      <c r="M29" s="1021"/>
      <c r="N29" s="1248" t="s">
        <v>2878</v>
      </c>
      <c r="O29" s="1057" t="s">
        <v>2879</v>
      </c>
      <c r="P29" s="1021">
        <v>3871638</v>
      </c>
      <c r="Q29" s="1131">
        <v>25971516</v>
      </c>
      <c r="R29" s="1021"/>
      <c r="S29" s="1032">
        <v>44547</v>
      </c>
      <c r="T29" s="1021"/>
      <c r="U29" s="1032">
        <v>44258</v>
      </c>
      <c r="V29" s="1031">
        <v>44259</v>
      </c>
      <c r="W29" s="1032">
        <v>44547</v>
      </c>
      <c r="X29" s="1241" t="s">
        <v>2880</v>
      </c>
      <c r="Y29" s="1021">
        <v>4621</v>
      </c>
      <c r="Z29" s="1032">
        <v>44256</v>
      </c>
      <c r="AA29" s="1057" t="s">
        <v>2043</v>
      </c>
      <c r="AB29" s="1228" t="s">
        <v>2450</v>
      </c>
      <c r="AC29" s="1034">
        <v>11221</v>
      </c>
      <c r="AD29" s="1031">
        <v>44259</v>
      </c>
      <c r="AE29" s="1209" t="s">
        <v>2236</v>
      </c>
      <c r="AF29" s="1318" t="s">
        <v>2881</v>
      </c>
    </row>
    <row r="30" spans="1:33" ht="111" customHeight="1">
      <c r="A30" s="1021">
        <v>29</v>
      </c>
      <c r="B30" s="1021">
        <v>29</v>
      </c>
      <c r="C30" s="1082" t="s">
        <v>2882</v>
      </c>
      <c r="D30" s="1245" t="s">
        <v>2883</v>
      </c>
      <c r="E30" s="1035" t="s">
        <v>2884</v>
      </c>
      <c r="F30" s="1210" t="s">
        <v>203</v>
      </c>
      <c r="G30" s="1208" t="s">
        <v>33</v>
      </c>
      <c r="H30" s="1025" t="s">
        <v>2736</v>
      </c>
      <c r="I30" s="1247" t="s">
        <v>2885</v>
      </c>
      <c r="J30" s="1021">
        <v>1102880314</v>
      </c>
      <c r="K30" s="1021">
        <v>3</v>
      </c>
      <c r="L30" s="1021"/>
      <c r="M30" s="1021"/>
      <c r="N30" s="1249" t="s">
        <v>2886</v>
      </c>
      <c r="O30" s="1171" t="s">
        <v>2887</v>
      </c>
      <c r="P30" s="1171">
        <v>3940852</v>
      </c>
      <c r="Q30" s="1131">
        <v>24233985</v>
      </c>
      <c r="R30" s="1171" t="s">
        <v>2888</v>
      </c>
      <c r="S30" s="1032">
        <v>44547</v>
      </c>
      <c r="T30" s="1021"/>
      <c r="U30" s="1032">
        <v>44278</v>
      </c>
      <c r="V30" s="1031">
        <v>44280</v>
      </c>
      <c r="W30" s="1032">
        <v>44547</v>
      </c>
      <c r="X30" s="1241" t="s">
        <v>2889</v>
      </c>
      <c r="Y30" s="1021">
        <v>2721</v>
      </c>
      <c r="Z30" s="1032">
        <v>44221</v>
      </c>
      <c r="AA30" s="1057" t="s">
        <v>2043</v>
      </c>
      <c r="AB30" s="1228" t="s">
        <v>2450</v>
      </c>
      <c r="AC30" s="1250">
        <v>12521</v>
      </c>
      <c r="AD30" s="1251">
        <v>44278</v>
      </c>
      <c r="AE30" s="1209" t="s">
        <v>2236</v>
      </c>
      <c r="AF30" s="1318" t="s">
        <v>2881</v>
      </c>
    </row>
    <row r="31" spans="1:33" ht="255.75" customHeight="1">
      <c r="A31" s="1021">
        <v>30</v>
      </c>
      <c r="B31" s="1021">
        <v>30</v>
      </c>
      <c r="C31" s="1242" t="s">
        <v>2890</v>
      </c>
      <c r="D31" s="1252" t="s">
        <v>2891</v>
      </c>
      <c r="E31" s="1035" t="s">
        <v>2892</v>
      </c>
      <c r="F31" s="1210" t="s">
        <v>203</v>
      </c>
      <c r="G31" s="1253" t="s">
        <v>348</v>
      </c>
      <c r="H31" s="1025" t="s">
        <v>2893</v>
      </c>
      <c r="I31" s="1247" t="s">
        <v>2894</v>
      </c>
      <c r="J31" s="1021">
        <v>900238438</v>
      </c>
      <c r="K31" s="1021">
        <v>1</v>
      </c>
      <c r="L31" s="1021"/>
      <c r="M31" s="1021"/>
      <c r="N31" s="1245" t="s">
        <v>2895</v>
      </c>
      <c r="O31" s="1021" t="s">
        <v>2896</v>
      </c>
      <c r="P31" s="1021" t="s">
        <v>2897</v>
      </c>
      <c r="Q31" s="1131">
        <v>807241552</v>
      </c>
      <c r="R31" s="1057" t="s">
        <v>2898</v>
      </c>
      <c r="S31" s="1032">
        <v>44561</v>
      </c>
      <c r="T31" s="1057" t="s">
        <v>2899</v>
      </c>
      <c r="U31" s="1032">
        <v>44280</v>
      </c>
      <c r="V31" s="1031">
        <v>44287</v>
      </c>
      <c r="W31" s="1032">
        <v>44711</v>
      </c>
      <c r="X31" s="1254" t="s">
        <v>2900</v>
      </c>
      <c r="Y31" s="1057" t="s">
        <v>2901</v>
      </c>
      <c r="Z31" s="1149" t="s">
        <v>2902</v>
      </c>
      <c r="AA31" s="1050" t="s">
        <v>2903</v>
      </c>
      <c r="AB31" s="1050" t="s">
        <v>2904</v>
      </c>
      <c r="AC31" s="1050" t="s">
        <v>2905</v>
      </c>
      <c r="AD31" s="1149" t="s">
        <v>2906</v>
      </c>
      <c r="AE31" s="1023" t="s">
        <v>1959</v>
      </c>
      <c r="AF31" s="1057" t="s">
        <v>2907</v>
      </c>
    </row>
    <row r="32" spans="1:33" ht="120">
      <c r="A32" s="1021">
        <v>31</v>
      </c>
      <c r="B32" s="1051">
        <v>31</v>
      </c>
      <c r="C32" s="1085" t="s">
        <v>2908</v>
      </c>
      <c r="D32" s="1245" t="s">
        <v>2909</v>
      </c>
      <c r="E32" s="1035" t="s">
        <v>2910</v>
      </c>
      <c r="F32" s="1210" t="s">
        <v>203</v>
      </c>
      <c r="G32" s="1208" t="s">
        <v>2268</v>
      </c>
      <c r="H32" s="1025" t="s">
        <v>2911</v>
      </c>
      <c r="I32" s="1209" t="s">
        <v>2270</v>
      </c>
      <c r="J32" s="1021">
        <v>900663951</v>
      </c>
      <c r="K32" s="1021">
        <v>9</v>
      </c>
      <c r="L32" s="1021"/>
      <c r="M32" s="1021"/>
      <c r="N32" s="1248" t="s">
        <v>2912</v>
      </c>
      <c r="O32" s="1145" t="s">
        <v>2913</v>
      </c>
      <c r="P32" s="1051" t="s">
        <v>2914</v>
      </c>
      <c r="Q32" s="1131">
        <v>131078600</v>
      </c>
      <c r="R32" s="1057" t="s">
        <v>2915</v>
      </c>
      <c r="S32" s="1032">
        <v>44561</v>
      </c>
      <c r="T32" s="1037"/>
      <c r="U32" s="1032">
        <v>44281</v>
      </c>
      <c r="V32" s="1031">
        <v>44291</v>
      </c>
      <c r="W32" s="1032">
        <v>44561</v>
      </c>
      <c r="X32" s="1254" t="s">
        <v>2916</v>
      </c>
      <c r="Y32" s="1021">
        <v>4721</v>
      </c>
      <c r="Z32" s="1032">
        <v>44256</v>
      </c>
      <c r="AA32" s="1051" t="s">
        <v>2043</v>
      </c>
      <c r="AB32" s="1228" t="s">
        <v>2450</v>
      </c>
      <c r="AC32" s="1065">
        <v>15721</v>
      </c>
      <c r="AD32" s="1031">
        <v>44281</v>
      </c>
      <c r="AE32" s="1023" t="s">
        <v>2236</v>
      </c>
      <c r="AF32" s="1057" t="s">
        <v>2917</v>
      </c>
    </row>
    <row r="33" spans="1:33" ht="134.25" customHeight="1">
      <c r="A33" s="1021">
        <v>32</v>
      </c>
      <c r="B33" s="1021">
        <v>32</v>
      </c>
      <c r="C33" s="1082" t="s">
        <v>2918</v>
      </c>
      <c r="D33" s="1245" t="s">
        <v>2919</v>
      </c>
      <c r="E33" s="1035" t="s">
        <v>2920</v>
      </c>
      <c r="F33" s="1023" t="s">
        <v>132</v>
      </c>
      <c r="G33" s="1146" t="s">
        <v>33</v>
      </c>
      <c r="H33" s="1025" t="s">
        <v>2921</v>
      </c>
      <c r="I33" s="1209" t="s">
        <v>2922</v>
      </c>
      <c r="J33" s="1021">
        <v>900051050</v>
      </c>
      <c r="K33" s="1021">
        <v>1</v>
      </c>
      <c r="L33" s="1021"/>
      <c r="M33" s="1021"/>
      <c r="N33" s="1248" t="s">
        <v>2923</v>
      </c>
      <c r="O33" s="1057" t="s">
        <v>2924</v>
      </c>
      <c r="P33" s="1057" t="s">
        <v>2925</v>
      </c>
      <c r="Q33" s="1131">
        <v>1560680489</v>
      </c>
      <c r="R33" s="1057" t="s">
        <v>2926</v>
      </c>
      <c r="S33" s="1032">
        <v>44773</v>
      </c>
      <c r="T33" s="1057" t="s">
        <v>2927</v>
      </c>
      <c r="U33" s="1032">
        <v>44285</v>
      </c>
      <c r="V33" s="1031">
        <v>44302</v>
      </c>
      <c r="W33" s="1268" t="s">
        <v>2928</v>
      </c>
      <c r="X33" s="1254" t="s">
        <v>2929</v>
      </c>
      <c r="Y33" s="1057" t="s">
        <v>2930</v>
      </c>
      <c r="Z33" s="1268" t="s">
        <v>2931</v>
      </c>
      <c r="AA33" s="1051" t="s">
        <v>2932</v>
      </c>
      <c r="AB33" s="1010" t="s">
        <v>2933</v>
      </c>
      <c r="AC33" s="1396" t="s">
        <v>2934</v>
      </c>
      <c r="AD33" s="1268" t="s">
        <v>2935</v>
      </c>
      <c r="AE33" s="1023" t="s">
        <v>2035</v>
      </c>
      <c r="AF33" s="1021"/>
    </row>
    <row r="34" spans="1:33" ht="81" customHeight="1">
      <c r="A34" s="1021">
        <v>33</v>
      </c>
      <c r="B34" s="1021">
        <v>33</v>
      </c>
      <c r="C34" s="1309" t="s">
        <v>2936</v>
      </c>
      <c r="D34" s="1306" t="s">
        <v>2937</v>
      </c>
      <c r="E34" s="1146" t="s">
        <v>2938</v>
      </c>
      <c r="F34" s="1041" t="s">
        <v>189</v>
      </c>
      <c r="G34" s="1208" t="s">
        <v>545</v>
      </c>
      <c r="H34" s="1134" t="s">
        <v>2939</v>
      </c>
      <c r="I34" s="1214" t="s">
        <v>2940</v>
      </c>
      <c r="J34" s="1057">
        <v>860037013</v>
      </c>
      <c r="K34" s="1037">
        <v>6</v>
      </c>
      <c r="L34" s="1021"/>
      <c r="M34" s="1051"/>
      <c r="N34" s="1245" t="s">
        <v>2941</v>
      </c>
      <c r="O34" s="1255" t="s">
        <v>2942</v>
      </c>
      <c r="P34" s="1133" t="s">
        <v>2943</v>
      </c>
      <c r="Q34" s="1131">
        <v>1602163</v>
      </c>
      <c r="R34" s="1037"/>
      <c r="S34" s="1032">
        <v>44305</v>
      </c>
      <c r="T34" s="1021"/>
      <c r="U34" s="1256">
        <v>44292</v>
      </c>
      <c r="V34" s="1031">
        <v>44292</v>
      </c>
      <c r="W34" s="1032">
        <v>44305</v>
      </c>
      <c r="X34" s="1066" t="s">
        <v>22</v>
      </c>
      <c r="Y34" s="1021">
        <v>4921</v>
      </c>
      <c r="Z34" s="1098">
        <v>44267</v>
      </c>
      <c r="AA34" s="1057" t="s">
        <v>2341</v>
      </c>
      <c r="AB34" s="1171" t="s">
        <v>2342</v>
      </c>
      <c r="AC34" s="1034">
        <v>15921</v>
      </c>
      <c r="AD34" s="1031">
        <v>44293</v>
      </c>
      <c r="AE34" s="1023" t="s">
        <v>2035</v>
      </c>
      <c r="AF34" s="1021" t="s">
        <v>22</v>
      </c>
    </row>
    <row r="35" spans="1:33" ht="72">
      <c r="A35" s="1021">
        <v>34</v>
      </c>
      <c r="B35" s="1021">
        <v>34</v>
      </c>
      <c r="C35" s="1309" t="s">
        <v>2944</v>
      </c>
      <c r="D35" s="1306" t="s">
        <v>2945</v>
      </c>
      <c r="E35" s="1146" t="s">
        <v>2946</v>
      </c>
      <c r="F35" s="1023" t="s">
        <v>189</v>
      </c>
      <c r="G35" s="1208" t="s">
        <v>545</v>
      </c>
      <c r="H35" s="1025" t="s">
        <v>2947</v>
      </c>
      <c r="I35" s="1023" t="s">
        <v>1154</v>
      </c>
      <c r="J35" s="1057">
        <v>860002400</v>
      </c>
      <c r="K35" s="1021">
        <v>2</v>
      </c>
      <c r="L35" s="1021"/>
      <c r="M35" s="1021"/>
      <c r="N35" s="1248" t="s">
        <v>2368</v>
      </c>
      <c r="O35" s="1057" t="s">
        <v>2948</v>
      </c>
      <c r="P35" s="1057" t="s">
        <v>2949</v>
      </c>
      <c r="Q35" s="1131">
        <v>3118858</v>
      </c>
      <c r="R35" s="1021"/>
      <c r="S35" s="1032">
        <v>44305</v>
      </c>
      <c r="T35" s="1021"/>
      <c r="U35" s="1032">
        <v>44292</v>
      </c>
      <c r="V35" s="1031">
        <v>44292</v>
      </c>
      <c r="W35" s="1032">
        <v>44305</v>
      </c>
      <c r="X35" s="1066" t="s">
        <v>22</v>
      </c>
      <c r="Y35" s="1021">
        <v>5021</v>
      </c>
      <c r="Z35" s="1032">
        <v>44267</v>
      </c>
      <c r="AA35" s="1021" t="s">
        <v>2341</v>
      </c>
      <c r="AB35" s="1021" t="s">
        <v>2342</v>
      </c>
      <c r="AC35" s="1021">
        <v>16021</v>
      </c>
      <c r="AD35" s="1032">
        <v>44293</v>
      </c>
      <c r="AE35" s="1023" t="s">
        <v>2035</v>
      </c>
      <c r="AF35" s="1021" t="s">
        <v>22</v>
      </c>
    </row>
    <row r="36" spans="1:33" ht="96">
      <c r="A36" s="1021">
        <v>35</v>
      </c>
      <c r="B36" s="1021">
        <v>35</v>
      </c>
      <c r="C36" s="1082" t="s">
        <v>2950</v>
      </c>
      <c r="D36" s="1245" t="s">
        <v>2951</v>
      </c>
      <c r="E36" s="1035" t="s">
        <v>2952</v>
      </c>
      <c r="F36" s="1023" t="s">
        <v>100</v>
      </c>
      <c r="G36" s="1208" t="s">
        <v>2806</v>
      </c>
      <c r="H36" s="1025" t="s">
        <v>2953</v>
      </c>
      <c r="I36" s="1026" t="s">
        <v>2954</v>
      </c>
      <c r="J36" s="1057">
        <v>800219876</v>
      </c>
      <c r="K36" s="1021">
        <v>9</v>
      </c>
      <c r="L36" s="1021"/>
      <c r="M36" s="1021"/>
      <c r="N36" s="1248" t="s">
        <v>2955</v>
      </c>
      <c r="O36" s="1021" t="s">
        <v>2956</v>
      </c>
      <c r="P36" s="1021" t="s">
        <v>2957</v>
      </c>
      <c r="Q36" s="1131">
        <v>5719896</v>
      </c>
      <c r="R36" s="1021"/>
      <c r="S36" s="1032">
        <v>44547</v>
      </c>
      <c r="T36" s="1021"/>
      <c r="U36" s="1032">
        <v>44309</v>
      </c>
      <c r="V36" s="1031">
        <v>44315</v>
      </c>
      <c r="W36" s="1256">
        <v>44547</v>
      </c>
      <c r="X36" s="1254" t="s">
        <v>2958</v>
      </c>
      <c r="Y36" s="1021">
        <v>5221</v>
      </c>
      <c r="Z36" s="1032">
        <v>44295</v>
      </c>
      <c r="AA36" s="1021" t="s">
        <v>2330</v>
      </c>
      <c r="AB36" s="1021" t="s">
        <v>2331</v>
      </c>
      <c r="AC36" s="1021">
        <v>17121</v>
      </c>
      <c r="AD36" s="1021">
        <v>44312</v>
      </c>
      <c r="AE36" s="1023" t="s">
        <v>1985</v>
      </c>
      <c r="AF36" s="1238" t="s">
        <v>2959</v>
      </c>
    </row>
    <row r="37" spans="1:33" ht="150">
      <c r="A37" s="1021">
        <v>36</v>
      </c>
      <c r="B37" s="1021">
        <v>36</v>
      </c>
      <c r="C37" s="1082" t="s">
        <v>2960</v>
      </c>
      <c r="D37" s="1245" t="s">
        <v>2961</v>
      </c>
      <c r="E37" s="1035" t="s">
        <v>2962</v>
      </c>
      <c r="F37" s="1026" t="s">
        <v>203</v>
      </c>
      <c r="G37" s="1208" t="s">
        <v>33</v>
      </c>
      <c r="H37" s="1025" t="s">
        <v>2963</v>
      </c>
      <c r="I37" s="1026" t="s">
        <v>2964</v>
      </c>
      <c r="J37" s="1021">
        <v>1050460852</v>
      </c>
      <c r="K37" s="1021">
        <v>4</v>
      </c>
      <c r="L37" s="1021"/>
      <c r="M37" s="1021"/>
      <c r="N37" s="1248" t="s">
        <v>2965</v>
      </c>
      <c r="O37" s="1057" t="s">
        <v>2966</v>
      </c>
      <c r="P37" s="1021">
        <v>3117068324</v>
      </c>
      <c r="Q37" s="1131">
        <v>19200000</v>
      </c>
      <c r="R37" s="1021" t="s">
        <v>2967</v>
      </c>
      <c r="S37" s="1032">
        <v>44547</v>
      </c>
      <c r="T37" s="1021"/>
      <c r="U37" s="1032">
        <v>44312</v>
      </c>
      <c r="V37" s="1031">
        <v>44315</v>
      </c>
      <c r="W37" s="1032">
        <v>44547</v>
      </c>
      <c r="X37" s="1254" t="s">
        <v>2968</v>
      </c>
      <c r="Y37" s="1021">
        <v>5921</v>
      </c>
      <c r="Z37" s="1032">
        <v>44308</v>
      </c>
      <c r="AA37" s="1051" t="s">
        <v>2043</v>
      </c>
      <c r="AB37" s="1228" t="s">
        <v>2450</v>
      </c>
      <c r="AC37" s="1034">
        <v>19721</v>
      </c>
      <c r="AD37" s="1031">
        <v>44313</v>
      </c>
      <c r="AE37" s="1023" t="s">
        <v>1959</v>
      </c>
      <c r="AF37" s="1268" t="s">
        <v>2732</v>
      </c>
    </row>
    <row r="38" spans="1:33" ht="108">
      <c r="A38" s="1010">
        <v>37</v>
      </c>
      <c r="B38" s="1010">
        <v>37</v>
      </c>
      <c r="C38" s="1082" t="s">
        <v>2969</v>
      </c>
      <c r="D38" s="1246" t="s">
        <v>2970</v>
      </c>
      <c r="E38" s="1141" t="s">
        <v>2971</v>
      </c>
      <c r="F38" s="1026" t="s">
        <v>203</v>
      </c>
      <c r="G38" s="1208" t="s">
        <v>33</v>
      </c>
      <c r="H38" s="1025" t="s">
        <v>2972</v>
      </c>
      <c r="I38" s="1026" t="s">
        <v>2973</v>
      </c>
      <c r="J38" s="1010">
        <v>1018404993</v>
      </c>
      <c r="K38" s="1010">
        <v>1</v>
      </c>
      <c r="L38" s="1010"/>
      <c r="M38" s="1010"/>
      <c r="N38" s="1263" t="s">
        <v>2974</v>
      </c>
      <c r="O38" s="1177" t="s">
        <v>2975</v>
      </c>
      <c r="P38" s="1010" t="s">
        <v>2976</v>
      </c>
      <c r="Q38" s="1131">
        <v>49900000</v>
      </c>
      <c r="R38" s="1010"/>
      <c r="S38" s="1032">
        <v>44547</v>
      </c>
      <c r="T38" s="1010"/>
      <c r="U38" s="1055">
        <v>44312</v>
      </c>
      <c r="V38" s="1264" t="s">
        <v>2977</v>
      </c>
      <c r="W38" s="1055">
        <v>44547</v>
      </c>
      <c r="X38" s="1205"/>
      <c r="Y38" s="1010">
        <v>5521</v>
      </c>
      <c r="Z38" s="1055">
        <v>44308</v>
      </c>
      <c r="AA38" s="1051" t="s">
        <v>2978</v>
      </c>
      <c r="AB38" s="1228" t="s">
        <v>2979</v>
      </c>
      <c r="AC38" s="1264"/>
      <c r="AD38" s="1264"/>
      <c r="AE38" s="1172" t="s">
        <v>1871</v>
      </c>
      <c r="AF38" s="1055"/>
    </row>
    <row r="39" spans="1:33" ht="108">
      <c r="A39" s="1021">
        <v>38</v>
      </c>
      <c r="B39" s="1021">
        <v>38</v>
      </c>
      <c r="C39" s="1082" t="s">
        <v>2980</v>
      </c>
      <c r="D39" s="1245" t="s">
        <v>2981</v>
      </c>
      <c r="E39" s="1035" t="s">
        <v>2982</v>
      </c>
      <c r="F39" s="1026" t="s">
        <v>203</v>
      </c>
      <c r="G39" s="1208" t="s">
        <v>33</v>
      </c>
      <c r="H39" s="1025" t="s">
        <v>2972</v>
      </c>
      <c r="I39" s="1023" t="s">
        <v>2983</v>
      </c>
      <c r="J39" s="1021">
        <v>73227922</v>
      </c>
      <c r="K39" s="1021">
        <v>7</v>
      </c>
      <c r="L39" s="1021"/>
      <c r="M39" s="1021"/>
      <c r="N39" s="1245" t="s">
        <v>2984</v>
      </c>
      <c r="O39" s="1057" t="s">
        <v>2985</v>
      </c>
      <c r="P39" s="1021">
        <v>3148775689</v>
      </c>
      <c r="Q39" s="1131">
        <v>49900000</v>
      </c>
      <c r="R39" s="1021"/>
      <c r="S39" s="1032">
        <v>44547</v>
      </c>
      <c r="T39" s="1021"/>
      <c r="U39" s="1032">
        <v>44312</v>
      </c>
      <c r="V39" s="1031">
        <v>44314</v>
      </c>
      <c r="W39" s="1032">
        <v>44547</v>
      </c>
      <c r="X39" s="1254" t="s">
        <v>2986</v>
      </c>
      <c r="Y39" s="1021">
        <v>5621</v>
      </c>
      <c r="Z39" s="1032">
        <v>44308</v>
      </c>
      <c r="AA39" s="1051" t="s">
        <v>2978</v>
      </c>
      <c r="AB39" s="1228" t="s">
        <v>2979</v>
      </c>
      <c r="AC39" s="1034">
        <v>19921</v>
      </c>
      <c r="AD39" s="1031">
        <v>44313</v>
      </c>
      <c r="AE39" s="1023" t="s">
        <v>1871</v>
      </c>
      <c r="AF39" s="1275" t="s">
        <v>2760</v>
      </c>
    </row>
    <row r="40" spans="1:33" ht="82.5" customHeight="1">
      <c r="A40" s="1010">
        <v>39</v>
      </c>
      <c r="B40" s="1010">
        <v>39</v>
      </c>
      <c r="C40" s="1308" t="s">
        <v>2987</v>
      </c>
      <c r="D40" s="1307" t="s">
        <v>2988</v>
      </c>
      <c r="E40" s="1141" t="s">
        <v>2989</v>
      </c>
      <c r="F40" s="1212" t="s">
        <v>203</v>
      </c>
      <c r="G40" s="1207" t="s">
        <v>545</v>
      </c>
      <c r="H40" s="1179" t="s">
        <v>2990</v>
      </c>
      <c r="I40" s="1172" t="s">
        <v>2991</v>
      </c>
      <c r="J40" s="1177">
        <v>819006966</v>
      </c>
      <c r="K40" s="1010">
        <v>8</v>
      </c>
      <c r="L40" s="1010"/>
      <c r="M40" s="1010"/>
      <c r="N40" s="1246" t="s">
        <v>2992</v>
      </c>
      <c r="O40" s="1177" t="s">
        <v>2993</v>
      </c>
      <c r="P40" s="1177" t="s">
        <v>2994</v>
      </c>
      <c r="Q40" s="1267">
        <v>23657200</v>
      </c>
      <c r="R40" s="1213" t="s">
        <v>2995</v>
      </c>
      <c r="S40" s="1055">
        <v>44561</v>
      </c>
      <c r="T40" s="1021" t="s">
        <v>2996</v>
      </c>
      <c r="U40" s="1055">
        <v>44315</v>
      </c>
      <c r="V40" s="1193">
        <v>44316</v>
      </c>
      <c r="W40" s="1055">
        <v>44620</v>
      </c>
      <c r="X40" s="1213" t="s">
        <v>2997</v>
      </c>
      <c r="Y40" s="1177" t="s">
        <v>2998</v>
      </c>
      <c r="Z40" s="1275" t="s">
        <v>2999</v>
      </c>
      <c r="AA40" s="1177" t="s">
        <v>2051</v>
      </c>
      <c r="AB40" s="1177" t="s">
        <v>3000</v>
      </c>
      <c r="AC40" s="1010">
        <v>20021</v>
      </c>
      <c r="AD40" s="1275" t="s">
        <v>3001</v>
      </c>
      <c r="AE40" s="1172" t="s">
        <v>1959</v>
      </c>
      <c r="AF40" s="1177" t="s">
        <v>3002</v>
      </c>
    </row>
    <row r="41" spans="1:33" ht="93.75" customHeight="1">
      <c r="A41" s="1010">
        <v>40</v>
      </c>
      <c r="B41" s="1010">
        <v>40</v>
      </c>
      <c r="C41" s="1083" t="s">
        <v>3003</v>
      </c>
      <c r="D41" s="1246" t="s">
        <v>3004</v>
      </c>
      <c r="E41" s="1141" t="s">
        <v>3005</v>
      </c>
      <c r="F41" s="1212" t="s">
        <v>203</v>
      </c>
      <c r="G41" s="1207" t="s">
        <v>33</v>
      </c>
      <c r="H41" s="1179" t="s">
        <v>3006</v>
      </c>
      <c r="I41" s="1212" t="s">
        <v>3007</v>
      </c>
      <c r="J41" s="1177">
        <v>45758218</v>
      </c>
      <c r="K41" s="1010">
        <v>6</v>
      </c>
      <c r="L41" s="1010"/>
      <c r="M41" s="1010"/>
      <c r="N41" s="1263" t="s">
        <v>3008</v>
      </c>
      <c r="O41" s="1177" t="s">
        <v>3009</v>
      </c>
      <c r="P41" s="1010" t="s">
        <v>3010</v>
      </c>
      <c r="Q41" s="1267">
        <v>50850000</v>
      </c>
      <c r="R41" s="1010"/>
      <c r="S41" s="1055">
        <v>44547</v>
      </c>
      <c r="T41" s="1010"/>
      <c r="U41" s="1055">
        <v>44316</v>
      </c>
      <c r="V41" s="1193">
        <v>44316</v>
      </c>
      <c r="W41" s="1055">
        <v>44547</v>
      </c>
      <c r="X41" s="1265" t="s">
        <v>3011</v>
      </c>
      <c r="Y41" s="1010">
        <v>6521</v>
      </c>
      <c r="Z41" s="1055">
        <v>44314</v>
      </c>
      <c r="AA41" s="1010" t="s">
        <v>2844</v>
      </c>
      <c r="AB41" s="1266" t="s">
        <v>3012</v>
      </c>
      <c r="AC41" s="1205">
        <v>20221</v>
      </c>
      <c r="AD41" s="1193">
        <v>44316</v>
      </c>
      <c r="AE41" s="1172" t="s">
        <v>1871</v>
      </c>
      <c r="AF41" s="1275" t="s">
        <v>2760</v>
      </c>
    </row>
    <row r="42" spans="1:33" ht="72.75">
      <c r="A42" s="1021">
        <v>41</v>
      </c>
      <c r="B42" s="1021">
        <v>41</v>
      </c>
      <c r="C42" s="1085" t="s">
        <v>3013</v>
      </c>
      <c r="D42" s="1245" t="s">
        <v>3014</v>
      </c>
      <c r="E42" s="1035" t="s">
        <v>3015</v>
      </c>
      <c r="F42" s="1026" t="s">
        <v>203</v>
      </c>
      <c r="G42" s="1208" t="s">
        <v>33</v>
      </c>
      <c r="H42" s="1025" t="s">
        <v>3016</v>
      </c>
      <c r="I42" s="1026" t="s">
        <v>1943</v>
      </c>
      <c r="J42" s="1057">
        <v>79437341</v>
      </c>
      <c r="K42" s="1021">
        <v>0</v>
      </c>
      <c r="L42" s="1021"/>
      <c r="M42" s="1021"/>
      <c r="N42" s="1248" t="s">
        <v>2554</v>
      </c>
      <c r="O42" s="1021" t="s">
        <v>3017</v>
      </c>
      <c r="P42" s="1021" t="s">
        <v>3018</v>
      </c>
      <c r="Q42" s="1131">
        <v>2000000</v>
      </c>
      <c r="R42" s="1021"/>
      <c r="S42" s="1032">
        <v>44377</v>
      </c>
      <c r="T42" s="1021"/>
      <c r="U42" s="1032">
        <v>44316</v>
      </c>
      <c r="V42" s="1031">
        <v>44320</v>
      </c>
      <c r="W42" s="1032">
        <v>44377</v>
      </c>
      <c r="X42" s="1066" t="s">
        <v>22</v>
      </c>
      <c r="Y42" s="1021">
        <v>5121</v>
      </c>
      <c r="Z42" s="1032">
        <v>44293</v>
      </c>
      <c r="AA42" s="1021" t="s">
        <v>2556</v>
      </c>
      <c r="AB42" s="1021" t="s">
        <v>2511</v>
      </c>
      <c r="AC42" s="1034">
        <v>20321</v>
      </c>
      <c r="AD42" s="1031">
        <v>44319</v>
      </c>
      <c r="AE42" s="1023" t="s">
        <v>1985</v>
      </c>
      <c r="AF42" s="1021" t="s">
        <v>22</v>
      </c>
    </row>
    <row r="43" spans="1:33" ht="108">
      <c r="A43" s="1021">
        <v>42</v>
      </c>
      <c r="B43" s="1021">
        <v>42</v>
      </c>
      <c r="C43" s="1082" t="s">
        <v>3019</v>
      </c>
      <c r="D43" s="1245" t="s">
        <v>3020</v>
      </c>
      <c r="E43" s="1035" t="s">
        <v>3021</v>
      </c>
      <c r="F43" s="1026" t="s">
        <v>203</v>
      </c>
      <c r="G43" s="1208" t="s">
        <v>33</v>
      </c>
      <c r="H43" s="1025" t="s">
        <v>3022</v>
      </c>
      <c r="I43" s="1026" t="s">
        <v>3023</v>
      </c>
      <c r="J43" s="1057">
        <v>1032453262</v>
      </c>
      <c r="K43" s="1021">
        <v>4</v>
      </c>
      <c r="L43" s="1021"/>
      <c r="M43" s="1021"/>
      <c r="N43" s="1248" t="s">
        <v>3024</v>
      </c>
      <c r="O43" s="1057" t="s">
        <v>3025</v>
      </c>
      <c r="P43" s="1021">
        <v>3173764180</v>
      </c>
      <c r="Q43" s="1131">
        <v>49900000</v>
      </c>
      <c r="R43" s="1021"/>
      <c r="S43" s="1032">
        <v>44547</v>
      </c>
      <c r="T43" s="1021"/>
      <c r="U43" s="1032">
        <v>44320</v>
      </c>
      <c r="V43" s="1031">
        <v>44320</v>
      </c>
      <c r="W43" s="1032">
        <v>44547</v>
      </c>
      <c r="X43" s="1254" t="s">
        <v>3026</v>
      </c>
      <c r="Y43" s="1021">
        <v>5521</v>
      </c>
      <c r="Z43" s="1032">
        <v>44308</v>
      </c>
      <c r="AA43" s="1021" t="s">
        <v>2978</v>
      </c>
      <c r="AB43" s="1057" t="s">
        <v>3027</v>
      </c>
      <c r="AC43" s="1034">
        <v>20421</v>
      </c>
      <c r="AD43" s="1031">
        <v>44320</v>
      </c>
      <c r="AE43" s="1023" t="s">
        <v>1871</v>
      </c>
      <c r="AF43" s="1275" t="s">
        <v>2760</v>
      </c>
    </row>
    <row r="44" spans="1:33" ht="102" customHeight="1">
      <c r="A44" s="1010">
        <v>43</v>
      </c>
      <c r="B44" s="1010">
        <v>43</v>
      </c>
      <c r="C44" s="1082" t="s">
        <v>3028</v>
      </c>
      <c r="D44" s="1246" t="s">
        <v>3029</v>
      </c>
      <c r="E44" s="1141" t="s">
        <v>3030</v>
      </c>
      <c r="F44" s="1026" t="s">
        <v>203</v>
      </c>
      <c r="G44" s="1208" t="s">
        <v>33</v>
      </c>
      <c r="H44" s="1179" t="s">
        <v>3031</v>
      </c>
      <c r="I44" s="1026" t="s">
        <v>3032</v>
      </c>
      <c r="J44" s="1010">
        <v>52482531</v>
      </c>
      <c r="K44" s="1010">
        <v>6</v>
      </c>
      <c r="L44" s="1010"/>
      <c r="M44" s="1010"/>
      <c r="N44" s="1263" t="s">
        <v>3033</v>
      </c>
      <c r="O44" s="1177" t="s">
        <v>3034</v>
      </c>
      <c r="P44" s="1010" t="s">
        <v>3035</v>
      </c>
      <c r="Q44" s="1131">
        <v>14479425</v>
      </c>
      <c r="R44" s="1177" t="s">
        <v>2747</v>
      </c>
      <c r="S44" s="1055">
        <v>44547</v>
      </c>
      <c r="T44" s="1055" t="s">
        <v>3036</v>
      </c>
      <c r="U44" s="1055">
        <v>44321</v>
      </c>
      <c r="V44" s="1193">
        <v>44321</v>
      </c>
      <c r="W44" s="1055">
        <v>44554</v>
      </c>
      <c r="X44" s="1141" t="s">
        <v>22</v>
      </c>
      <c r="Y44" s="1010">
        <v>6421</v>
      </c>
      <c r="Z44" s="1275" t="s">
        <v>3037</v>
      </c>
      <c r="AA44" s="1010" t="s">
        <v>3038</v>
      </c>
      <c r="AB44" s="1177" t="s">
        <v>3039</v>
      </c>
      <c r="AC44" s="1205">
        <v>20821</v>
      </c>
      <c r="AD44" s="1314" t="s">
        <v>3040</v>
      </c>
      <c r="AE44" s="1172" t="s">
        <v>2035</v>
      </c>
      <c r="AF44" s="1055">
        <v>44561</v>
      </c>
    </row>
    <row r="45" spans="1:33" ht="99.75" customHeight="1">
      <c r="A45" s="1010">
        <v>44</v>
      </c>
      <c r="B45" s="1010">
        <v>44</v>
      </c>
      <c r="C45" s="1082" t="s">
        <v>3041</v>
      </c>
      <c r="D45" s="1246" t="s">
        <v>3042</v>
      </c>
      <c r="E45" s="1141" t="s">
        <v>3043</v>
      </c>
      <c r="F45" s="1026" t="s">
        <v>203</v>
      </c>
      <c r="G45" s="1208" t="s">
        <v>33</v>
      </c>
      <c r="H45" s="1179" t="s">
        <v>3031</v>
      </c>
      <c r="I45" s="1026" t="s">
        <v>3044</v>
      </c>
      <c r="J45" s="1010">
        <v>52210089</v>
      </c>
      <c r="K45" s="1010">
        <v>5</v>
      </c>
      <c r="L45" s="1010"/>
      <c r="M45" s="1010"/>
      <c r="N45" s="1263" t="s">
        <v>3045</v>
      </c>
      <c r="O45" s="1177" t="s">
        <v>3046</v>
      </c>
      <c r="P45" s="1010" t="s">
        <v>3047</v>
      </c>
      <c r="Q45" s="1131">
        <v>14479425</v>
      </c>
      <c r="R45" s="1177" t="s">
        <v>2747</v>
      </c>
      <c r="S45" s="1055">
        <v>44547</v>
      </c>
      <c r="T45" s="1055" t="s">
        <v>3036</v>
      </c>
      <c r="U45" s="1055">
        <v>44321</v>
      </c>
      <c r="V45" s="1193">
        <v>44321</v>
      </c>
      <c r="W45" s="1055">
        <v>44554</v>
      </c>
      <c r="X45" s="1141" t="s">
        <v>22</v>
      </c>
      <c r="Y45" s="1010">
        <v>6421</v>
      </c>
      <c r="Z45" s="1275" t="s">
        <v>3037</v>
      </c>
      <c r="AA45" s="1010" t="s">
        <v>3038</v>
      </c>
      <c r="AB45" s="1177" t="s">
        <v>3039</v>
      </c>
      <c r="AC45" s="1010">
        <v>20521</v>
      </c>
      <c r="AD45" s="1275" t="s">
        <v>3048</v>
      </c>
      <c r="AE45" s="1172" t="s">
        <v>2035</v>
      </c>
      <c r="AF45" s="1271" t="s">
        <v>3049</v>
      </c>
    </row>
    <row r="46" spans="1:33" ht="103.5" customHeight="1">
      <c r="A46" s="1010">
        <v>45</v>
      </c>
      <c r="B46" s="1010">
        <v>45</v>
      </c>
      <c r="C46" s="1082" t="s">
        <v>3050</v>
      </c>
      <c r="D46" s="1246" t="s">
        <v>3051</v>
      </c>
      <c r="E46" s="1141" t="s">
        <v>3052</v>
      </c>
      <c r="F46" s="1026" t="s">
        <v>203</v>
      </c>
      <c r="G46" s="1208" t="s">
        <v>33</v>
      </c>
      <c r="H46" s="1179" t="s">
        <v>3031</v>
      </c>
      <c r="I46" s="1026" t="s">
        <v>3053</v>
      </c>
      <c r="J46" s="1010">
        <v>39802120</v>
      </c>
      <c r="K46" s="1010">
        <v>1</v>
      </c>
      <c r="L46" s="1010"/>
      <c r="M46" s="1010"/>
      <c r="N46" s="1263" t="s">
        <v>3054</v>
      </c>
      <c r="O46" s="1010" t="s">
        <v>3055</v>
      </c>
      <c r="P46" s="1010" t="s">
        <v>3056</v>
      </c>
      <c r="Q46" s="1131">
        <v>14479425</v>
      </c>
      <c r="R46" s="1177" t="s">
        <v>2747</v>
      </c>
      <c r="S46" s="1055">
        <v>44547</v>
      </c>
      <c r="T46" s="1055" t="s">
        <v>3036</v>
      </c>
      <c r="U46" s="1055">
        <v>44321</v>
      </c>
      <c r="V46" s="1193">
        <v>44321</v>
      </c>
      <c r="W46" s="1055">
        <v>44554</v>
      </c>
      <c r="X46" s="1141" t="s">
        <v>22</v>
      </c>
      <c r="Y46" s="1010">
        <v>6421</v>
      </c>
      <c r="Z46" s="1275" t="s">
        <v>3037</v>
      </c>
      <c r="AA46" s="1010" t="s">
        <v>3038</v>
      </c>
      <c r="AB46" s="1177" t="s">
        <v>3039</v>
      </c>
      <c r="AC46" s="1010">
        <v>20621</v>
      </c>
      <c r="AD46" s="1275" t="s">
        <v>3040</v>
      </c>
      <c r="AE46" s="1172" t="s">
        <v>2035</v>
      </c>
      <c r="AF46" s="1055">
        <v>44561</v>
      </c>
    </row>
    <row r="47" spans="1:33" ht="102.75" customHeight="1">
      <c r="A47" s="1021">
        <v>46</v>
      </c>
      <c r="B47" s="1021">
        <v>46</v>
      </c>
      <c r="C47" s="1082" t="s">
        <v>3057</v>
      </c>
      <c r="D47" s="1245" t="s">
        <v>3058</v>
      </c>
      <c r="E47" s="1261" t="s">
        <v>3059</v>
      </c>
      <c r="F47" s="1026" t="s">
        <v>203</v>
      </c>
      <c r="G47" s="1208" t="s">
        <v>33</v>
      </c>
      <c r="H47" s="1042" t="s">
        <v>3031</v>
      </c>
      <c r="I47" s="1026" t="s">
        <v>3060</v>
      </c>
      <c r="J47" s="1021">
        <v>1018418685</v>
      </c>
      <c r="K47" s="1021">
        <v>7</v>
      </c>
      <c r="L47" s="1021"/>
      <c r="M47" s="1021"/>
      <c r="N47" s="1248" t="s">
        <v>3061</v>
      </c>
      <c r="O47" s="1057" t="s">
        <v>3062</v>
      </c>
      <c r="P47" s="1021" t="s">
        <v>3063</v>
      </c>
      <c r="Q47" s="1131">
        <v>14479425</v>
      </c>
      <c r="R47" s="1177" t="s">
        <v>3064</v>
      </c>
      <c r="S47" s="1032">
        <v>44547</v>
      </c>
      <c r="T47" s="1055" t="s">
        <v>3036</v>
      </c>
      <c r="U47" s="1032">
        <v>44321</v>
      </c>
      <c r="V47" s="1031">
        <v>44321</v>
      </c>
      <c r="W47" s="1032">
        <v>44554</v>
      </c>
      <c r="X47" s="1035" t="s">
        <v>22</v>
      </c>
      <c r="Y47" s="1021">
        <v>6421</v>
      </c>
      <c r="Z47" s="1268" t="s">
        <v>3037</v>
      </c>
      <c r="AA47" s="1021" t="s">
        <v>3038</v>
      </c>
      <c r="AB47" s="1057" t="s">
        <v>3039</v>
      </c>
      <c r="AC47" s="1034">
        <v>20721</v>
      </c>
      <c r="AD47" s="1149" t="s">
        <v>3040</v>
      </c>
      <c r="AE47" s="1023" t="s">
        <v>2035</v>
      </c>
      <c r="AF47" s="1032">
        <v>44561</v>
      </c>
    </row>
    <row r="48" spans="1:33" ht="140.25" customHeight="1">
      <c r="A48" s="1010">
        <v>47</v>
      </c>
      <c r="B48" s="1010">
        <v>47</v>
      </c>
      <c r="C48" s="1082" t="s">
        <v>3065</v>
      </c>
      <c r="D48" s="1246" t="s">
        <v>3066</v>
      </c>
      <c r="E48" s="1141" t="s">
        <v>3067</v>
      </c>
      <c r="F48" s="1026" t="s">
        <v>203</v>
      </c>
      <c r="G48" s="1208" t="s">
        <v>33</v>
      </c>
      <c r="H48" s="1042" t="s">
        <v>3068</v>
      </c>
      <c r="I48" s="1026" t="s">
        <v>2407</v>
      </c>
      <c r="J48" s="1021">
        <v>860066942</v>
      </c>
      <c r="K48" s="1021">
        <v>7</v>
      </c>
      <c r="L48" s="1021"/>
      <c r="M48" s="1021"/>
      <c r="N48" s="1248" t="s">
        <v>3069</v>
      </c>
      <c r="O48" s="1021" t="s">
        <v>3070</v>
      </c>
      <c r="P48" s="1021">
        <v>4280666</v>
      </c>
      <c r="Q48" s="1131">
        <v>73906553</v>
      </c>
      <c r="R48" s="1057" t="s">
        <v>3071</v>
      </c>
      <c r="S48" s="1032">
        <v>44547</v>
      </c>
      <c r="T48" s="1021"/>
      <c r="U48" s="1032">
        <v>44322</v>
      </c>
      <c r="V48" s="1031">
        <v>44342</v>
      </c>
      <c r="W48" s="1032">
        <v>44547</v>
      </c>
      <c r="X48" s="1254" t="s">
        <v>3072</v>
      </c>
      <c r="Y48" s="1021">
        <v>6321</v>
      </c>
      <c r="Z48" s="1032">
        <v>44557</v>
      </c>
      <c r="AA48" s="1057" t="s">
        <v>3073</v>
      </c>
      <c r="AB48" s="1057" t="s">
        <v>3074</v>
      </c>
      <c r="AC48" s="1319" t="s">
        <v>3075</v>
      </c>
      <c r="AD48" s="1149" t="s">
        <v>3076</v>
      </c>
      <c r="AE48" s="1023" t="s">
        <v>1985</v>
      </c>
      <c r="AF48" s="1057" t="s">
        <v>3077</v>
      </c>
      <c r="AG48" s="1171" t="s">
        <v>3078</v>
      </c>
    </row>
    <row r="49" spans="1:33" ht="138" customHeight="1">
      <c r="A49" s="1021">
        <v>48</v>
      </c>
      <c r="B49" s="1021">
        <v>48</v>
      </c>
      <c r="C49" s="1082" t="s">
        <v>3079</v>
      </c>
      <c r="D49" s="1245" t="s">
        <v>3080</v>
      </c>
      <c r="E49" s="1261" t="s">
        <v>3081</v>
      </c>
      <c r="F49" s="1026" t="s">
        <v>203</v>
      </c>
      <c r="G49" s="1208" t="s">
        <v>33</v>
      </c>
      <c r="H49" s="1025" t="s">
        <v>3082</v>
      </c>
      <c r="I49" s="1023" t="s">
        <v>1354</v>
      </c>
      <c r="J49" s="1021">
        <v>830033498</v>
      </c>
      <c r="K49" s="1021">
        <v>7</v>
      </c>
      <c r="L49" s="1021"/>
      <c r="M49" s="1021"/>
      <c r="N49" s="1245" t="s">
        <v>3083</v>
      </c>
      <c r="O49" s="1057" t="s">
        <v>3084</v>
      </c>
      <c r="P49" s="1021">
        <v>7477775</v>
      </c>
      <c r="Q49" s="1131">
        <v>506716865</v>
      </c>
      <c r="R49" s="1021" t="s">
        <v>3085</v>
      </c>
      <c r="S49" s="1032">
        <v>44561</v>
      </c>
      <c r="T49" s="1021"/>
      <c r="U49" s="1032">
        <v>44322</v>
      </c>
      <c r="V49" s="1031">
        <v>44323</v>
      </c>
      <c r="W49" s="1032">
        <v>44561</v>
      </c>
      <c r="X49" s="1254" t="s">
        <v>3086</v>
      </c>
      <c r="Y49" s="1057" t="s">
        <v>3087</v>
      </c>
      <c r="Z49" s="1057" t="s">
        <v>3088</v>
      </c>
      <c r="AA49" s="1057" t="s">
        <v>3089</v>
      </c>
      <c r="AB49" s="1057" t="s">
        <v>3090</v>
      </c>
      <c r="AC49" s="1057" t="s">
        <v>3091</v>
      </c>
      <c r="AD49" s="1268" t="s">
        <v>3092</v>
      </c>
      <c r="AE49" s="1023" t="s">
        <v>1959</v>
      </c>
      <c r="AF49" s="1268" t="s">
        <v>2732</v>
      </c>
    </row>
    <row r="50" spans="1:33" ht="165">
      <c r="A50" s="1021">
        <v>49</v>
      </c>
      <c r="B50" s="1021">
        <v>49</v>
      </c>
      <c r="C50" s="1082" t="s">
        <v>3093</v>
      </c>
      <c r="D50" s="1245" t="s">
        <v>3094</v>
      </c>
      <c r="E50" s="1035" t="s">
        <v>3095</v>
      </c>
      <c r="F50" s="1026" t="s">
        <v>203</v>
      </c>
      <c r="G50" s="1208" t="s">
        <v>33</v>
      </c>
      <c r="H50" s="1025" t="s">
        <v>2292</v>
      </c>
      <c r="I50" s="1023" t="s">
        <v>3096</v>
      </c>
      <c r="J50" s="1021">
        <v>800177588</v>
      </c>
      <c r="K50" s="1021">
        <v>0</v>
      </c>
      <c r="L50" s="1021"/>
      <c r="M50" s="1021"/>
      <c r="N50" s="1248" t="s">
        <v>3097</v>
      </c>
      <c r="O50" s="1057" t="s">
        <v>3098</v>
      </c>
      <c r="P50" s="1057" t="s">
        <v>3099</v>
      </c>
      <c r="Q50" s="1131">
        <v>409859800</v>
      </c>
      <c r="R50" s="1021"/>
      <c r="S50" s="1032">
        <v>44561</v>
      </c>
      <c r="T50" s="1021"/>
      <c r="U50" s="1032">
        <v>44327</v>
      </c>
      <c r="V50" s="1031">
        <v>44334</v>
      </c>
      <c r="W50" s="1032">
        <v>44561</v>
      </c>
      <c r="X50" s="1254" t="s">
        <v>3100</v>
      </c>
      <c r="Y50" s="1021">
        <v>6221</v>
      </c>
      <c r="Z50" s="1032">
        <v>44313</v>
      </c>
      <c r="AA50" s="1021" t="s">
        <v>1765</v>
      </c>
      <c r="AB50" s="1057" t="s">
        <v>3101</v>
      </c>
      <c r="AC50" s="1034">
        <v>21221</v>
      </c>
      <c r="AD50" s="1031">
        <v>44328</v>
      </c>
      <c r="AE50" s="1023" t="s">
        <v>1959</v>
      </c>
      <c r="AF50" s="1057" t="s">
        <v>3102</v>
      </c>
    </row>
    <row r="51" spans="1:33" ht="105">
      <c r="A51" s="1021">
        <v>50</v>
      </c>
      <c r="B51" s="1021">
        <v>50</v>
      </c>
      <c r="C51" s="1082" t="s">
        <v>3103</v>
      </c>
      <c r="D51" s="1245" t="s">
        <v>3104</v>
      </c>
      <c r="E51" s="1035" t="s">
        <v>3105</v>
      </c>
      <c r="F51" s="1026" t="s">
        <v>203</v>
      </c>
      <c r="G51" s="1146" t="s">
        <v>2806</v>
      </c>
      <c r="H51" s="1025" t="s">
        <v>3106</v>
      </c>
      <c r="I51" s="1023" t="s">
        <v>3107</v>
      </c>
      <c r="J51" s="1021">
        <v>900604496</v>
      </c>
      <c r="K51" s="1021">
        <v>7</v>
      </c>
      <c r="L51" s="1021"/>
      <c r="M51" s="1021"/>
      <c r="N51" s="1245" t="s">
        <v>3108</v>
      </c>
      <c r="O51" s="1057" t="s">
        <v>3109</v>
      </c>
      <c r="P51" s="1269">
        <v>3204271300</v>
      </c>
      <c r="Q51" s="1131">
        <v>3130000</v>
      </c>
      <c r="R51" s="1057" t="s">
        <v>3110</v>
      </c>
      <c r="S51" s="1032">
        <v>44561</v>
      </c>
      <c r="T51" s="1055" t="s">
        <v>3111</v>
      </c>
      <c r="U51" s="1032">
        <v>44328</v>
      </c>
      <c r="V51" s="1031">
        <v>44348</v>
      </c>
      <c r="W51" s="1032">
        <v>44712</v>
      </c>
      <c r="X51" s="1254" t="s">
        <v>3112</v>
      </c>
      <c r="Y51" s="1021">
        <v>5421</v>
      </c>
      <c r="Z51" s="1032">
        <v>44302</v>
      </c>
      <c r="AA51" s="1227" t="s">
        <v>2051</v>
      </c>
      <c r="AB51" s="1057" t="s">
        <v>3113</v>
      </c>
      <c r="AC51" s="1034">
        <v>21421</v>
      </c>
      <c r="AD51" s="1031">
        <v>44329</v>
      </c>
      <c r="AE51" s="1023" t="s">
        <v>2035</v>
      </c>
      <c r="AF51" s="1177" t="s">
        <v>3114</v>
      </c>
    </row>
    <row r="52" spans="1:33" ht="132">
      <c r="A52" s="1021">
        <v>51</v>
      </c>
      <c r="B52" s="1021">
        <v>51</v>
      </c>
      <c r="C52" s="1082" t="s">
        <v>3115</v>
      </c>
      <c r="D52" s="1245" t="s">
        <v>3116</v>
      </c>
      <c r="E52" s="1035" t="s">
        <v>3117</v>
      </c>
      <c r="F52" s="1026" t="s">
        <v>203</v>
      </c>
      <c r="G52" s="1208" t="s">
        <v>33</v>
      </c>
      <c r="H52" s="1025" t="s">
        <v>3118</v>
      </c>
      <c r="I52" s="1023" t="s">
        <v>3119</v>
      </c>
      <c r="J52" s="1021">
        <v>79264248</v>
      </c>
      <c r="K52" s="1021">
        <v>1</v>
      </c>
      <c r="L52" s="1021"/>
      <c r="M52" s="1021"/>
      <c r="N52" s="1248" t="s">
        <v>3120</v>
      </c>
      <c r="O52" s="1057" t="s">
        <v>3121</v>
      </c>
      <c r="P52" s="1021">
        <v>3102773976</v>
      </c>
      <c r="Q52" s="1131">
        <v>49000000</v>
      </c>
      <c r="R52" s="1186" t="s">
        <v>3122</v>
      </c>
      <c r="S52" s="1032">
        <v>44547</v>
      </c>
      <c r="T52" s="1318" t="s">
        <v>3123</v>
      </c>
      <c r="U52" s="1032">
        <v>44329</v>
      </c>
      <c r="V52" s="1031">
        <v>44334</v>
      </c>
      <c r="W52" s="1032">
        <v>44547</v>
      </c>
      <c r="X52" s="1254" t="s">
        <v>3124</v>
      </c>
      <c r="Y52" s="1021">
        <v>6821</v>
      </c>
      <c r="Z52" s="1032">
        <v>44327</v>
      </c>
      <c r="AA52" s="1021" t="s">
        <v>2844</v>
      </c>
      <c r="AB52" s="1057" t="s">
        <v>3101</v>
      </c>
      <c r="AC52" s="1034">
        <v>21621</v>
      </c>
      <c r="AD52" s="1031">
        <v>44330</v>
      </c>
      <c r="AE52" s="1023" t="s">
        <v>1871</v>
      </c>
      <c r="AF52" s="1171" t="s">
        <v>3125</v>
      </c>
    </row>
    <row r="53" spans="1:33" ht="165">
      <c r="A53" s="1021">
        <v>52</v>
      </c>
      <c r="B53" s="1021">
        <v>52</v>
      </c>
      <c r="C53" s="1082" t="s">
        <v>3126</v>
      </c>
      <c r="D53" s="1245" t="s">
        <v>3127</v>
      </c>
      <c r="E53" s="1035" t="s">
        <v>3128</v>
      </c>
      <c r="F53" s="1169" t="s">
        <v>203</v>
      </c>
      <c r="G53" s="1208" t="s">
        <v>33</v>
      </c>
      <c r="H53" s="1042" t="s">
        <v>3129</v>
      </c>
      <c r="I53" s="1026" t="s">
        <v>3130</v>
      </c>
      <c r="J53" s="1021">
        <v>1143384515</v>
      </c>
      <c r="K53" s="1021">
        <v>9</v>
      </c>
      <c r="L53" s="1021"/>
      <c r="M53" s="1021"/>
      <c r="N53" s="1248" t="s">
        <v>3131</v>
      </c>
      <c r="O53" s="1057" t="s">
        <v>3132</v>
      </c>
      <c r="P53" s="1021">
        <v>3005660001</v>
      </c>
      <c r="Q53" s="1131">
        <v>18025000</v>
      </c>
      <c r="R53" s="1021"/>
      <c r="S53" s="1032">
        <v>44547</v>
      </c>
      <c r="T53" s="1021"/>
      <c r="U53" s="1032">
        <v>44329</v>
      </c>
      <c r="V53" s="1031">
        <v>44334</v>
      </c>
      <c r="W53" s="1098">
        <v>44547</v>
      </c>
      <c r="X53" s="1254" t="s">
        <v>3133</v>
      </c>
      <c r="Y53" s="1037">
        <v>6921</v>
      </c>
      <c r="Z53" s="1032">
        <v>44328</v>
      </c>
      <c r="AA53" s="1021" t="s">
        <v>2844</v>
      </c>
      <c r="AB53" s="1057" t="s">
        <v>3101</v>
      </c>
      <c r="AC53" s="1034">
        <v>21721</v>
      </c>
      <c r="AD53" s="1031">
        <v>44330</v>
      </c>
      <c r="AE53" s="1023" t="s">
        <v>1871</v>
      </c>
      <c r="AF53" s="1275" t="s">
        <v>2760</v>
      </c>
    </row>
    <row r="54" spans="1:33" ht="165">
      <c r="A54" s="1021">
        <v>53</v>
      </c>
      <c r="B54" s="1021">
        <v>53</v>
      </c>
      <c r="C54" s="1082" t="s">
        <v>3134</v>
      </c>
      <c r="D54" s="1245" t="s">
        <v>3135</v>
      </c>
      <c r="E54" s="1035" t="s">
        <v>3136</v>
      </c>
      <c r="F54" s="1026" t="s">
        <v>203</v>
      </c>
      <c r="G54" s="1208" t="s">
        <v>33</v>
      </c>
      <c r="H54" s="1025" t="s">
        <v>3031</v>
      </c>
      <c r="I54" s="1026" t="s">
        <v>3137</v>
      </c>
      <c r="J54" s="1021">
        <v>1022358412</v>
      </c>
      <c r="K54" s="1021">
        <v>1</v>
      </c>
      <c r="L54" s="1021"/>
      <c r="M54" s="1021"/>
      <c r="N54" s="1248" t="s">
        <v>3138</v>
      </c>
      <c r="O54" s="1021" t="s">
        <v>3139</v>
      </c>
      <c r="P54" s="1021">
        <v>3193473908</v>
      </c>
      <c r="Q54" s="1131">
        <v>14479425</v>
      </c>
      <c r="R54" s="1021" t="s">
        <v>3140</v>
      </c>
      <c r="S54" s="1032">
        <v>44547</v>
      </c>
      <c r="T54" s="1318" t="s">
        <v>3141</v>
      </c>
      <c r="U54" s="1032">
        <v>44341</v>
      </c>
      <c r="V54" s="1031">
        <v>44342</v>
      </c>
      <c r="W54" s="1032">
        <v>44547</v>
      </c>
      <c r="X54" s="1035" t="s">
        <v>22</v>
      </c>
      <c r="Y54" s="1021">
        <v>6421</v>
      </c>
      <c r="Z54" s="1032">
        <v>44314</v>
      </c>
      <c r="AA54" s="1021" t="s">
        <v>3038</v>
      </c>
      <c r="AB54" s="1057" t="s">
        <v>3039</v>
      </c>
      <c r="AC54" s="1034">
        <v>23221</v>
      </c>
      <c r="AD54" s="1031">
        <v>44342</v>
      </c>
      <c r="AE54" s="1172" t="s">
        <v>2035</v>
      </c>
      <c r="AF54" s="1171" t="s">
        <v>3142</v>
      </c>
    </row>
    <row r="55" spans="1:33" ht="105">
      <c r="A55" s="1021">
        <v>54</v>
      </c>
      <c r="B55" s="1021">
        <v>54</v>
      </c>
      <c r="C55" s="1082" t="s">
        <v>3143</v>
      </c>
      <c r="D55" s="1245" t="s">
        <v>3144</v>
      </c>
      <c r="E55" s="1035" t="s">
        <v>3145</v>
      </c>
      <c r="F55" s="1023" t="s">
        <v>68</v>
      </c>
      <c r="G55" s="1146" t="s">
        <v>3146</v>
      </c>
      <c r="H55" s="1025" t="s">
        <v>3147</v>
      </c>
      <c r="I55" s="1026" t="s">
        <v>2609</v>
      </c>
      <c r="J55" s="1021">
        <v>53010819</v>
      </c>
      <c r="K55" s="1021">
        <v>0</v>
      </c>
      <c r="L55" s="1021"/>
      <c r="M55" s="1021"/>
      <c r="N55" s="1245" t="s">
        <v>3148</v>
      </c>
      <c r="O55" s="1021" t="s">
        <v>3149</v>
      </c>
      <c r="P55" s="1021">
        <v>3751440</v>
      </c>
      <c r="Q55" s="1131">
        <v>2818203</v>
      </c>
      <c r="R55" s="1021"/>
      <c r="S55" s="1032">
        <v>44358</v>
      </c>
      <c r="T55" s="1021"/>
      <c r="U55" s="1032">
        <v>44350</v>
      </c>
      <c r="V55" s="1031">
        <v>44351</v>
      </c>
      <c r="W55" s="1032">
        <v>44358</v>
      </c>
      <c r="X55" s="1035" t="s">
        <v>22</v>
      </c>
      <c r="Y55" s="1021">
        <v>7221</v>
      </c>
      <c r="Z55" s="1032">
        <v>44337</v>
      </c>
      <c r="AA55" s="1270" t="s">
        <v>3150</v>
      </c>
      <c r="AB55" s="1057" t="s">
        <v>2615</v>
      </c>
      <c r="AC55" s="1034">
        <v>25921</v>
      </c>
      <c r="AD55" s="1031">
        <v>44351</v>
      </c>
      <c r="AE55" s="1061" t="s">
        <v>2035</v>
      </c>
      <c r="AF55" t="s">
        <v>22</v>
      </c>
    </row>
    <row r="56" spans="1:33" ht="132">
      <c r="A56" s="1281">
        <v>1</v>
      </c>
      <c r="B56" s="1281">
        <v>1</v>
      </c>
      <c r="C56" s="1281"/>
      <c r="D56" s="1281"/>
      <c r="E56" s="1282" t="s">
        <v>3151</v>
      </c>
      <c r="F56" s="1283" t="s">
        <v>1807</v>
      </c>
      <c r="G56" s="1284" t="s">
        <v>33</v>
      </c>
      <c r="H56" s="1285" t="s">
        <v>3152</v>
      </c>
      <c r="I56" s="1283" t="s">
        <v>3153</v>
      </c>
      <c r="J56" s="1281">
        <v>860502844</v>
      </c>
      <c r="K56" s="1281">
        <v>4</v>
      </c>
      <c r="L56" s="1281"/>
      <c r="M56" s="1281"/>
      <c r="N56" s="1286" t="s">
        <v>3154</v>
      </c>
      <c r="O56" s="1287" t="s">
        <v>3155</v>
      </c>
      <c r="P56" s="1287">
        <v>7446692</v>
      </c>
      <c r="Q56" s="1288" t="s">
        <v>22</v>
      </c>
      <c r="R56" s="1281"/>
      <c r="S56" s="1289">
        <v>45072</v>
      </c>
      <c r="T56" s="1281"/>
      <c r="U56" s="1289">
        <v>44342</v>
      </c>
      <c r="V56" s="1289">
        <v>44342</v>
      </c>
      <c r="W56" s="1289">
        <v>45072</v>
      </c>
      <c r="X56" s="1290" t="s">
        <v>22</v>
      </c>
      <c r="Y56" s="1290" t="s">
        <v>22</v>
      </c>
      <c r="Z56" s="1290" t="s">
        <v>22</v>
      </c>
      <c r="AA56" s="1290" t="s">
        <v>22</v>
      </c>
      <c r="AB56" s="1290" t="s">
        <v>22</v>
      </c>
      <c r="AC56" s="1290" t="s">
        <v>22</v>
      </c>
      <c r="AD56" s="1290" t="s">
        <v>22</v>
      </c>
      <c r="AE56" s="1290" t="s">
        <v>1871</v>
      </c>
    </row>
    <row r="57" spans="1:33" ht="132">
      <c r="A57" s="1291">
        <v>2</v>
      </c>
      <c r="B57" s="1291">
        <v>2</v>
      </c>
      <c r="C57" s="1291"/>
      <c r="D57" s="1291"/>
      <c r="E57" s="1292" t="s">
        <v>3156</v>
      </c>
      <c r="F57" s="1293" t="s">
        <v>1807</v>
      </c>
      <c r="G57" s="1294" t="s">
        <v>33</v>
      </c>
      <c r="H57" s="1295" t="s">
        <v>3157</v>
      </c>
      <c r="I57" s="1293" t="s">
        <v>3158</v>
      </c>
      <c r="J57" s="1291">
        <v>860029846</v>
      </c>
      <c r="K57" s="1291">
        <v>0</v>
      </c>
      <c r="L57" s="1291"/>
      <c r="M57" s="1291"/>
      <c r="N57" s="1296" t="s">
        <v>3159</v>
      </c>
      <c r="O57" s="1297" t="s">
        <v>3160</v>
      </c>
      <c r="P57" s="1297">
        <v>3134199293</v>
      </c>
      <c r="Q57" s="1298" t="s">
        <v>22</v>
      </c>
      <c r="R57" s="1291"/>
      <c r="S57" s="1299">
        <v>45089</v>
      </c>
      <c r="T57" s="1291"/>
      <c r="U57" s="1299">
        <v>44359</v>
      </c>
      <c r="V57" s="1299">
        <v>44359</v>
      </c>
      <c r="W57" s="1299">
        <v>45089</v>
      </c>
      <c r="X57" s="1300" t="s">
        <v>22</v>
      </c>
      <c r="Y57" s="1300" t="s">
        <v>22</v>
      </c>
      <c r="Z57" s="1300" t="s">
        <v>22</v>
      </c>
      <c r="AA57" s="1300" t="s">
        <v>22</v>
      </c>
      <c r="AB57" s="1300" t="s">
        <v>22</v>
      </c>
      <c r="AC57" s="1300" t="s">
        <v>22</v>
      </c>
      <c r="AD57" s="1300" t="s">
        <v>22</v>
      </c>
      <c r="AE57" s="1300" t="s">
        <v>1871</v>
      </c>
    </row>
    <row r="58" spans="1:33" ht="98.25" customHeight="1">
      <c r="A58" s="1021">
        <v>57</v>
      </c>
      <c r="B58" s="1021">
        <v>55</v>
      </c>
      <c r="C58" s="1082" t="s">
        <v>3161</v>
      </c>
      <c r="D58" s="1245" t="s">
        <v>3162</v>
      </c>
      <c r="E58" s="1035" t="s">
        <v>3163</v>
      </c>
      <c r="F58" s="1026" t="s">
        <v>68</v>
      </c>
      <c r="G58" s="1146" t="s">
        <v>2806</v>
      </c>
      <c r="H58" s="1140" t="s">
        <v>3164</v>
      </c>
      <c r="I58" s="1026" t="s">
        <v>1271</v>
      </c>
      <c r="J58" s="1021">
        <v>900379030</v>
      </c>
      <c r="K58" s="1021">
        <v>3</v>
      </c>
      <c r="L58" s="1021"/>
      <c r="M58" s="1021"/>
      <c r="N58" s="1248" t="s">
        <v>3165</v>
      </c>
      <c r="O58" s="1057" t="s">
        <v>3166</v>
      </c>
      <c r="P58" s="1057" t="s">
        <v>3167</v>
      </c>
      <c r="Q58" s="1131">
        <v>6592529</v>
      </c>
      <c r="R58" s="1021"/>
      <c r="S58" s="1032">
        <v>44404</v>
      </c>
      <c r="T58" s="1032" t="s">
        <v>3168</v>
      </c>
      <c r="U58" s="1032">
        <v>44378</v>
      </c>
      <c r="V58" s="1031">
        <v>44383</v>
      </c>
      <c r="W58" s="1032">
        <v>44422</v>
      </c>
      <c r="X58" s="1254" t="s">
        <v>3169</v>
      </c>
      <c r="Y58" s="1021">
        <v>7621</v>
      </c>
      <c r="Z58" s="1032">
        <v>44364</v>
      </c>
      <c r="AA58" s="1057" t="s">
        <v>3170</v>
      </c>
      <c r="AB58" s="1057" t="s">
        <v>3171</v>
      </c>
      <c r="AC58" s="1021">
        <v>32721</v>
      </c>
      <c r="AD58" s="1032">
        <v>44379</v>
      </c>
      <c r="AE58" s="1023" t="s">
        <v>1985</v>
      </c>
      <c r="AF58" s="1377" t="s">
        <v>3172</v>
      </c>
      <c r="AG58" s="1171" t="s">
        <v>3173</v>
      </c>
    </row>
    <row r="59" spans="1:33" ht="116.25" customHeight="1">
      <c r="A59" s="1021">
        <v>58</v>
      </c>
      <c r="B59" s="1021">
        <v>56</v>
      </c>
      <c r="C59" s="1082" t="s">
        <v>3174</v>
      </c>
      <c r="D59" s="1245" t="s">
        <v>3175</v>
      </c>
      <c r="E59" s="1035" t="s">
        <v>3176</v>
      </c>
      <c r="F59" s="1026" t="s">
        <v>3177</v>
      </c>
      <c r="G59" s="1146" t="s">
        <v>2268</v>
      </c>
      <c r="H59" s="1025" t="s">
        <v>3178</v>
      </c>
      <c r="I59" s="1026" t="s">
        <v>2337</v>
      </c>
      <c r="J59" s="1021">
        <v>860002400</v>
      </c>
      <c r="K59" s="1021">
        <v>2</v>
      </c>
      <c r="L59" s="1021"/>
      <c r="M59" s="1021"/>
      <c r="N59" s="1248" t="s">
        <v>2368</v>
      </c>
      <c r="O59" s="1021" t="s">
        <v>3179</v>
      </c>
      <c r="P59" s="1021" t="s">
        <v>2949</v>
      </c>
      <c r="Q59" s="1131">
        <v>65914838</v>
      </c>
      <c r="R59" s="1021" t="s">
        <v>3180</v>
      </c>
      <c r="S59" s="1032">
        <v>44866</v>
      </c>
      <c r="T59" s="1318" t="s">
        <v>3181</v>
      </c>
      <c r="U59" s="1031">
        <v>44389</v>
      </c>
      <c r="V59" s="1031">
        <v>44403</v>
      </c>
      <c r="W59" s="1032">
        <v>44866</v>
      </c>
      <c r="X59" s="1272" t="s">
        <v>22</v>
      </c>
      <c r="Y59" s="1021">
        <v>5721</v>
      </c>
      <c r="Z59" s="1032">
        <v>44308</v>
      </c>
      <c r="AA59" s="1021" t="s">
        <v>2341</v>
      </c>
      <c r="AB59" s="1021" t="s">
        <v>2342</v>
      </c>
      <c r="AC59" s="1034">
        <v>33521</v>
      </c>
      <c r="AD59" s="1031">
        <v>44390</v>
      </c>
      <c r="AE59" s="1023" t="s">
        <v>2035</v>
      </c>
      <c r="AF59" s="1171" t="s">
        <v>3182</v>
      </c>
      <c r="AG59" s="1171" t="s">
        <v>3183</v>
      </c>
    </row>
    <row r="60" spans="1:33" ht="90">
      <c r="A60" s="1021">
        <v>59</v>
      </c>
      <c r="B60" s="1021">
        <v>57</v>
      </c>
      <c r="C60" s="1082" t="s">
        <v>3184</v>
      </c>
      <c r="D60" s="1245" t="s">
        <v>3185</v>
      </c>
      <c r="E60" s="1035" t="s">
        <v>3186</v>
      </c>
      <c r="F60" s="1023" t="s">
        <v>68</v>
      </c>
      <c r="G60" s="1146" t="s">
        <v>3187</v>
      </c>
      <c r="H60" s="1025" t="s">
        <v>3188</v>
      </c>
      <c r="I60" s="1023" t="s">
        <v>3189</v>
      </c>
      <c r="J60" s="1059">
        <v>891501783</v>
      </c>
      <c r="K60" s="1021">
        <v>1</v>
      </c>
      <c r="L60" s="1021"/>
      <c r="M60" s="1021"/>
      <c r="N60" s="1248" t="s">
        <v>3190</v>
      </c>
      <c r="O60" s="1021" t="s">
        <v>3191</v>
      </c>
      <c r="P60" s="1021"/>
      <c r="Q60" s="1131">
        <v>179989880</v>
      </c>
      <c r="R60" s="1021"/>
      <c r="S60" s="1032">
        <v>44545</v>
      </c>
      <c r="T60" s="1021"/>
      <c r="U60" s="1032">
        <v>44410</v>
      </c>
      <c r="V60" s="1031">
        <v>44414</v>
      </c>
      <c r="W60" s="1031">
        <v>44545</v>
      </c>
      <c r="X60" s="1254" t="s">
        <v>3192</v>
      </c>
      <c r="Y60" s="1021">
        <v>7721</v>
      </c>
      <c r="Z60" s="1032">
        <v>44369</v>
      </c>
      <c r="AA60" s="1021" t="s">
        <v>2576</v>
      </c>
      <c r="AB60" s="1021" t="s">
        <v>3193</v>
      </c>
      <c r="AC60" s="1034">
        <v>37421</v>
      </c>
      <c r="AD60" s="1031">
        <v>44047</v>
      </c>
      <c r="AE60" s="1023" t="s">
        <v>1959</v>
      </c>
      <c r="AF60" s="1171" t="s">
        <v>2795</v>
      </c>
    </row>
    <row r="61" spans="1:33" ht="117" customHeight="1">
      <c r="A61" s="1021">
        <v>60</v>
      </c>
      <c r="B61" s="1021">
        <v>58</v>
      </c>
      <c r="C61" s="1082" t="s">
        <v>3194</v>
      </c>
      <c r="D61" s="1245" t="s">
        <v>3195</v>
      </c>
      <c r="E61" s="1035" t="s">
        <v>3196</v>
      </c>
      <c r="F61" s="1026" t="s">
        <v>203</v>
      </c>
      <c r="G61" s="1146" t="s">
        <v>33</v>
      </c>
      <c r="H61" s="1025" t="s">
        <v>3197</v>
      </c>
      <c r="I61" s="1026" t="s">
        <v>3198</v>
      </c>
      <c r="J61" s="1059">
        <v>1085099190</v>
      </c>
      <c r="K61" s="1021">
        <v>7</v>
      </c>
      <c r="L61" s="1021"/>
      <c r="M61" s="1021"/>
      <c r="N61" s="1248" t="s">
        <v>3199</v>
      </c>
      <c r="O61" s="1021" t="s">
        <v>3200</v>
      </c>
      <c r="P61" s="1021" t="s">
        <v>3201</v>
      </c>
      <c r="Q61" s="1131">
        <v>13500000</v>
      </c>
      <c r="R61" s="1057" t="s">
        <v>3202</v>
      </c>
      <c r="S61" s="1032">
        <v>44547</v>
      </c>
      <c r="T61" s="1021"/>
      <c r="U61" s="1032">
        <v>44413</v>
      </c>
      <c r="V61" s="1031">
        <v>44417</v>
      </c>
      <c r="W61" s="1032">
        <v>44547</v>
      </c>
      <c r="X61" s="1035" t="s">
        <v>22</v>
      </c>
      <c r="Y61" s="1021">
        <v>8421</v>
      </c>
      <c r="Z61" s="1032">
        <v>44407</v>
      </c>
      <c r="AA61" s="1021" t="s">
        <v>2043</v>
      </c>
      <c r="AB61" s="1021" t="s">
        <v>2450</v>
      </c>
      <c r="AC61" s="1034">
        <v>37521</v>
      </c>
      <c r="AD61" s="1165">
        <v>44413</v>
      </c>
      <c r="AE61" s="1172" t="s">
        <v>1885</v>
      </c>
      <c r="AF61" s="1171" t="s">
        <v>3203</v>
      </c>
    </row>
    <row r="62" spans="1:33" ht="99.75" customHeight="1">
      <c r="A62" s="1010">
        <v>61</v>
      </c>
      <c r="B62" s="1010">
        <v>59</v>
      </c>
      <c r="C62" s="1082" t="s">
        <v>3204</v>
      </c>
      <c r="D62" s="1246" t="s">
        <v>3205</v>
      </c>
      <c r="E62" s="1141" t="s">
        <v>3206</v>
      </c>
      <c r="F62" s="1212" t="s">
        <v>203</v>
      </c>
      <c r="G62" s="1213" t="s">
        <v>33</v>
      </c>
      <c r="H62" s="1273" t="s">
        <v>3207</v>
      </c>
      <c r="I62" s="1212" t="s">
        <v>114</v>
      </c>
      <c r="J62" s="1271">
        <v>900173409</v>
      </c>
      <c r="K62" s="1010">
        <v>9</v>
      </c>
      <c r="L62" s="1010"/>
      <c r="M62" s="1010"/>
      <c r="N62" s="1263" t="s">
        <v>3208</v>
      </c>
      <c r="O62" s="1010" t="s">
        <v>3209</v>
      </c>
      <c r="P62" s="1010">
        <v>9172172</v>
      </c>
      <c r="Q62" s="1267">
        <v>49928200</v>
      </c>
      <c r="R62" s="1010"/>
      <c r="S62" s="1055">
        <v>44561</v>
      </c>
      <c r="T62" s="1010"/>
      <c r="U62" s="1055">
        <v>44414</v>
      </c>
      <c r="V62" s="1193">
        <v>44420</v>
      </c>
      <c r="W62" s="1055">
        <v>44561</v>
      </c>
      <c r="X62" s="1276" t="s">
        <v>3210</v>
      </c>
      <c r="Y62" s="1010">
        <v>8221</v>
      </c>
      <c r="Z62" s="1055">
        <v>44379</v>
      </c>
      <c r="AA62" s="1010" t="s">
        <v>2043</v>
      </c>
      <c r="AB62" s="1010" t="s">
        <v>2450</v>
      </c>
      <c r="AC62" s="1205">
        <v>37821</v>
      </c>
      <c r="AD62" s="1193">
        <v>44417</v>
      </c>
      <c r="AE62" s="1172" t="s">
        <v>1959</v>
      </c>
      <c r="AF62" s="1171" t="s">
        <v>3211</v>
      </c>
    </row>
    <row r="63" spans="1:33" ht="108">
      <c r="A63" s="1021">
        <v>62</v>
      </c>
      <c r="B63" s="1021">
        <v>60</v>
      </c>
      <c r="C63" s="1245" t="s">
        <v>3212</v>
      </c>
      <c r="D63" s="1248" t="s">
        <v>3213</v>
      </c>
      <c r="E63" s="1146" t="s">
        <v>3214</v>
      </c>
      <c r="F63" s="1026" t="s">
        <v>100</v>
      </c>
      <c r="G63" s="1146" t="s">
        <v>545</v>
      </c>
      <c r="H63" s="1140" t="s">
        <v>3215</v>
      </c>
      <c r="I63" s="1026" t="s">
        <v>3216</v>
      </c>
      <c r="J63" s="1059">
        <v>901373456</v>
      </c>
      <c r="K63" s="1021">
        <v>3</v>
      </c>
      <c r="L63" s="1021"/>
      <c r="M63" s="1021"/>
      <c r="N63" s="1248" t="s">
        <v>3217</v>
      </c>
      <c r="O63" s="1057" t="s">
        <v>3218</v>
      </c>
      <c r="P63" s="1021">
        <v>7956780</v>
      </c>
      <c r="Q63" s="1131">
        <v>167541791.30000001</v>
      </c>
      <c r="R63" s="1021"/>
      <c r="S63" s="1032">
        <v>44547</v>
      </c>
      <c r="T63" s="1021"/>
      <c r="U63" s="1032">
        <v>44413</v>
      </c>
      <c r="V63" s="1031">
        <v>44413</v>
      </c>
      <c r="W63" s="1032">
        <v>44547</v>
      </c>
      <c r="X63" s="1276" t="s">
        <v>3219</v>
      </c>
      <c r="Y63" s="1021">
        <v>8121</v>
      </c>
      <c r="Z63" s="1032">
        <v>44413</v>
      </c>
      <c r="AA63" s="1021" t="s">
        <v>3220</v>
      </c>
      <c r="AB63" s="1021" t="s">
        <v>2450</v>
      </c>
      <c r="AC63" s="1034">
        <v>38221</v>
      </c>
      <c r="AD63" s="1165">
        <v>44418</v>
      </c>
      <c r="AE63" s="1023" t="s">
        <v>1959</v>
      </c>
      <c r="AF63" s="1171" t="s">
        <v>3221</v>
      </c>
    </row>
    <row r="64" spans="1:33" ht="92.25" customHeight="1">
      <c r="A64" s="1021">
        <v>63</v>
      </c>
      <c r="B64" s="1021">
        <v>61</v>
      </c>
      <c r="C64" s="1245" t="s">
        <v>3222</v>
      </c>
      <c r="D64" s="1248" t="s">
        <v>3223</v>
      </c>
      <c r="E64" s="1146" t="s">
        <v>3224</v>
      </c>
      <c r="F64" s="1023" t="s">
        <v>68</v>
      </c>
      <c r="G64" s="1146" t="s">
        <v>545</v>
      </c>
      <c r="H64" s="1140" t="s">
        <v>3225</v>
      </c>
      <c r="I64" s="1026" t="s">
        <v>3226</v>
      </c>
      <c r="J64" s="1021">
        <v>900671732</v>
      </c>
      <c r="K64" s="1021">
        <v>6</v>
      </c>
      <c r="L64" s="1021"/>
      <c r="M64" s="1021"/>
      <c r="N64" s="1245" t="s">
        <v>3227</v>
      </c>
      <c r="O64" s="1057" t="s">
        <v>3228</v>
      </c>
      <c r="P64" s="1021">
        <v>3017848034</v>
      </c>
      <c r="Q64" s="1131">
        <v>29250</v>
      </c>
      <c r="R64" s="1021"/>
      <c r="S64" s="1032">
        <v>44427</v>
      </c>
      <c r="T64" s="1021"/>
      <c r="U64" s="1032">
        <v>44419</v>
      </c>
      <c r="V64" s="1031">
        <v>44419</v>
      </c>
      <c r="W64" s="1031">
        <v>44427</v>
      </c>
      <c r="X64" s="1066" t="s">
        <v>22</v>
      </c>
      <c r="Y64" s="1021">
        <v>8721</v>
      </c>
      <c r="Z64" s="1032">
        <v>44417</v>
      </c>
      <c r="AA64" s="1057" t="s">
        <v>3229</v>
      </c>
      <c r="AB64" s="1057" t="s">
        <v>3230</v>
      </c>
      <c r="AC64" s="1034">
        <v>38321</v>
      </c>
      <c r="AD64" s="1031">
        <v>44420</v>
      </c>
      <c r="AE64" s="1023" t="s">
        <v>2035</v>
      </c>
      <c r="AF64" t="s">
        <v>22</v>
      </c>
    </row>
    <row r="65" spans="1:33" ht="96">
      <c r="A65" s="1021">
        <v>64</v>
      </c>
      <c r="B65" s="1021">
        <v>62</v>
      </c>
      <c r="C65" s="1245" t="s">
        <v>3231</v>
      </c>
      <c r="D65" s="1248" t="s">
        <v>3232</v>
      </c>
      <c r="E65" s="1146" t="s">
        <v>3233</v>
      </c>
      <c r="F65" s="1023" t="s">
        <v>68</v>
      </c>
      <c r="G65" s="1146" t="s">
        <v>545</v>
      </c>
      <c r="H65" s="1140" t="s">
        <v>3234</v>
      </c>
      <c r="I65" s="1023" t="s">
        <v>3235</v>
      </c>
      <c r="J65" s="1059">
        <v>901211678</v>
      </c>
      <c r="K65" s="1021">
        <v>7</v>
      </c>
      <c r="L65" s="1021"/>
      <c r="M65" s="1021"/>
      <c r="N65" s="1245" t="s">
        <v>3236</v>
      </c>
      <c r="O65" s="1148" t="s">
        <v>3237</v>
      </c>
      <c r="P65" s="1148">
        <v>3003918306</v>
      </c>
      <c r="Q65" s="1131">
        <v>72800</v>
      </c>
      <c r="R65" s="1021"/>
      <c r="S65" s="1032">
        <v>44427</v>
      </c>
      <c r="T65" s="1021"/>
      <c r="U65" s="1032">
        <v>44419</v>
      </c>
      <c r="V65" s="1032">
        <v>44419</v>
      </c>
      <c r="W65" s="1032">
        <v>44427</v>
      </c>
      <c r="X65" s="1066" t="s">
        <v>22</v>
      </c>
      <c r="Y65" s="1021">
        <v>8721</v>
      </c>
      <c r="Z65" s="1032">
        <v>44417</v>
      </c>
      <c r="AA65" s="1057" t="s">
        <v>3229</v>
      </c>
      <c r="AB65" s="1057" t="s">
        <v>3230</v>
      </c>
      <c r="AC65" s="1034">
        <v>38421</v>
      </c>
      <c r="AD65" s="1031">
        <v>44420</v>
      </c>
      <c r="AE65" s="1023" t="s">
        <v>1985</v>
      </c>
      <c r="AF65" s="1377" t="s">
        <v>3172</v>
      </c>
      <c r="AG65" s="1171"/>
    </row>
    <row r="66" spans="1:33" ht="108">
      <c r="A66" s="1021">
        <v>65</v>
      </c>
      <c r="B66" s="1021">
        <v>63</v>
      </c>
      <c r="C66" s="1245" t="s">
        <v>3231</v>
      </c>
      <c r="D66" s="1248" t="s">
        <v>3238</v>
      </c>
      <c r="E66" s="1146" t="s">
        <v>3239</v>
      </c>
      <c r="F66" s="1023" t="s">
        <v>68</v>
      </c>
      <c r="G66" s="1146" t="s">
        <v>545</v>
      </c>
      <c r="H66" s="1140" t="s">
        <v>3240</v>
      </c>
      <c r="I66" s="1023" t="s">
        <v>3241</v>
      </c>
      <c r="J66" s="1021">
        <v>900401081</v>
      </c>
      <c r="K66" s="1021">
        <v>2</v>
      </c>
      <c r="L66" s="1021"/>
      <c r="M66" s="1021"/>
      <c r="N66" s="1248" t="s">
        <v>3242</v>
      </c>
      <c r="O66" s="1057" t="s">
        <v>3243</v>
      </c>
      <c r="P66" s="1021">
        <v>3045478208</v>
      </c>
      <c r="Q66" s="1131">
        <v>3663000</v>
      </c>
      <c r="R66" s="1021"/>
      <c r="S66" s="1032">
        <v>44427</v>
      </c>
      <c r="T66" s="1021"/>
      <c r="U66" s="1032">
        <v>44419</v>
      </c>
      <c r="V66" s="1032">
        <v>44419</v>
      </c>
      <c r="W66" s="1032">
        <v>44427</v>
      </c>
      <c r="X66" s="1276" t="s">
        <v>3244</v>
      </c>
      <c r="Y66" s="1021">
        <v>8721</v>
      </c>
      <c r="Z66" s="1032">
        <v>44417</v>
      </c>
      <c r="AA66" s="1057" t="s">
        <v>3229</v>
      </c>
      <c r="AB66" s="1057" t="s">
        <v>3230</v>
      </c>
      <c r="AC66" s="1034">
        <v>38521</v>
      </c>
      <c r="AD66" s="1031">
        <v>44420</v>
      </c>
      <c r="AE66" s="1023" t="s">
        <v>1985</v>
      </c>
      <c r="AF66" s="1171" t="s">
        <v>3245</v>
      </c>
    </row>
    <row r="67" spans="1:33" ht="96">
      <c r="A67" s="1021">
        <v>66</v>
      </c>
      <c r="B67" s="1021">
        <v>64</v>
      </c>
      <c r="C67" s="1245" t="s">
        <v>3231</v>
      </c>
      <c r="D67" s="1248" t="s">
        <v>3246</v>
      </c>
      <c r="E67" s="1146" t="s">
        <v>3247</v>
      </c>
      <c r="F67" s="1023" t="s">
        <v>68</v>
      </c>
      <c r="G67" s="1146" t="s">
        <v>545</v>
      </c>
      <c r="H67" s="1140" t="s">
        <v>3248</v>
      </c>
      <c r="I67" s="1023" t="s">
        <v>3249</v>
      </c>
      <c r="J67" s="1021">
        <v>830051855</v>
      </c>
      <c r="K67" s="1021">
        <v>1</v>
      </c>
      <c r="L67" s="1021"/>
      <c r="M67" s="1021"/>
      <c r="N67" s="1248" t="s">
        <v>3250</v>
      </c>
      <c r="O67" s="1057" t="s">
        <v>3251</v>
      </c>
      <c r="P67" s="1059" t="s">
        <v>3252</v>
      </c>
      <c r="Q67" s="1131">
        <v>2235600</v>
      </c>
      <c r="R67" s="1021"/>
      <c r="S67" s="1032">
        <v>44427</v>
      </c>
      <c r="T67" s="1021"/>
      <c r="U67" s="1032">
        <v>44419</v>
      </c>
      <c r="V67" s="1032">
        <v>44419</v>
      </c>
      <c r="W67" s="1032">
        <v>44427</v>
      </c>
      <c r="X67" s="1066" t="s">
        <v>22</v>
      </c>
      <c r="Y67" s="1021">
        <v>8721</v>
      </c>
      <c r="Z67" s="1098">
        <v>44417</v>
      </c>
      <c r="AA67" s="1057" t="s">
        <v>3229</v>
      </c>
      <c r="AB67" s="1057" t="s">
        <v>3230</v>
      </c>
      <c r="AC67" s="1034">
        <v>38621</v>
      </c>
      <c r="AD67" s="1274">
        <v>44421</v>
      </c>
      <c r="AE67" s="1023" t="s">
        <v>1985</v>
      </c>
      <c r="AF67" s="1377" t="s">
        <v>3172</v>
      </c>
      <c r="AG67" s="1171" t="s">
        <v>3253</v>
      </c>
    </row>
    <row r="68" spans="1:33" ht="96">
      <c r="A68" s="1021">
        <v>67</v>
      </c>
      <c r="B68" s="1021">
        <v>65</v>
      </c>
      <c r="C68" s="1245" t="s">
        <v>3222</v>
      </c>
      <c r="D68" s="1248" t="s">
        <v>3232</v>
      </c>
      <c r="E68" s="1146" t="s">
        <v>3254</v>
      </c>
      <c r="F68" s="1023" t="s">
        <v>68</v>
      </c>
      <c r="G68" s="1146" t="s">
        <v>545</v>
      </c>
      <c r="H68" s="1140" t="s">
        <v>3255</v>
      </c>
      <c r="I68" s="1023" t="s">
        <v>3256</v>
      </c>
      <c r="J68" s="1021">
        <v>901452736</v>
      </c>
      <c r="K68" s="1021">
        <v>1</v>
      </c>
      <c r="L68" s="1021"/>
      <c r="M68" s="1021"/>
      <c r="N68" s="1245" t="s">
        <v>3257</v>
      </c>
      <c r="O68" s="1057" t="s">
        <v>3258</v>
      </c>
      <c r="P68" s="1021" t="s">
        <v>3259</v>
      </c>
      <c r="Q68" s="1131">
        <v>337150</v>
      </c>
      <c r="R68" s="1021"/>
      <c r="S68" s="1032">
        <v>44427</v>
      </c>
      <c r="T68" s="1021"/>
      <c r="U68" s="1032">
        <v>44419</v>
      </c>
      <c r="V68" s="1032">
        <v>44419</v>
      </c>
      <c r="W68" s="1032">
        <v>44427</v>
      </c>
      <c r="X68" s="1066" t="s">
        <v>22</v>
      </c>
      <c r="Y68" s="1021">
        <v>8721</v>
      </c>
      <c r="Z68" s="1032">
        <v>44417</v>
      </c>
      <c r="AA68" s="1057" t="s">
        <v>3229</v>
      </c>
      <c r="AB68" s="1057" t="s">
        <v>3230</v>
      </c>
      <c r="AC68" s="1021">
        <v>38821</v>
      </c>
      <c r="AD68" s="1032">
        <v>44425</v>
      </c>
      <c r="AE68" s="1023" t="s">
        <v>2035</v>
      </c>
      <c r="AF68" t="s">
        <v>22</v>
      </c>
    </row>
    <row r="69" spans="1:33" ht="108">
      <c r="A69" s="1021">
        <v>68</v>
      </c>
      <c r="B69" s="1021">
        <v>66</v>
      </c>
      <c r="C69" s="1245" t="s">
        <v>3222</v>
      </c>
      <c r="D69" s="1245" t="s">
        <v>3260</v>
      </c>
      <c r="E69" s="1146" t="s">
        <v>3261</v>
      </c>
      <c r="F69" s="1023" t="s">
        <v>68</v>
      </c>
      <c r="G69" s="1146" t="s">
        <v>545</v>
      </c>
      <c r="H69" s="1140" t="s">
        <v>3262</v>
      </c>
      <c r="I69" s="1023" t="s">
        <v>3263</v>
      </c>
      <c r="J69" s="1021">
        <v>900893468</v>
      </c>
      <c r="K69" s="1021">
        <v>9</v>
      </c>
      <c r="L69" s="1021"/>
      <c r="M69" s="1021"/>
      <c r="N69" s="1248" t="s">
        <v>3264</v>
      </c>
      <c r="O69" s="1021" t="s">
        <v>3265</v>
      </c>
      <c r="P69" s="1021" t="s">
        <v>3266</v>
      </c>
      <c r="Q69" s="1131">
        <v>238523.24</v>
      </c>
      <c r="R69" s="1131"/>
      <c r="S69" s="1032">
        <v>44427</v>
      </c>
      <c r="T69" s="1021"/>
      <c r="U69" s="1032">
        <v>44419</v>
      </c>
      <c r="V69" s="1032">
        <v>44419</v>
      </c>
      <c r="W69" s="1032">
        <v>44427</v>
      </c>
      <c r="X69" s="1066" t="s">
        <v>22</v>
      </c>
      <c r="Y69" s="1021">
        <v>8721</v>
      </c>
      <c r="Z69" s="1032">
        <v>44417</v>
      </c>
      <c r="AA69" s="1057" t="s">
        <v>3229</v>
      </c>
      <c r="AB69" s="1057" t="s">
        <v>3230</v>
      </c>
      <c r="AC69" s="1021">
        <v>38921</v>
      </c>
      <c r="AD69" s="1032">
        <v>44426</v>
      </c>
      <c r="AE69" s="1023" t="s">
        <v>2035</v>
      </c>
      <c r="AF69" t="s">
        <v>22</v>
      </c>
    </row>
    <row r="70" spans="1:33" ht="90">
      <c r="A70" s="1021">
        <v>69</v>
      </c>
      <c r="B70" s="1021">
        <v>67</v>
      </c>
      <c r="C70" s="1245" t="s">
        <v>3267</v>
      </c>
      <c r="D70" s="1245" t="s">
        <v>3268</v>
      </c>
      <c r="E70" s="1035" t="s">
        <v>3269</v>
      </c>
      <c r="F70" s="1026" t="s">
        <v>203</v>
      </c>
      <c r="G70" s="1146" t="s">
        <v>33</v>
      </c>
      <c r="H70" s="1140" t="s">
        <v>3270</v>
      </c>
      <c r="I70" s="1023" t="s">
        <v>778</v>
      </c>
      <c r="J70" s="1021">
        <v>804002893</v>
      </c>
      <c r="K70" s="1021">
        <v>6</v>
      </c>
      <c r="L70" s="1021"/>
      <c r="M70" s="1021"/>
      <c r="N70" s="1248" t="s">
        <v>3271</v>
      </c>
      <c r="O70" s="1021" t="s">
        <v>3272</v>
      </c>
      <c r="P70" s="1021" t="s">
        <v>3273</v>
      </c>
      <c r="Q70" s="1131">
        <v>30730375</v>
      </c>
      <c r="R70" s="1021"/>
      <c r="S70" s="1032">
        <v>44561</v>
      </c>
      <c r="T70" s="1021"/>
      <c r="U70" s="1032">
        <v>44438</v>
      </c>
      <c r="V70" s="1031">
        <v>44440</v>
      </c>
      <c r="W70" s="1032">
        <v>44561</v>
      </c>
      <c r="X70" s="1276" t="s">
        <v>3274</v>
      </c>
      <c r="Y70" s="1021">
        <v>8521</v>
      </c>
      <c r="Z70" s="1032">
        <v>44407</v>
      </c>
      <c r="AA70" s="1021" t="s">
        <v>3220</v>
      </c>
      <c r="AB70" s="1021" t="s">
        <v>2450</v>
      </c>
      <c r="AC70" s="1034">
        <v>42421</v>
      </c>
      <c r="AD70" s="1031">
        <v>44440</v>
      </c>
      <c r="AE70" s="1023" t="s">
        <v>1959</v>
      </c>
      <c r="AF70" s="1171" t="s">
        <v>3275</v>
      </c>
    </row>
    <row r="71" spans="1:33" ht="90">
      <c r="A71" s="1021">
        <v>70</v>
      </c>
      <c r="B71" s="1021">
        <v>68</v>
      </c>
      <c r="C71" s="1245" t="s">
        <v>3276</v>
      </c>
      <c r="D71" s="1245" t="s">
        <v>3277</v>
      </c>
      <c r="E71" s="1035" t="s">
        <v>3278</v>
      </c>
      <c r="F71" s="1026" t="s">
        <v>203</v>
      </c>
      <c r="G71" s="1146" t="s">
        <v>33</v>
      </c>
      <c r="H71" s="1140" t="s">
        <v>3279</v>
      </c>
      <c r="I71" s="1023" t="s">
        <v>940</v>
      </c>
      <c r="J71" s="1021">
        <v>800252836</v>
      </c>
      <c r="K71" s="1021">
        <v>3</v>
      </c>
      <c r="L71" s="1021"/>
      <c r="M71" s="1021"/>
      <c r="N71" s="1248" t="s">
        <v>3280</v>
      </c>
      <c r="O71" s="1021" t="s">
        <v>3281</v>
      </c>
      <c r="P71" s="1021" t="s">
        <v>3282</v>
      </c>
      <c r="Q71" s="1131">
        <v>29589350</v>
      </c>
      <c r="R71" s="1021"/>
      <c r="S71" s="1032">
        <v>44561</v>
      </c>
      <c r="T71" s="1057" t="s">
        <v>3283</v>
      </c>
      <c r="U71" s="1032">
        <v>44447</v>
      </c>
      <c r="V71" s="1031">
        <v>44462</v>
      </c>
      <c r="W71" s="1032">
        <v>44561</v>
      </c>
      <c r="X71" s="1276" t="s">
        <v>3284</v>
      </c>
      <c r="Y71" s="1021">
        <v>9021</v>
      </c>
      <c r="Z71" s="1032">
        <v>44445</v>
      </c>
      <c r="AA71" s="1021" t="s">
        <v>3220</v>
      </c>
      <c r="AB71" s="1021" t="s">
        <v>2450</v>
      </c>
      <c r="AC71" s="1034">
        <v>42821</v>
      </c>
      <c r="AD71" s="1031">
        <v>44449</v>
      </c>
      <c r="AE71" s="1023" t="s">
        <v>1959</v>
      </c>
      <c r="AF71" s="1171" t="s">
        <v>3285</v>
      </c>
    </row>
    <row r="72" spans="1:33" ht="108">
      <c r="A72" s="1291">
        <v>71</v>
      </c>
      <c r="B72" s="1291">
        <v>3</v>
      </c>
      <c r="C72" s="1291"/>
      <c r="D72" s="1291"/>
      <c r="E72" s="1292" t="s">
        <v>3286</v>
      </c>
      <c r="F72" s="1293" t="s">
        <v>1807</v>
      </c>
      <c r="G72" s="1294" t="s">
        <v>33</v>
      </c>
      <c r="H72" s="1295" t="s">
        <v>3287</v>
      </c>
      <c r="I72" s="1293" t="s">
        <v>3288</v>
      </c>
      <c r="J72" s="1291">
        <v>800090735</v>
      </c>
      <c r="K72" s="1291">
        <v>1</v>
      </c>
      <c r="L72" s="1291"/>
      <c r="M72" s="1291"/>
      <c r="N72" s="1296" t="s">
        <v>3289</v>
      </c>
      <c r="O72" s="1297" t="s">
        <v>3290</v>
      </c>
      <c r="P72" s="1291" t="s">
        <v>3291</v>
      </c>
      <c r="Q72" s="1301">
        <v>0</v>
      </c>
      <c r="R72" s="1291"/>
      <c r="S72" s="1299">
        <v>44737</v>
      </c>
      <c r="T72" s="1291"/>
      <c r="U72" s="1299">
        <v>44372</v>
      </c>
      <c r="V72" s="1299">
        <v>44372</v>
      </c>
      <c r="W72" s="1299">
        <v>44737</v>
      </c>
      <c r="X72" s="1292" t="s">
        <v>22</v>
      </c>
      <c r="Y72" s="1292" t="s">
        <v>22</v>
      </c>
      <c r="Z72" s="1292" t="s">
        <v>22</v>
      </c>
      <c r="AA72" s="1292" t="s">
        <v>22</v>
      </c>
      <c r="AB72" s="1292" t="s">
        <v>22</v>
      </c>
      <c r="AC72" s="1292" t="s">
        <v>22</v>
      </c>
      <c r="AD72" s="1292" t="s">
        <v>22</v>
      </c>
      <c r="AE72" s="1300" t="s">
        <v>1871</v>
      </c>
    </row>
    <row r="73" spans="1:33" ht="132">
      <c r="A73" s="1010">
        <v>72</v>
      </c>
      <c r="B73" s="1010">
        <v>69</v>
      </c>
      <c r="C73" s="1246" t="s">
        <v>3292</v>
      </c>
      <c r="D73" s="1246" t="s">
        <v>3293</v>
      </c>
      <c r="E73" s="1141" t="s">
        <v>3294</v>
      </c>
      <c r="F73" s="1212" t="s">
        <v>203</v>
      </c>
      <c r="G73" s="1213" t="s">
        <v>33</v>
      </c>
      <c r="H73" s="1273" t="s">
        <v>3295</v>
      </c>
      <c r="I73" s="1212" t="s">
        <v>3296</v>
      </c>
      <c r="J73" s="1010">
        <v>37728947</v>
      </c>
      <c r="K73" s="1010">
        <v>1</v>
      </c>
      <c r="L73" s="1010"/>
      <c r="M73" s="1010"/>
      <c r="N73" s="1263" t="s">
        <v>3297</v>
      </c>
      <c r="O73" s="1177" t="s">
        <v>3298</v>
      </c>
      <c r="P73" s="1010" t="s">
        <v>3299</v>
      </c>
      <c r="Q73" s="1267">
        <v>17983333.32</v>
      </c>
      <c r="R73" s="1010"/>
      <c r="S73" s="1055">
        <v>44547</v>
      </c>
      <c r="T73" s="1010"/>
      <c r="U73" s="1055">
        <v>44455</v>
      </c>
      <c r="V73" s="1193">
        <v>44456</v>
      </c>
      <c r="W73" s="1181">
        <v>44547</v>
      </c>
      <c r="X73" s="1302" t="s">
        <v>3300</v>
      </c>
      <c r="Y73" s="1164">
        <v>9321</v>
      </c>
      <c r="Z73" s="1055">
        <v>44448</v>
      </c>
      <c r="AA73" s="1010" t="s">
        <v>2844</v>
      </c>
      <c r="AB73" s="1177" t="s">
        <v>3301</v>
      </c>
      <c r="AC73" s="1205">
        <v>43221</v>
      </c>
      <c r="AD73" s="1055">
        <v>44456</v>
      </c>
      <c r="AE73" s="1172" t="s">
        <v>1871</v>
      </c>
      <c r="AF73" s="1055">
        <v>44736</v>
      </c>
    </row>
    <row r="74" spans="1:33" ht="120">
      <c r="A74" s="1010">
        <v>73</v>
      </c>
      <c r="B74" s="1010">
        <v>70</v>
      </c>
      <c r="C74" s="1246" t="s">
        <v>3302</v>
      </c>
      <c r="D74" s="1246" t="s">
        <v>3303</v>
      </c>
      <c r="E74" s="1141" t="s">
        <v>3304</v>
      </c>
      <c r="F74" s="1212" t="s">
        <v>203</v>
      </c>
      <c r="G74" s="1213" t="s">
        <v>33</v>
      </c>
      <c r="H74" s="1273" t="s">
        <v>3305</v>
      </c>
      <c r="I74" s="1172" t="s">
        <v>3306</v>
      </c>
      <c r="J74" s="1010">
        <v>1019010830</v>
      </c>
      <c r="K74" s="1010">
        <v>1</v>
      </c>
      <c r="L74" s="1010"/>
      <c r="M74" s="1010"/>
      <c r="N74" s="1263" t="s">
        <v>3307</v>
      </c>
      <c r="O74" s="1010" t="s">
        <v>3308</v>
      </c>
      <c r="P74" s="1010" t="s">
        <v>3309</v>
      </c>
      <c r="Q74" s="1267">
        <v>59145000</v>
      </c>
      <c r="R74" s="1010"/>
      <c r="S74" s="1055">
        <v>44545</v>
      </c>
      <c r="T74" s="1010"/>
      <c r="U74" s="1055">
        <v>44455</v>
      </c>
      <c r="V74" s="1193">
        <v>44459</v>
      </c>
      <c r="W74" s="1181">
        <v>44545</v>
      </c>
      <c r="X74" s="1302" t="s">
        <v>3310</v>
      </c>
      <c r="Y74" s="1164">
        <v>9221</v>
      </c>
      <c r="Z74" s="1055">
        <v>44446</v>
      </c>
      <c r="AA74" s="1010" t="s">
        <v>2844</v>
      </c>
      <c r="AB74" s="1177" t="s">
        <v>3301</v>
      </c>
      <c r="AC74" s="1205">
        <v>43421</v>
      </c>
      <c r="AD74" s="1193">
        <v>44456</v>
      </c>
      <c r="AE74" s="1172" t="s">
        <v>1959</v>
      </c>
      <c r="AF74" s="618">
        <v>44526</v>
      </c>
    </row>
    <row r="75" spans="1:33" ht="132">
      <c r="A75" s="1021">
        <v>74</v>
      </c>
      <c r="B75" s="1021">
        <v>71</v>
      </c>
      <c r="C75" s="1245" t="s">
        <v>3311</v>
      </c>
      <c r="D75" s="1245" t="s">
        <v>3312</v>
      </c>
      <c r="E75" s="1035" t="s">
        <v>3313</v>
      </c>
      <c r="F75" s="1026" t="s">
        <v>203</v>
      </c>
      <c r="G75" s="1146" t="s">
        <v>33</v>
      </c>
      <c r="H75" s="1140" t="s">
        <v>3295</v>
      </c>
      <c r="I75" s="1023" t="s">
        <v>3314</v>
      </c>
      <c r="J75" s="1021">
        <v>52221566</v>
      </c>
      <c r="K75" s="1021"/>
      <c r="L75" s="1021"/>
      <c r="M75" s="1021"/>
      <c r="N75" s="1248" t="s">
        <v>3315</v>
      </c>
      <c r="O75" s="1057" t="s">
        <v>3316</v>
      </c>
      <c r="P75" s="1021" t="s">
        <v>3317</v>
      </c>
      <c r="Q75" s="1131">
        <v>17983333.32</v>
      </c>
      <c r="R75" s="1021"/>
      <c r="S75" s="1032">
        <v>44547</v>
      </c>
      <c r="T75" s="1021"/>
      <c r="U75" s="1032">
        <v>44455</v>
      </c>
      <c r="V75" s="1031">
        <v>44456</v>
      </c>
      <c r="W75" s="1098">
        <v>44547</v>
      </c>
      <c r="X75" s="1276" t="s">
        <v>3318</v>
      </c>
      <c r="Y75" s="1037">
        <v>9421</v>
      </c>
      <c r="Z75" s="1032">
        <v>44448</v>
      </c>
      <c r="AA75" s="1021" t="s">
        <v>2844</v>
      </c>
      <c r="AB75" s="1177" t="s">
        <v>3301</v>
      </c>
      <c r="AC75" s="1021">
        <v>43321</v>
      </c>
      <c r="AD75" s="1032">
        <v>44456</v>
      </c>
      <c r="AE75" s="1023" t="s">
        <v>1871</v>
      </c>
      <c r="AF75" s="1055">
        <v>44736</v>
      </c>
    </row>
    <row r="76" spans="1:33" ht="90">
      <c r="A76" s="1021">
        <v>75</v>
      </c>
      <c r="B76" s="1021">
        <v>72</v>
      </c>
      <c r="C76" s="1082" t="s">
        <v>3319</v>
      </c>
      <c r="D76" s="1245" t="s">
        <v>3320</v>
      </c>
      <c r="E76" s="1035" t="s">
        <v>3321</v>
      </c>
      <c r="F76" s="1026" t="s">
        <v>203</v>
      </c>
      <c r="G76" s="1146" t="s">
        <v>33</v>
      </c>
      <c r="H76" s="1140" t="s">
        <v>3322</v>
      </c>
      <c r="I76" s="1023" t="s">
        <v>3323</v>
      </c>
      <c r="J76" s="1021">
        <v>1015436699</v>
      </c>
      <c r="K76" s="1021">
        <v>5</v>
      </c>
      <c r="L76" s="1021"/>
      <c r="M76" s="1021"/>
      <c r="N76" s="1248" t="s">
        <v>3324</v>
      </c>
      <c r="O76" s="1021" t="s">
        <v>3325</v>
      </c>
      <c r="P76" s="1021" t="s">
        <v>3326</v>
      </c>
      <c r="Q76" s="1131">
        <v>7038333</v>
      </c>
      <c r="R76" s="1021" t="s">
        <v>3327</v>
      </c>
      <c r="S76" s="1032">
        <v>44547</v>
      </c>
      <c r="T76" s="1021"/>
      <c r="U76" s="1032">
        <v>44466</v>
      </c>
      <c r="V76" s="1193">
        <v>44468</v>
      </c>
      <c r="W76" s="1098">
        <v>44547</v>
      </c>
      <c r="X76" s="1276" t="s">
        <v>3328</v>
      </c>
      <c r="Y76" s="1037">
        <v>8021</v>
      </c>
      <c r="Z76" s="1032">
        <v>44377</v>
      </c>
      <c r="AA76" s="1021" t="s">
        <v>3220</v>
      </c>
      <c r="AB76" s="1021" t="s">
        <v>2450</v>
      </c>
      <c r="AC76" s="1021">
        <v>46921</v>
      </c>
      <c r="AD76" s="1032">
        <v>44467</v>
      </c>
      <c r="AE76" s="1023" t="s">
        <v>3329</v>
      </c>
      <c r="AF76" s="618">
        <v>44561</v>
      </c>
    </row>
    <row r="77" spans="1:33" ht="90">
      <c r="A77" s="1021">
        <v>76</v>
      </c>
      <c r="B77" s="1021">
        <v>73</v>
      </c>
      <c r="C77" s="1082" t="s">
        <v>3330</v>
      </c>
      <c r="D77" s="1245" t="s">
        <v>3331</v>
      </c>
      <c r="E77" s="1035" t="s">
        <v>3332</v>
      </c>
      <c r="F77" s="1026" t="s">
        <v>203</v>
      </c>
      <c r="G77" s="1146" t="s">
        <v>33</v>
      </c>
      <c r="H77" s="1140" t="s">
        <v>3333</v>
      </c>
      <c r="I77" s="1026" t="s">
        <v>3334</v>
      </c>
      <c r="J77" s="1021">
        <v>1070977178</v>
      </c>
      <c r="K77" s="1021">
        <v>0</v>
      </c>
      <c r="L77" s="1021"/>
      <c r="M77" s="1021"/>
      <c r="N77" s="1245" t="s">
        <v>3335</v>
      </c>
      <c r="O77" s="1057" t="s">
        <v>3336</v>
      </c>
      <c r="P77" s="1021">
        <v>3138079931</v>
      </c>
      <c r="Q77" s="1131">
        <v>8343000</v>
      </c>
      <c r="R77" s="1057" t="s">
        <v>3337</v>
      </c>
      <c r="S77" s="1032">
        <v>44547</v>
      </c>
      <c r="T77" s="1021"/>
      <c r="U77" s="1032">
        <v>44466</v>
      </c>
      <c r="V77" s="1031">
        <v>44468</v>
      </c>
      <c r="W77" s="1032">
        <v>44547</v>
      </c>
      <c r="X77" s="1276" t="s">
        <v>3338</v>
      </c>
      <c r="Y77" s="1021">
        <v>9821</v>
      </c>
      <c r="Z77" s="1032">
        <v>44462</v>
      </c>
      <c r="AA77" s="1021" t="s">
        <v>3220</v>
      </c>
      <c r="AB77" s="1021" t="s">
        <v>2450</v>
      </c>
      <c r="AC77" s="1021">
        <v>47021</v>
      </c>
      <c r="AD77" s="1032">
        <v>44467</v>
      </c>
      <c r="AE77" s="1023" t="s">
        <v>2166</v>
      </c>
      <c r="AF77" s="1171" t="s">
        <v>3339</v>
      </c>
    </row>
    <row r="78" spans="1:33" ht="75">
      <c r="A78" s="1021">
        <v>77</v>
      </c>
      <c r="B78" s="1021">
        <v>74</v>
      </c>
      <c r="C78" s="1082" t="s">
        <v>3340</v>
      </c>
      <c r="D78" s="1245" t="s">
        <v>3341</v>
      </c>
      <c r="E78" s="1035" t="s">
        <v>3342</v>
      </c>
      <c r="F78" s="1023" t="s">
        <v>68</v>
      </c>
      <c r="G78" s="1146" t="s">
        <v>2806</v>
      </c>
      <c r="H78" s="1140" t="s">
        <v>3343</v>
      </c>
      <c r="I78" s="1026" t="s">
        <v>3344</v>
      </c>
      <c r="J78" s="1021">
        <v>900204272</v>
      </c>
      <c r="K78" s="1021">
        <v>8</v>
      </c>
      <c r="L78" s="1021"/>
      <c r="M78" s="1021"/>
      <c r="N78" s="1248" t="s">
        <v>3345</v>
      </c>
      <c r="O78" s="1057" t="s">
        <v>3346</v>
      </c>
      <c r="P78" s="1303">
        <v>4050082</v>
      </c>
      <c r="Q78" s="1131">
        <v>963900</v>
      </c>
      <c r="R78" s="1021"/>
      <c r="S78" s="1032">
        <v>44498</v>
      </c>
      <c r="T78" s="1021"/>
      <c r="U78" s="1032">
        <v>44468</v>
      </c>
      <c r="V78" s="1031">
        <v>44483</v>
      </c>
      <c r="W78" s="1032">
        <v>44498</v>
      </c>
      <c r="X78" s="1035" t="s">
        <v>22</v>
      </c>
      <c r="Y78" s="1021">
        <v>8921</v>
      </c>
      <c r="Z78" s="1032">
        <v>44439</v>
      </c>
      <c r="AA78" s="1021" t="s">
        <v>2389</v>
      </c>
      <c r="AB78" s="1021" t="s">
        <v>3347</v>
      </c>
      <c r="AC78" s="1034">
        <v>47221</v>
      </c>
      <c r="AD78" s="1031">
        <v>44469</v>
      </c>
      <c r="AE78" s="1023" t="s">
        <v>2391</v>
      </c>
      <c r="AF78" s="1171"/>
    </row>
    <row r="79" spans="1:33" ht="96.75">
      <c r="A79" s="1021">
        <v>78</v>
      </c>
      <c r="B79" s="1021">
        <v>75</v>
      </c>
      <c r="C79" s="1082" t="s">
        <v>3348</v>
      </c>
      <c r="D79" s="1245" t="s">
        <v>3349</v>
      </c>
      <c r="E79" s="1035" t="s">
        <v>3350</v>
      </c>
      <c r="F79" s="1023" t="s">
        <v>68</v>
      </c>
      <c r="G79" s="1146" t="s">
        <v>2806</v>
      </c>
      <c r="H79" s="1140" t="s">
        <v>3351</v>
      </c>
      <c r="I79" s="1026" t="s">
        <v>3352</v>
      </c>
      <c r="J79" s="1021">
        <v>900990752</v>
      </c>
      <c r="K79" s="1021">
        <v>1</v>
      </c>
      <c r="L79" s="1021"/>
      <c r="M79" s="1021"/>
      <c r="N79" s="1248" t="s">
        <v>3353</v>
      </c>
      <c r="O79" s="1021" t="s">
        <v>3354</v>
      </c>
      <c r="P79" s="1057" t="s">
        <v>3355</v>
      </c>
      <c r="Q79" s="1131">
        <v>8568000</v>
      </c>
      <c r="R79" s="1021"/>
      <c r="S79" s="1032">
        <v>44506</v>
      </c>
      <c r="T79" s="1021" t="s">
        <v>3356</v>
      </c>
      <c r="U79" s="1032">
        <v>44473</v>
      </c>
      <c r="V79" s="1031">
        <v>44476</v>
      </c>
      <c r="W79" s="1032">
        <v>44519</v>
      </c>
      <c r="X79" s="1276" t="s">
        <v>3357</v>
      </c>
      <c r="Y79" s="1021">
        <v>9521</v>
      </c>
      <c r="Z79" s="1032">
        <v>44448</v>
      </c>
      <c r="AA79" s="1021" t="s">
        <v>3038</v>
      </c>
      <c r="AB79" s="1057" t="s">
        <v>3358</v>
      </c>
      <c r="AC79" s="1034">
        <v>47421</v>
      </c>
      <c r="AD79" s="1031">
        <v>44475</v>
      </c>
      <c r="AE79" s="1023" t="s">
        <v>2035</v>
      </c>
      <c r="AF79" t="s">
        <v>22</v>
      </c>
    </row>
    <row r="80" spans="1:33" ht="144">
      <c r="A80" s="1021">
        <v>79</v>
      </c>
      <c r="B80" s="1021">
        <v>76</v>
      </c>
      <c r="C80" s="1082" t="s">
        <v>3359</v>
      </c>
      <c r="D80" s="1245" t="s">
        <v>3360</v>
      </c>
      <c r="E80" s="1035" t="s">
        <v>3361</v>
      </c>
      <c r="F80" s="1026" t="s">
        <v>203</v>
      </c>
      <c r="G80" s="1146" t="s">
        <v>33</v>
      </c>
      <c r="H80" s="1140" t="s">
        <v>3362</v>
      </c>
      <c r="I80" s="1023" t="s">
        <v>3363</v>
      </c>
      <c r="J80" s="1021">
        <v>7221778</v>
      </c>
      <c r="K80" s="1021">
        <v>5</v>
      </c>
      <c r="L80" s="1021"/>
      <c r="M80" s="1021"/>
      <c r="N80" s="1248" t="s">
        <v>3364</v>
      </c>
      <c r="O80" s="1057" t="s">
        <v>3365</v>
      </c>
      <c r="P80" s="1021">
        <v>3133948711</v>
      </c>
      <c r="Q80" s="1131">
        <v>11157270</v>
      </c>
      <c r="R80" s="1021"/>
      <c r="S80" s="1032">
        <v>44547</v>
      </c>
      <c r="T80" s="1021"/>
      <c r="U80" s="1032">
        <v>44480</v>
      </c>
      <c r="V80" s="1031">
        <v>44482</v>
      </c>
      <c r="W80" s="1032">
        <v>44547</v>
      </c>
      <c r="X80" s="1276" t="s">
        <v>3366</v>
      </c>
      <c r="Y80" s="1021">
        <v>10121</v>
      </c>
      <c r="Z80" s="1032">
        <v>44475</v>
      </c>
      <c r="AA80" s="1021" t="s">
        <v>2844</v>
      </c>
      <c r="AB80" s="1057" t="s">
        <v>3367</v>
      </c>
      <c r="AC80" s="1034">
        <v>48021</v>
      </c>
      <c r="AD80" s="1031">
        <v>44481</v>
      </c>
      <c r="AE80" s="1023" t="s">
        <v>1871</v>
      </c>
      <c r="AF80" s="1055">
        <v>44736</v>
      </c>
    </row>
    <row r="81" spans="1:33" ht="90">
      <c r="A81" s="1021">
        <v>80</v>
      </c>
      <c r="B81" s="1021">
        <v>77</v>
      </c>
      <c r="C81" s="1082" t="s">
        <v>3368</v>
      </c>
      <c r="D81" s="1245" t="s">
        <v>3369</v>
      </c>
      <c r="E81" s="1035" t="s">
        <v>3370</v>
      </c>
      <c r="F81" s="1023" t="s">
        <v>68</v>
      </c>
      <c r="G81" s="1057" t="s">
        <v>2806</v>
      </c>
      <c r="H81" s="1140" t="s">
        <v>3371</v>
      </c>
      <c r="I81" s="1023" t="s">
        <v>3372</v>
      </c>
      <c r="J81" s="1021">
        <v>860003735</v>
      </c>
      <c r="K81" s="1021">
        <v>9</v>
      </c>
      <c r="L81" s="1021"/>
      <c r="M81" s="1021"/>
      <c r="N81" s="1245" t="s">
        <v>3373</v>
      </c>
      <c r="O81" s="1057" t="s">
        <v>3374</v>
      </c>
      <c r="P81" s="1057" t="s">
        <v>3375</v>
      </c>
      <c r="Q81" s="1131">
        <v>8301440</v>
      </c>
      <c r="R81" s="1021"/>
      <c r="S81" s="1032">
        <v>44517</v>
      </c>
      <c r="T81" s="1021"/>
      <c r="U81" s="1032">
        <v>44480</v>
      </c>
      <c r="V81" s="1031">
        <v>44488</v>
      </c>
      <c r="W81" s="1032">
        <v>44517</v>
      </c>
      <c r="X81" s="1276" t="s">
        <v>3376</v>
      </c>
      <c r="Y81" s="1021">
        <v>9721</v>
      </c>
      <c r="Z81" s="1032">
        <v>44455</v>
      </c>
      <c r="AA81" s="1021" t="s">
        <v>3377</v>
      </c>
      <c r="AB81" s="1021" t="s">
        <v>3378</v>
      </c>
      <c r="AC81" s="1034">
        <v>48121</v>
      </c>
      <c r="AD81" s="1031">
        <v>44481</v>
      </c>
      <c r="AE81" s="1023" t="s">
        <v>1985</v>
      </c>
      <c r="AF81" s="1377" t="s">
        <v>3172</v>
      </c>
      <c r="AG81" s="1171" t="s">
        <v>3173</v>
      </c>
    </row>
    <row r="82" spans="1:33" ht="180">
      <c r="A82" s="1021">
        <v>81</v>
      </c>
      <c r="B82" s="1021">
        <v>78</v>
      </c>
      <c r="C82" s="1311" t="s">
        <v>3379</v>
      </c>
      <c r="D82" s="1078" t="s">
        <v>3380</v>
      </c>
      <c r="E82" s="1035" t="s">
        <v>3381</v>
      </c>
      <c r="F82" s="1026" t="s">
        <v>203</v>
      </c>
      <c r="G82" s="1146" t="s">
        <v>33</v>
      </c>
      <c r="H82" s="1312" t="s">
        <v>3382</v>
      </c>
      <c r="I82" s="1026" t="s">
        <v>3383</v>
      </c>
      <c r="J82" s="1021">
        <v>1014218005</v>
      </c>
      <c r="K82" s="1021">
        <v>6</v>
      </c>
      <c r="L82" s="1021"/>
      <c r="M82" s="1021"/>
      <c r="N82" s="1248" t="s">
        <v>3384</v>
      </c>
      <c r="O82" s="1021" t="s">
        <v>3385</v>
      </c>
      <c r="P82" s="1021" t="s">
        <v>3386</v>
      </c>
      <c r="Q82" s="1131">
        <v>14919310</v>
      </c>
      <c r="R82" s="1021"/>
      <c r="S82" s="1032">
        <v>44544</v>
      </c>
      <c r="T82" s="1021"/>
      <c r="U82" s="1032">
        <v>44483</v>
      </c>
      <c r="V82" s="1031">
        <v>44484</v>
      </c>
      <c r="W82" s="1098">
        <v>44544</v>
      </c>
      <c r="X82" s="1313" t="s">
        <v>3387</v>
      </c>
      <c r="Y82" s="1037">
        <v>10621</v>
      </c>
      <c r="Z82" s="1032">
        <v>44482</v>
      </c>
      <c r="AA82" s="1021" t="s">
        <v>2844</v>
      </c>
      <c r="AB82" s="1057" t="s">
        <v>3367</v>
      </c>
      <c r="AC82" s="1021">
        <v>48321</v>
      </c>
      <c r="AD82" s="1032">
        <v>44483</v>
      </c>
      <c r="AE82" s="1023" t="s">
        <v>1871</v>
      </c>
      <c r="AF82" s="1055">
        <v>44736</v>
      </c>
    </row>
    <row r="83" spans="1:33" ht="93.75" customHeight="1">
      <c r="A83" s="1021">
        <v>82</v>
      </c>
      <c r="B83" s="1021">
        <v>79</v>
      </c>
      <c r="C83" s="1311" t="s">
        <v>3388</v>
      </c>
      <c r="D83" s="1245" t="s">
        <v>3389</v>
      </c>
      <c r="E83" s="1035" t="s">
        <v>3390</v>
      </c>
      <c r="F83" s="1026" t="s">
        <v>203</v>
      </c>
      <c r="G83" s="1146" t="s">
        <v>33</v>
      </c>
      <c r="H83" s="1312" t="s">
        <v>3391</v>
      </c>
      <c r="I83" s="1026" t="s">
        <v>3392</v>
      </c>
      <c r="J83" s="1021">
        <v>7170320</v>
      </c>
      <c r="K83" s="1021">
        <v>6</v>
      </c>
      <c r="L83" s="1021"/>
      <c r="M83" s="1021"/>
      <c r="N83" s="1248" t="s">
        <v>3393</v>
      </c>
      <c r="O83" s="1057" t="s">
        <v>3394</v>
      </c>
      <c r="P83" s="1021">
        <v>3144646461</v>
      </c>
      <c r="Q83" s="1131">
        <v>7500000</v>
      </c>
      <c r="R83" s="1021" t="s">
        <v>3395</v>
      </c>
      <c r="S83" s="1032">
        <v>44547</v>
      </c>
      <c r="T83" s="1021"/>
      <c r="U83" s="1032">
        <v>44502</v>
      </c>
      <c r="V83" s="1031">
        <v>44504</v>
      </c>
      <c r="W83" s="1032">
        <v>44547</v>
      </c>
      <c r="X83" s="1313" t="s">
        <v>3396</v>
      </c>
      <c r="Y83" s="1021">
        <v>10921</v>
      </c>
      <c r="Z83" s="1032">
        <v>44497</v>
      </c>
      <c r="AA83" s="1021" t="s">
        <v>2043</v>
      </c>
      <c r="AB83" s="1021" t="s">
        <v>2711</v>
      </c>
      <c r="AC83" s="1034">
        <v>52821</v>
      </c>
      <c r="AD83" s="1031">
        <v>44503</v>
      </c>
      <c r="AE83" s="1023" t="s">
        <v>3397</v>
      </c>
      <c r="AF83" s="618">
        <v>44567</v>
      </c>
    </row>
    <row r="84" spans="1:33" ht="72.75">
      <c r="A84" s="1021">
        <v>83</v>
      </c>
      <c r="B84" s="1021">
        <v>80</v>
      </c>
      <c r="C84" s="1311" t="s">
        <v>3398</v>
      </c>
      <c r="D84" s="1245" t="s">
        <v>3399</v>
      </c>
      <c r="E84" s="1035" t="s">
        <v>3400</v>
      </c>
      <c r="F84" s="1026" t="s">
        <v>203</v>
      </c>
      <c r="G84" s="1146" t="s">
        <v>33</v>
      </c>
      <c r="H84" s="1312" t="s">
        <v>3401</v>
      </c>
      <c r="I84" s="1026" t="s">
        <v>3402</v>
      </c>
      <c r="J84" s="1021">
        <v>800128835</v>
      </c>
      <c r="K84" s="1021">
        <v>6</v>
      </c>
      <c r="L84" s="1021"/>
      <c r="M84" s="1021"/>
      <c r="N84" s="1248" t="s">
        <v>3403</v>
      </c>
      <c r="O84" s="1021" t="s">
        <v>3404</v>
      </c>
      <c r="P84" s="1021" t="s">
        <v>3405</v>
      </c>
      <c r="Q84" s="1131">
        <v>3444000</v>
      </c>
      <c r="R84" s="1021"/>
      <c r="S84" s="1032">
        <v>44547</v>
      </c>
      <c r="T84" s="1021"/>
      <c r="U84" s="1032">
        <v>44503</v>
      </c>
      <c r="V84" s="1031">
        <v>44522</v>
      </c>
      <c r="W84" s="1032">
        <v>44547</v>
      </c>
      <c r="X84" s="1066" t="s">
        <v>22</v>
      </c>
      <c r="Y84" s="1021">
        <v>10321</v>
      </c>
      <c r="Z84" s="1032">
        <v>44475</v>
      </c>
      <c r="AA84" s="1057" t="s">
        <v>3406</v>
      </c>
      <c r="AB84" s="1057" t="s">
        <v>3407</v>
      </c>
      <c r="AC84" s="1034">
        <v>54721</v>
      </c>
      <c r="AD84" s="1031">
        <v>44512</v>
      </c>
      <c r="AE84" s="1023" t="s">
        <v>2035</v>
      </c>
      <c r="AF84" s="618">
        <v>44561</v>
      </c>
    </row>
    <row r="85" spans="1:33" ht="96">
      <c r="A85" s="1021">
        <v>84</v>
      </c>
      <c r="B85" s="1021">
        <v>81</v>
      </c>
      <c r="C85" s="1082" t="s">
        <v>3408</v>
      </c>
      <c r="D85" s="1245" t="s">
        <v>3409</v>
      </c>
      <c r="E85" s="1035" t="s">
        <v>3410</v>
      </c>
      <c r="F85" s="1026" t="s">
        <v>203</v>
      </c>
      <c r="G85" s="1146" t="s">
        <v>2806</v>
      </c>
      <c r="H85" s="1312" t="s">
        <v>3411</v>
      </c>
      <c r="I85" s="1026" t="s">
        <v>3412</v>
      </c>
      <c r="J85" s="1021">
        <v>900434629</v>
      </c>
      <c r="K85" s="1021">
        <v>1</v>
      </c>
      <c r="L85" s="1021"/>
      <c r="M85" s="1021"/>
      <c r="N85" s="1248" t="s">
        <v>3413</v>
      </c>
      <c r="O85" s="1057" t="s">
        <v>3414</v>
      </c>
      <c r="P85" s="1057" t="s">
        <v>3415</v>
      </c>
      <c r="Q85" s="1131">
        <v>8713329</v>
      </c>
      <c r="R85" s="1021" t="s">
        <v>3416</v>
      </c>
      <c r="S85" s="1032">
        <v>44539</v>
      </c>
      <c r="T85" s="1021"/>
      <c r="U85" s="1032">
        <v>44510</v>
      </c>
      <c r="V85" s="1031">
        <v>44516</v>
      </c>
      <c r="W85" s="1032">
        <v>44539</v>
      </c>
      <c r="X85" s="1316" t="s">
        <v>3417</v>
      </c>
      <c r="Y85" s="1021">
        <v>11021</v>
      </c>
      <c r="Z85" s="1032">
        <v>44497</v>
      </c>
      <c r="AA85" s="1057" t="s">
        <v>3418</v>
      </c>
      <c r="AB85" s="1057" t="s">
        <v>3419</v>
      </c>
      <c r="AC85" s="1021">
        <v>53221</v>
      </c>
      <c r="AD85" s="1032">
        <v>44511</v>
      </c>
      <c r="AE85" s="1023" t="s">
        <v>1985</v>
      </c>
      <c r="AF85" s="1377" t="s">
        <v>2814</v>
      </c>
      <c r="AG85" s="1171" t="s">
        <v>3420</v>
      </c>
    </row>
    <row r="86" spans="1:33" ht="90">
      <c r="A86" s="1021">
        <v>85</v>
      </c>
      <c r="B86" s="1021">
        <v>82</v>
      </c>
      <c r="C86" s="1082" t="s">
        <v>3421</v>
      </c>
      <c r="D86" s="1245" t="s">
        <v>3422</v>
      </c>
      <c r="E86" s="1035" t="s">
        <v>3423</v>
      </c>
      <c r="F86" s="1023" t="s">
        <v>68</v>
      </c>
      <c r="G86" s="1146" t="s">
        <v>2806</v>
      </c>
      <c r="H86" s="1312" t="s">
        <v>3424</v>
      </c>
      <c r="I86" s="1026" t="s">
        <v>3425</v>
      </c>
      <c r="J86" s="1021">
        <v>900975944</v>
      </c>
      <c r="K86" s="1021">
        <v>6</v>
      </c>
      <c r="L86" s="1021"/>
      <c r="M86" s="1021"/>
      <c r="N86" s="1245" t="s">
        <v>3426</v>
      </c>
      <c r="O86" s="1057" t="s">
        <v>3427</v>
      </c>
      <c r="P86" s="1057">
        <v>3233206812</v>
      </c>
      <c r="Q86" s="1131">
        <v>6023066</v>
      </c>
      <c r="R86" s="1021"/>
      <c r="S86" s="1032">
        <v>44550</v>
      </c>
      <c r="T86" s="1021"/>
      <c r="U86" s="1032">
        <v>44510</v>
      </c>
      <c r="V86" s="1031">
        <v>44512</v>
      </c>
      <c r="W86" s="1032">
        <v>44550</v>
      </c>
      <c r="X86" s="1316" t="s">
        <v>3428</v>
      </c>
      <c r="Y86" s="1021">
        <v>10721</v>
      </c>
      <c r="Z86" s="1032">
        <v>44497</v>
      </c>
      <c r="AA86" s="1057" t="s">
        <v>3429</v>
      </c>
      <c r="AB86" s="1057" t="s">
        <v>3430</v>
      </c>
      <c r="AC86" s="1021">
        <v>53321</v>
      </c>
      <c r="AD86" s="1032">
        <v>44511</v>
      </c>
      <c r="AE86" s="1023" t="s">
        <v>1985</v>
      </c>
      <c r="AF86" s="1377" t="s">
        <v>3172</v>
      </c>
      <c r="AG86" s="1171"/>
    </row>
    <row r="87" spans="1:33" ht="84">
      <c r="A87" s="1021">
        <v>86</v>
      </c>
      <c r="B87" s="1021">
        <v>83</v>
      </c>
      <c r="C87" s="1082" t="s">
        <v>3431</v>
      </c>
      <c r="D87" s="1245" t="s">
        <v>3432</v>
      </c>
      <c r="E87" s="1035" t="s">
        <v>3433</v>
      </c>
      <c r="F87" s="1026" t="s">
        <v>203</v>
      </c>
      <c r="G87" s="1146" t="s">
        <v>2806</v>
      </c>
      <c r="H87" s="1312" t="s">
        <v>3434</v>
      </c>
      <c r="I87" s="1026" t="s">
        <v>3435</v>
      </c>
      <c r="J87" s="1021">
        <v>900133753</v>
      </c>
      <c r="K87" s="1021">
        <v>3</v>
      </c>
      <c r="L87" s="1021"/>
      <c r="M87" s="1021"/>
      <c r="N87" s="1245" t="s">
        <v>3436</v>
      </c>
      <c r="O87" s="1057" t="s">
        <v>3437</v>
      </c>
      <c r="P87" s="1057" t="s">
        <v>3438</v>
      </c>
      <c r="Q87" s="1131">
        <v>4868290</v>
      </c>
      <c r="R87" s="1021"/>
      <c r="S87" s="1032">
        <v>44541</v>
      </c>
      <c r="T87" s="1021"/>
      <c r="U87" s="1032">
        <v>44510</v>
      </c>
      <c r="V87" s="1031">
        <v>44526</v>
      </c>
      <c r="W87" s="1032">
        <v>44541</v>
      </c>
      <c r="X87" s="1316" t="s">
        <v>3439</v>
      </c>
      <c r="Y87" s="1021">
        <v>11121</v>
      </c>
      <c r="Z87" s="1032">
        <v>44502</v>
      </c>
      <c r="AA87" s="1021" t="s">
        <v>2556</v>
      </c>
      <c r="AB87" s="1057" t="s">
        <v>2511</v>
      </c>
      <c r="AC87" s="1021">
        <v>53421</v>
      </c>
      <c r="AD87" s="1032">
        <v>44511</v>
      </c>
      <c r="AE87" s="1023" t="s">
        <v>1985</v>
      </c>
      <c r="AF87" s="1377" t="s">
        <v>3172</v>
      </c>
      <c r="AG87" s="1171" t="s">
        <v>3173</v>
      </c>
    </row>
    <row r="88" spans="1:33" ht="86.25" customHeight="1">
      <c r="A88" s="1021">
        <v>87</v>
      </c>
      <c r="B88" s="1021">
        <v>84</v>
      </c>
      <c r="C88" s="1245" t="s">
        <v>3440</v>
      </c>
      <c r="D88" s="1245" t="s">
        <v>3441</v>
      </c>
      <c r="E88" s="1146" t="s">
        <v>3442</v>
      </c>
      <c r="F88" s="1026" t="s">
        <v>203</v>
      </c>
      <c r="G88" s="1146" t="s">
        <v>545</v>
      </c>
      <c r="H88" s="1312" t="s">
        <v>3443</v>
      </c>
      <c r="I88" s="1026" t="s">
        <v>3444</v>
      </c>
      <c r="J88" s="1021">
        <v>890921246</v>
      </c>
      <c r="K88" s="1021">
        <v>6</v>
      </c>
      <c r="L88" s="1021"/>
      <c r="M88" s="1021"/>
      <c r="N88" s="1245" t="s">
        <v>3445</v>
      </c>
      <c r="O88" s="1021" t="s">
        <v>3446</v>
      </c>
      <c r="P88" s="1021" t="s">
        <v>3447</v>
      </c>
      <c r="Q88" s="1131">
        <v>1332692.8999999999</v>
      </c>
      <c r="R88" s="1021"/>
      <c r="S88" s="1032">
        <v>44530</v>
      </c>
      <c r="T88" s="1021"/>
      <c r="U88" s="1032">
        <v>44511</v>
      </c>
      <c r="V88" s="1032">
        <v>44511</v>
      </c>
      <c r="W88" s="1032">
        <v>44530</v>
      </c>
      <c r="X88" s="1316" t="s">
        <v>3448</v>
      </c>
      <c r="Y88" s="1021">
        <v>10821</v>
      </c>
      <c r="Z88" s="1032">
        <v>44497</v>
      </c>
      <c r="AA88" s="1021" t="s">
        <v>2623</v>
      </c>
      <c r="AB88" s="1057" t="s">
        <v>2624</v>
      </c>
      <c r="AC88" s="1034">
        <v>53821</v>
      </c>
      <c r="AD88" s="1031">
        <v>44511</v>
      </c>
      <c r="AE88" s="1023" t="s">
        <v>1985</v>
      </c>
      <c r="AF88" s="1377" t="s">
        <v>3172</v>
      </c>
      <c r="AG88" s="1171" t="s">
        <v>3173</v>
      </c>
    </row>
    <row r="89" spans="1:33" ht="96.75" customHeight="1">
      <c r="A89" s="1021">
        <v>88</v>
      </c>
      <c r="B89" s="1021">
        <v>85</v>
      </c>
      <c r="C89" s="1082" t="s">
        <v>3449</v>
      </c>
      <c r="D89" s="1245" t="s">
        <v>3450</v>
      </c>
      <c r="E89" s="1035" t="s">
        <v>3451</v>
      </c>
      <c r="F89" s="1026" t="s">
        <v>203</v>
      </c>
      <c r="G89" s="1146" t="s">
        <v>33</v>
      </c>
      <c r="H89" s="1312" t="s">
        <v>3452</v>
      </c>
      <c r="I89" s="1026" t="s">
        <v>2506</v>
      </c>
      <c r="J89" s="1021">
        <v>901422127</v>
      </c>
      <c r="K89" s="1021">
        <v>6</v>
      </c>
      <c r="L89" s="1021"/>
      <c r="M89" s="1021"/>
      <c r="N89" s="1245" t="s">
        <v>3453</v>
      </c>
      <c r="O89" s="1021" t="s">
        <v>3454</v>
      </c>
      <c r="P89" s="1021" t="s">
        <v>3455</v>
      </c>
      <c r="Q89" s="1131">
        <v>24990000</v>
      </c>
      <c r="R89" s="1021"/>
      <c r="S89" s="1032">
        <v>44540</v>
      </c>
      <c r="T89" s="1021"/>
      <c r="U89" s="1032">
        <v>44511</v>
      </c>
      <c r="V89" s="1031">
        <v>44517</v>
      </c>
      <c r="W89" s="1032">
        <v>44540</v>
      </c>
      <c r="X89" s="1313" t="s">
        <v>3456</v>
      </c>
      <c r="Y89" s="1021">
        <v>11221</v>
      </c>
      <c r="Z89" s="1032">
        <v>44505</v>
      </c>
      <c r="AA89" s="1021" t="s">
        <v>2556</v>
      </c>
      <c r="AB89" s="1057" t="s">
        <v>2511</v>
      </c>
      <c r="AC89" s="1034">
        <v>54821</v>
      </c>
      <c r="AD89" s="1031">
        <v>44512</v>
      </c>
      <c r="AE89" s="1023" t="s">
        <v>1885</v>
      </c>
      <c r="AF89" s="1171" t="s">
        <v>2881</v>
      </c>
    </row>
    <row r="90" spans="1:33" ht="125.25" customHeight="1">
      <c r="A90" s="1010">
        <v>89</v>
      </c>
      <c r="B90" s="1010">
        <v>86</v>
      </c>
      <c r="C90" s="1082" t="s">
        <v>3457</v>
      </c>
      <c r="D90" s="1245" t="s">
        <v>3458</v>
      </c>
      <c r="E90" s="1141" t="s">
        <v>3459</v>
      </c>
      <c r="F90" s="1212" t="s">
        <v>203</v>
      </c>
      <c r="G90" s="1213" t="s">
        <v>33</v>
      </c>
      <c r="H90" s="1310" t="s">
        <v>3460</v>
      </c>
      <c r="I90" s="1212" t="s">
        <v>3461</v>
      </c>
      <c r="J90" s="1010">
        <v>52455582</v>
      </c>
      <c r="K90" s="1010">
        <v>7</v>
      </c>
      <c r="L90" s="1010"/>
      <c r="M90" s="1010"/>
      <c r="N90" s="1263" t="s">
        <v>3462</v>
      </c>
      <c r="O90" s="1010" t="s">
        <v>3463</v>
      </c>
      <c r="P90" s="1010" t="s">
        <v>3464</v>
      </c>
      <c r="Q90" s="1267">
        <v>7000000</v>
      </c>
      <c r="R90" s="1010"/>
      <c r="S90" s="1055">
        <v>44547</v>
      </c>
      <c r="T90" s="1010"/>
      <c r="U90" s="1055">
        <v>44517</v>
      </c>
      <c r="V90" s="1193">
        <v>44548</v>
      </c>
      <c r="W90" s="1055">
        <v>44547</v>
      </c>
      <c r="X90" s="1313" t="s">
        <v>3465</v>
      </c>
      <c r="Y90" s="1010">
        <v>11921</v>
      </c>
      <c r="Z90" s="1055">
        <v>44512</v>
      </c>
      <c r="AA90" s="1010" t="s">
        <v>3220</v>
      </c>
      <c r="AB90" s="1010" t="s">
        <v>2711</v>
      </c>
      <c r="AC90" s="1205">
        <v>57521</v>
      </c>
      <c r="AD90" s="1193">
        <v>44517</v>
      </c>
      <c r="AE90" s="1172" t="s">
        <v>3329</v>
      </c>
      <c r="AF90" s="1171" t="s">
        <v>2881</v>
      </c>
    </row>
    <row r="91" spans="1:33" ht="75">
      <c r="A91" s="1021">
        <v>90</v>
      </c>
      <c r="B91" s="1021">
        <v>87</v>
      </c>
      <c r="C91" s="1082" t="s">
        <v>3466</v>
      </c>
      <c r="D91" s="1245" t="s">
        <v>3467</v>
      </c>
      <c r="E91" s="1035" t="s">
        <v>3468</v>
      </c>
      <c r="F91" s="1026" t="s">
        <v>68</v>
      </c>
      <c r="G91" s="1146" t="s">
        <v>2806</v>
      </c>
      <c r="H91" s="1312" t="s">
        <v>3469</v>
      </c>
      <c r="I91" s="1026" t="s">
        <v>3470</v>
      </c>
      <c r="J91" s="1021">
        <v>900157564</v>
      </c>
      <c r="K91" s="1021">
        <v>1</v>
      </c>
      <c r="L91" s="1021"/>
      <c r="M91" s="1021"/>
      <c r="N91" s="1248" t="s">
        <v>3471</v>
      </c>
      <c r="O91" s="1021" t="s">
        <v>3472</v>
      </c>
      <c r="P91" s="1057" t="s">
        <v>3473</v>
      </c>
      <c r="Q91" s="1131">
        <v>9988500</v>
      </c>
      <c r="R91" s="1021"/>
      <c r="S91" s="1032">
        <v>44539</v>
      </c>
      <c r="T91" s="1021"/>
      <c r="U91" s="1032">
        <v>44517</v>
      </c>
      <c r="V91" s="1031">
        <v>44525</v>
      </c>
      <c r="W91" s="1032">
        <v>44539</v>
      </c>
      <c r="X91" s="1313" t="s">
        <v>3474</v>
      </c>
      <c r="Y91" s="1021">
        <v>11321</v>
      </c>
      <c r="Z91" s="1032">
        <v>44508</v>
      </c>
      <c r="AA91" s="1021" t="s">
        <v>3475</v>
      </c>
      <c r="AB91" s="1057" t="s">
        <v>3476</v>
      </c>
      <c r="AC91" s="1021">
        <v>57421</v>
      </c>
      <c r="AD91" s="1032">
        <v>44517</v>
      </c>
      <c r="AE91" s="1023" t="s">
        <v>2035</v>
      </c>
      <c r="AF91" t="s">
        <v>22</v>
      </c>
    </row>
    <row r="92" spans="1:33" ht="90">
      <c r="A92" s="1021">
        <v>91</v>
      </c>
      <c r="B92" s="1021">
        <v>88</v>
      </c>
      <c r="C92" s="1082" t="s">
        <v>3477</v>
      </c>
      <c r="D92" s="1245" t="s">
        <v>3478</v>
      </c>
      <c r="E92" s="1035" t="s">
        <v>3479</v>
      </c>
      <c r="F92" s="1026" t="s">
        <v>203</v>
      </c>
      <c r="G92" s="1146" t="s">
        <v>33</v>
      </c>
      <c r="H92" s="1312" t="s">
        <v>3480</v>
      </c>
      <c r="I92" s="1026" t="s">
        <v>3481</v>
      </c>
      <c r="J92" s="1021">
        <v>830129831</v>
      </c>
      <c r="K92" s="1021">
        <v>0</v>
      </c>
      <c r="L92" s="1021"/>
      <c r="M92" s="1021"/>
      <c r="N92" s="1320" t="s">
        <v>3482</v>
      </c>
      <c r="O92" s="1021" t="s">
        <v>3483</v>
      </c>
      <c r="P92" s="1021">
        <v>7561133</v>
      </c>
      <c r="Q92" s="1131">
        <v>11995200</v>
      </c>
      <c r="R92" s="1037"/>
      <c r="S92" s="1032">
        <v>44547</v>
      </c>
      <c r="T92" s="1021"/>
      <c r="U92" s="1032">
        <v>44525</v>
      </c>
      <c r="V92" s="1031">
        <v>44526</v>
      </c>
      <c r="W92" s="1032">
        <v>44547</v>
      </c>
      <c r="X92" s="1313" t="s">
        <v>3484</v>
      </c>
      <c r="Y92" s="1021">
        <v>11821</v>
      </c>
      <c r="Z92" s="1032">
        <v>44512</v>
      </c>
      <c r="AA92" s="1021" t="s">
        <v>2556</v>
      </c>
      <c r="AB92" s="1057" t="s">
        <v>3485</v>
      </c>
      <c r="AC92" s="1034">
        <v>61521</v>
      </c>
      <c r="AD92" s="1031">
        <v>44526</v>
      </c>
      <c r="AE92" s="1023" t="s">
        <v>1959</v>
      </c>
      <c r="AF92" s="618">
        <v>44551</v>
      </c>
    </row>
    <row r="93" spans="1:33" ht="129" customHeight="1">
      <c r="A93" s="1021">
        <v>92</v>
      </c>
      <c r="B93" s="1021">
        <v>89</v>
      </c>
      <c r="C93" s="1082" t="s">
        <v>3486</v>
      </c>
      <c r="D93" s="1245" t="s">
        <v>3487</v>
      </c>
      <c r="E93" s="1035" t="s">
        <v>3488</v>
      </c>
      <c r="F93" s="1026" t="s">
        <v>203</v>
      </c>
      <c r="G93" s="1146" t="s">
        <v>33</v>
      </c>
      <c r="H93" s="1312" t="s">
        <v>3489</v>
      </c>
      <c r="I93" s="1023" t="s">
        <v>3490</v>
      </c>
      <c r="J93" s="1021">
        <v>75032440</v>
      </c>
      <c r="K93" s="1021">
        <v>8</v>
      </c>
      <c r="L93" s="1021"/>
      <c r="M93" s="1021"/>
      <c r="N93" s="1245" t="s">
        <v>3491</v>
      </c>
      <c r="O93" s="1057" t="s">
        <v>3492</v>
      </c>
      <c r="P93" s="1021">
        <v>2627421</v>
      </c>
      <c r="Q93" s="1131">
        <v>4000000</v>
      </c>
      <c r="R93" s="1021"/>
      <c r="S93" s="1032">
        <v>44540</v>
      </c>
      <c r="T93" s="1021"/>
      <c r="U93" s="1032">
        <v>44526</v>
      </c>
      <c r="V93" s="1031">
        <v>44529</v>
      </c>
      <c r="W93" s="1032">
        <v>44540</v>
      </c>
      <c r="X93" s="1023" t="s">
        <v>22</v>
      </c>
      <c r="Y93" s="1021">
        <v>12121</v>
      </c>
      <c r="Z93" s="1032">
        <v>44525</v>
      </c>
      <c r="AA93" s="1021" t="s">
        <v>3493</v>
      </c>
      <c r="AB93" s="1057" t="s">
        <v>3012</v>
      </c>
      <c r="AC93" s="1034"/>
      <c r="AD93" s="1031">
        <v>44529</v>
      </c>
      <c r="AE93" s="1321" t="s">
        <v>1871</v>
      </c>
      <c r="AF93" s="1275" t="s">
        <v>3494</v>
      </c>
    </row>
    <row r="94" spans="1:33" ht="150">
      <c r="A94" s="1021">
        <v>93</v>
      </c>
      <c r="B94" s="1021">
        <v>90</v>
      </c>
      <c r="C94" s="1082" t="s">
        <v>3495</v>
      </c>
      <c r="D94" s="1245" t="s">
        <v>3496</v>
      </c>
      <c r="E94" s="1035" t="s">
        <v>3497</v>
      </c>
      <c r="F94" s="1026" t="s">
        <v>68</v>
      </c>
      <c r="G94" s="1146" t="s">
        <v>2806</v>
      </c>
      <c r="H94" s="1312" t="s">
        <v>3498</v>
      </c>
      <c r="I94" s="1023" t="s">
        <v>3499</v>
      </c>
      <c r="J94" s="1021">
        <v>830111209</v>
      </c>
      <c r="K94" s="1021">
        <v>1</v>
      </c>
      <c r="L94" s="1021"/>
      <c r="M94" s="1021"/>
      <c r="N94" s="1245" t="s">
        <v>3500</v>
      </c>
      <c r="O94" s="1057" t="s">
        <v>3501</v>
      </c>
      <c r="P94" s="1057" t="s">
        <v>3502</v>
      </c>
      <c r="Q94" s="1131">
        <v>16029300</v>
      </c>
      <c r="R94" s="1021"/>
      <c r="S94" s="1032">
        <v>44547</v>
      </c>
      <c r="T94" s="1021"/>
      <c r="U94" s="1032">
        <v>44529</v>
      </c>
      <c r="V94" s="1031">
        <v>44531</v>
      </c>
      <c r="W94" s="1098">
        <v>44547</v>
      </c>
      <c r="X94" s="1313" t="s">
        <v>3503</v>
      </c>
      <c r="Y94" s="1037">
        <v>11321</v>
      </c>
      <c r="Z94" s="1032">
        <v>44508</v>
      </c>
      <c r="AA94" s="1021" t="s">
        <v>3504</v>
      </c>
      <c r="AB94" s="1057" t="s">
        <v>2596</v>
      </c>
      <c r="AC94" s="1021">
        <v>61921</v>
      </c>
      <c r="AD94" s="1032">
        <v>44530</v>
      </c>
      <c r="AE94" s="1023" t="s">
        <v>1959</v>
      </c>
      <c r="AF94" s="1377" t="s">
        <v>2814</v>
      </c>
    </row>
    <row r="95" spans="1:33" ht="108">
      <c r="A95" s="1021">
        <v>94</v>
      </c>
      <c r="B95" s="1021">
        <v>91</v>
      </c>
      <c r="C95" s="1245" t="s">
        <v>3505</v>
      </c>
      <c r="D95" s="1245" t="s">
        <v>3505</v>
      </c>
      <c r="E95" s="1146" t="s">
        <v>3506</v>
      </c>
      <c r="F95" s="1026" t="s">
        <v>68</v>
      </c>
      <c r="G95" s="1146" t="s">
        <v>545</v>
      </c>
      <c r="H95" s="1312" t="s">
        <v>3507</v>
      </c>
      <c r="I95" s="1023" t="s">
        <v>3508</v>
      </c>
      <c r="J95" s="1021">
        <v>900155107</v>
      </c>
      <c r="K95" s="1021">
        <v>1</v>
      </c>
      <c r="L95" s="1021"/>
      <c r="M95" s="1021"/>
      <c r="N95" s="1245" t="s">
        <v>3509</v>
      </c>
      <c r="O95" s="1021" t="s">
        <v>3510</v>
      </c>
      <c r="P95" s="1057" t="s">
        <v>3511</v>
      </c>
      <c r="Q95" s="1131">
        <v>2187500</v>
      </c>
      <c r="R95" s="1021"/>
      <c r="S95" s="1098">
        <v>44550</v>
      </c>
      <c r="T95" s="1318" t="s">
        <v>3512</v>
      </c>
      <c r="U95" s="1226">
        <v>44533</v>
      </c>
      <c r="V95" s="1032">
        <v>44533</v>
      </c>
      <c r="W95" s="1032">
        <v>44550</v>
      </c>
      <c r="X95" s="1021"/>
      <c r="Y95" s="1021">
        <v>12221</v>
      </c>
      <c r="Z95" s="1032">
        <v>44531</v>
      </c>
      <c r="AA95" s="1021" t="s">
        <v>3513</v>
      </c>
      <c r="AB95" s="1057" t="s">
        <v>3514</v>
      </c>
      <c r="AC95" s="1021">
        <v>62021</v>
      </c>
      <c r="AD95" s="1032">
        <v>44531</v>
      </c>
      <c r="AE95" s="1023" t="s">
        <v>2035</v>
      </c>
      <c r="AF95" t="s">
        <v>22</v>
      </c>
    </row>
    <row r="96" spans="1:33" ht="75">
      <c r="A96" s="1010">
        <v>95</v>
      </c>
      <c r="B96" s="1010">
        <v>92</v>
      </c>
      <c r="C96" s="1082" t="s">
        <v>3515</v>
      </c>
      <c r="D96" s="1246" t="s">
        <v>3516</v>
      </c>
      <c r="E96" s="1141" t="s">
        <v>3517</v>
      </c>
      <c r="F96" s="1212" t="s">
        <v>68</v>
      </c>
      <c r="G96" s="1213" t="s">
        <v>2806</v>
      </c>
      <c r="H96" s="1310" t="s">
        <v>3518</v>
      </c>
      <c r="I96" s="1212" t="s">
        <v>3519</v>
      </c>
      <c r="J96" s="1010">
        <v>830006800</v>
      </c>
      <c r="K96" s="1010">
        <v>4</v>
      </c>
      <c r="L96" s="1010"/>
      <c r="M96" s="1010"/>
      <c r="N96" s="1246" t="s">
        <v>3520</v>
      </c>
      <c r="O96" s="1177" t="s">
        <v>3521</v>
      </c>
      <c r="P96" s="1177" t="s">
        <v>3522</v>
      </c>
      <c r="Q96" s="1267">
        <v>2162230</v>
      </c>
      <c r="R96" s="1010"/>
      <c r="S96" s="1055">
        <v>44554</v>
      </c>
      <c r="T96" s="1010"/>
      <c r="U96" s="1055">
        <v>44547</v>
      </c>
      <c r="V96" s="1055">
        <v>44547</v>
      </c>
      <c r="W96" s="1055">
        <v>44554</v>
      </c>
      <c r="X96" s="1141" t="s">
        <v>22</v>
      </c>
      <c r="Y96" s="1010">
        <v>12221</v>
      </c>
      <c r="Z96" s="1055">
        <v>44531</v>
      </c>
      <c r="AA96" s="1010" t="s">
        <v>3513</v>
      </c>
      <c r="AB96" s="1177" t="s">
        <v>3514</v>
      </c>
      <c r="AC96" s="1010">
        <v>63521</v>
      </c>
      <c r="AD96" s="1055">
        <v>44547</v>
      </c>
      <c r="AE96" s="1172" t="s">
        <v>2035</v>
      </c>
      <c r="AF96" t="s">
        <v>22</v>
      </c>
    </row>
  </sheetData>
  <autoFilter ref="A1:AF96"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BCA7F592-8D2B-4C7C-896E-38B35F0F7DAF}"/>
    <hyperlink ref="D95" r:id="rId205" xr:uid="{40DF74D3-1436-4EA5-9EC5-60B66723CBCE}"/>
    <hyperlink ref="C88" r:id="rId206" xr:uid="{1C5100FD-3C07-4C6C-B87A-A9FEBA75C530}"/>
    <hyperlink ref="D88" r:id="rId207" xr:uid="{5D027935-F47D-4B41-B8C4-CAD7E05BA088}"/>
    <hyperlink ref="C31" r:id="rId208" xr:uid="{79381D16-2131-4DB3-B462-7C12279CACB5}"/>
  </hyperlinks>
  <pageMargins left="0.7" right="0.7" top="0.75" bottom="0.75" header="0.3" footer="0.3"/>
  <pageSetup paperSize="9" fitToHeight="0" orientation="landscape"/>
  <legacyDrawing r:id="rId20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0BF4-ED6E-4300-8B93-9DBCFDEE6B00}">
  <dimension ref="A1:AI85"/>
  <sheetViews>
    <sheetView workbookViewId="0">
      <selection activeCell="J13" sqref="J13"/>
    </sheetView>
  </sheetViews>
  <sheetFormatPr baseColWidth="10" defaultColWidth="9.140625" defaultRowHeight="15"/>
  <cols>
    <col min="1" max="1" width="11.5703125" customWidth="1"/>
    <col min="2" max="2" width="12.28515625" customWidth="1"/>
    <col min="3" max="3" width="21.85546875" customWidth="1"/>
    <col min="4" max="4" width="33" customWidth="1"/>
    <col min="5" max="5" width="15.42578125" style="1355" customWidth="1"/>
    <col min="6" max="6" width="14.140625" customWidth="1"/>
    <col min="7" max="7" width="22.7109375" customWidth="1"/>
    <col min="8" max="8" width="32" customWidth="1"/>
    <col min="9" max="9" width="40.140625" customWidth="1"/>
    <col min="10" max="10" width="26.28515625" customWidth="1"/>
    <col min="11" max="11" width="21.7109375" customWidth="1"/>
    <col min="12" max="12" width="10.42578125" customWidth="1"/>
    <col min="13" max="13" width="22.28515625" customWidth="1"/>
    <col min="14" max="14" width="24" customWidth="1"/>
    <col min="15" max="15" width="24.5703125" customWidth="1"/>
    <col min="16" max="16" width="19.85546875" customWidth="1"/>
    <col min="17" max="17" width="17.5703125" customWidth="1"/>
    <col min="18" max="18" width="24.5703125" customWidth="1"/>
    <col min="19" max="19" width="22.7109375" customWidth="1"/>
    <col min="20" max="20" width="25.85546875" customWidth="1"/>
    <col min="21" max="21" width="20.42578125" customWidth="1"/>
    <col min="22" max="22" width="23.5703125" customWidth="1"/>
    <col min="23" max="23" width="19.85546875" customWidth="1"/>
    <col min="24" max="24" width="17.42578125" customWidth="1"/>
    <col min="25" max="25" width="19.85546875" customWidth="1"/>
    <col min="26" max="26" width="37.140625" customWidth="1"/>
    <col min="27" max="27" width="14.42578125" customWidth="1"/>
    <col min="28" max="28" width="13.28515625" customWidth="1"/>
    <col min="29" max="29" width="33.28515625" customWidth="1"/>
    <col min="30" max="30" width="47.5703125" customWidth="1"/>
    <col min="31" max="31" width="13.42578125" customWidth="1"/>
    <col min="32" max="32" width="11.7109375" customWidth="1"/>
    <col min="33" max="33" width="20.7109375" customWidth="1"/>
    <col min="34" max="34" width="19.85546875" customWidth="1"/>
  </cols>
  <sheetData>
    <row r="1" spans="1:35" ht="60.75" customHeight="1">
      <c r="A1" s="1327" t="s">
        <v>1143</v>
      </c>
      <c r="B1" s="1328" t="s">
        <v>0</v>
      </c>
      <c r="C1" s="1327" t="s">
        <v>2023</v>
      </c>
      <c r="D1" s="1327" t="s">
        <v>2024</v>
      </c>
      <c r="E1" s="1352" t="s">
        <v>2025</v>
      </c>
      <c r="F1" s="1327" t="s">
        <v>3523</v>
      </c>
      <c r="G1" s="1327" t="s">
        <v>1</v>
      </c>
      <c r="H1" s="1327" t="s">
        <v>2</v>
      </c>
      <c r="I1" s="1327" t="s">
        <v>3</v>
      </c>
      <c r="J1" s="1327" t="s">
        <v>4</v>
      </c>
      <c r="K1" s="1329" t="s">
        <v>5</v>
      </c>
      <c r="L1" s="1329" t="s">
        <v>521</v>
      </c>
      <c r="M1" s="1329" t="s">
        <v>1672</v>
      </c>
      <c r="N1" s="1329" t="s">
        <v>5</v>
      </c>
      <c r="O1" s="1329" t="s">
        <v>2026</v>
      </c>
      <c r="P1" s="1329" t="s">
        <v>522</v>
      </c>
      <c r="Q1" s="1329" t="s">
        <v>523</v>
      </c>
      <c r="R1" s="1330" t="s">
        <v>912</v>
      </c>
      <c r="S1" s="1330" t="s">
        <v>913</v>
      </c>
      <c r="T1" s="1330" t="s">
        <v>3524</v>
      </c>
      <c r="U1" s="1327" t="s">
        <v>1144</v>
      </c>
      <c r="V1" s="1327" t="s">
        <v>915</v>
      </c>
      <c r="W1" s="1327" t="s">
        <v>8</v>
      </c>
      <c r="X1" s="1327" t="s">
        <v>9</v>
      </c>
      <c r="Y1" s="1327" t="s">
        <v>10</v>
      </c>
      <c r="Z1" s="1327" t="s">
        <v>11</v>
      </c>
      <c r="AA1" s="1327" t="s">
        <v>12</v>
      </c>
      <c r="AB1" s="1327" t="s">
        <v>13</v>
      </c>
      <c r="AC1" s="1327" t="s">
        <v>524</v>
      </c>
      <c r="AD1" s="1327" t="s">
        <v>525</v>
      </c>
      <c r="AE1" s="1327" t="s">
        <v>14</v>
      </c>
      <c r="AF1" s="1327" t="s">
        <v>15</v>
      </c>
      <c r="AG1" s="1327" t="s">
        <v>197</v>
      </c>
      <c r="AH1" s="1199" t="s">
        <v>2027</v>
      </c>
      <c r="AI1" s="1010"/>
    </row>
    <row r="2" spans="1:35" ht="145.5" customHeight="1">
      <c r="A2" s="1010">
        <v>1</v>
      </c>
      <c r="B2" s="1010">
        <v>1</v>
      </c>
      <c r="C2" s="1246" t="s">
        <v>3525</v>
      </c>
      <c r="D2" s="1246" t="s">
        <v>3526</v>
      </c>
      <c r="E2" s="1353" t="s">
        <v>3527</v>
      </c>
      <c r="F2" s="1010">
        <v>80111600</v>
      </c>
      <c r="G2" s="1212" t="s">
        <v>203</v>
      </c>
      <c r="H2" s="1141" t="s">
        <v>33</v>
      </c>
      <c r="I2" s="1179" t="s">
        <v>3528</v>
      </c>
      <c r="J2" s="1212" t="s">
        <v>2840</v>
      </c>
      <c r="K2" s="1010">
        <v>1022396227</v>
      </c>
      <c r="L2" s="1010">
        <v>5</v>
      </c>
      <c r="M2" s="1010"/>
      <c r="N2" s="1010"/>
      <c r="O2" s="1196" t="s">
        <v>2841</v>
      </c>
      <c r="P2" s="1326" t="s">
        <v>3529</v>
      </c>
      <c r="Q2" s="1010">
        <v>3146048372</v>
      </c>
      <c r="R2" s="1267">
        <v>36388870</v>
      </c>
      <c r="S2" s="1010"/>
      <c r="T2" s="1010"/>
      <c r="U2" s="1055">
        <v>44918</v>
      </c>
      <c r="V2" s="1010"/>
      <c r="W2" s="1055">
        <v>44568</v>
      </c>
      <c r="X2" s="1055">
        <v>44572</v>
      </c>
      <c r="Y2" s="1055">
        <v>44918</v>
      </c>
      <c r="Z2" s="1179" t="s">
        <v>3530</v>
      </c>
      <c r="AA2" s="1010">
        <v>1422</v>
      </c>
      <c r="AB2" s="1055">
        <v>44568</v>
      </c>
      <c r="AC2" s="1179" t="s">
        <v>3493</v>
      </c>
      <c r="AD2" s="1323" t="s">
        <v>3531</v>
      </c>
      <c r="AE2" s="1010">
        <v>822</v>
      </c>
      <c r="AF2" s="1055">
        <v>44568</v>
      </c>
      <c r="AG2" s="1172" t="s">
        <v>1871</v>
      </c>
      <c r="AH2" s="1419"/>
    </row>
    <row r="3" spans="1:35" ht="156">
      <c r="A3" s="1173">
        <v>2</v>
      </c>
      <c r="B3" s="1173">
        <v>2</v>
      </c>
      <c r="C3" s="1331" t="s">
        <v>3532</v>
      </c>
      <c r="D3" s="1331" t="s">
        <v>3533</v>
      </c>
      <c r="E3" s="1354" t="s">
        <v>3534</v>
      </c>
      <c r="F3" s="1173">
        <v>80111600</v>
      </c>
      <c r="G3" s="1332" t="s">
        <v>203</v>
      </c>
      <c r="H3" s="1333" t="s">
        <v>33</v>
      </c>
      <c r="I3" s="1180" t="s">
        <v>3535</v>
      </c>
      <c r="J3" s="1332" t="s">
        <v>2850</v>
      </c>
      <c r="K3" s="1173">
        <v>40395764</v>
      </c>
      <c r="L3" s="1173">
        <v>9</v>
      </c>
      <c r="M3" s="1173"/>
      <c r="N3" s="1173"/>
      <c r="O3" s="1324" t="s">
        <v>2101</v>
      </c>
      <c r="P3" s="1334" t="s">
        <v>2851</v>
      </c>
      <c r="Q3" s="1173">
        <v>3174426752</v>
      </c>
      <c r="R3" s="1335">
        <v>82783800</v>
      </c>
      <c r="S3" s="1173"/>
      <c r="T3" s="1173"/>
      <c r="U3" s="1336">
        <v>44915</v>
      </c>
      <c r="V3" s="1173"/>
      <c r="W3" s="1336">
        <v>44572</v>
      </c>
      <c r="X3" s="1336">
        <v>44573</v>
      </c>
      <c r="Y3" s="1336">
        <v>44915</v>
      </c>
      <c r="Z3" s="1334" t="s">
        <v>3536</v>
      </c>
      <c r="AA3" s="1173">
        <v>1322</v>
      </c>
      <c r="AB3" s="1336">
        <v>44568</v>
      </c>
      <c r="AC3" s="1334" t="s">
        <v>2844</v>
      </c>
      <c r="AD3" s="1337" t="s">
        <v>3531</v>
      </c>
      <c r="AE3" s="1173">
        <v>1422</v>
      </c>
      <c r="AF3" s="1336">
        <v>44572</v>
      </c>
      <c r="AG3" s="1338" t="s">
        <v>1871</v>
      </c>
      <c r="AH3" s="1419"/>
    </row>
    <row r="4" spans="1:35" ht="101.25" customHeight="1">
      <c r="A4" s="1010">
        <v>3</v>
      </c>
      <c r="B4" s="1010">
        <v>3</v>
      </c>
      <c r="C4" s="1246" t="s">
        <v>3537</v>
      </c>
      <c r="D4" s="1246" t="s">
        <v>3538</v>
      </c>
      <c r="E4" s="1353" t="s">
        <v>3539</v>
      </c>
      <c r="F4" s="1010">
        <v>80111600</v>
      </c>
      <c r="G4" s="1212" t="s">
        <v>203</v>
      </c>
      <c r="H4" s="1141" t="s">
        <v>33</v>
      </c>
      <c r="I4" s="1273" t="s">
        <v>3540</v>
      </c>
      <c r="J4" s="1212" t="s">
        <v>2107</v>
      </c>
      <c r="K4" s="1010">
        <v>79777626</v>
      </c>
      <c r="L4" s="1010">
        <v>2</v>
      </c>
      <c r="M4" s="1010"/>
      <c r="N4" s="1010"/>
      <c r="O4" s="1263" t="s">
        <v>2108</v>
      </c>
      <c r="P4" s="1177" t="s">
        <v>3541</v>
      </c>
      <c r="Q4" s="1010">
        <v>3214518598</v>
      </c>
      <c r="R4" s="1267">
        <v>54945608</v>
      </c>
      <c r="S4" s="1010"/>
      <c r="T4" s="1010"/>
      <c r="U4" s="1055">
        <v>44800</v>
      </c>
      <c r="V4" s="1010"/>
      <c r="W4" s="1055">
        <v>44572</v>
      </c>
      <c r="X4" s="1193">
        <v>44574</v>
      </c>
      <c r="Y4" s="1055">
        <v>44800</v>
      </c>
      <c r="Z4" s="1339" t="s">
        <v>3542</v>
      </c>
      <c r="AA4" s="1010">
        <v>1622</v>
      </c>
      <c r="AB4" s="1055">
        <v>44568</v>
      </c>
      <c r="AC4" s="1177" t="s">
        <v>2520</v>
      </c>
      <c r="AD4" s="1010" t="s">
        <v>2521</v>
      </c>
      <c r="AE4" s="1010">
        <v>1622</v>
      </c>
      <c r="AF4" s="1055">
        <v>44572</v>
      </c>
      <c r="AG4" s="1172" t="s">
        <v>1871</v>
      </c>
      <c r="AH4" s="1419"/>
    </row>
    <row r="5" spans="1:35" ht="234" customHeight="1">
      <c r="A5" s="1021">
        <v>4</v>
      </c>
      <c r="B5" s="1021">
        <v>4</v>
      </c>
      <c r="C5" s="1245" t="s">
        <v>3543</v>
      </c>
      <c r="D5" s="1245" t="s">
        <v>3544</v>
      </c>
      <c r="E5" s="1253" t="s">
        <v>3545</v>
      </c>
      <c r="F5" s="1021">
        <v>80111600</v>
      </c>
      <c r="G5" s="1026" t="s">
        <v>203</v>
      </c>
      <c r="H5" s="1035" t="s">
        <v>33</v>
      </c>
      <c r="I5" s="1140" t="s">
        <v>3540</v>
      </c>
      <c r="J5" s="1026" t="s">
        <v>2149</v>
      </c>
      <c r="K5" s="1021">
        <v>52702502</v>
      </c>
      <c r="L5" s="1021">
        <v>8</v>
      </c>
      <c r="M5" s="1021"/>
      <c r="N5" s="1021"/>
      <c r="O5" s="1138" t="s">
        <v>2150</v>
      </c>
      <c r="P5" s="1057" t="s">
        <v>2689</v>
      </c>
      <c r="Q5" s="1021">
        <v>3002673864</v>
      </c>
      <c r="R5" s="1131">
        <v>54945608</v>
      </c>
      <c r="S5" s="1057" t="s">
        <v>3546</v>
      </c>
      <c r="T5" s="1057"/>
      <c r="U5" s="1032">
        <v>44800</v>
      </c>
      <c r="V5" s="1057" t="s">
        <v>3547</v>
      </c>
      <c r="W5" s="1032">
        <v>44572</v>
      </c>
      <c r="X5" s="1031">
        <v>44574</v>
      </c>
      <c r="Y5" s="1268" t="s">
        <v>3548</v>
      </c>
      <c r="Z5" s="1339" t="s">
        <v>3549</v>
      </c>
      <c r="AA5" s="1021">
        <v>1722</v>
      </c>
      <c r="AB5" s="1268" t="s">
        <v>3550</v>
      </c>
      <c r="AC5" s="1057" t="s">
        <v>2520</v>
      </c>
      <c r="AD5" s="1021" t="s">
        <v>2521</v>
      </c>
      <c r="AE5" s="1021">
        <v>1722</v>
      </c>
      <c r="AF5" s="1268" t="s">
        <v>3551</v>
      </c>
      <c r="AG5" s="1023" t="s">
        <v>1871</v>
      </c>
      <c r="AH5" s="1419"/>
    </row>
    <row r="6" spans="1:35" ht="105">
      <c r="A6" s="1021">
        <v>5</v>
      </c>
      <c r="B6" s="1021">
        <v>5</v>
      </c>
      <c r="C6" s="1245" t="s">
        <v>3552</v>
      </c>
      <c r="D6" s="1245" t="s">
        <v>3553</v>
      </c>
      <c r="E6" s="1253" t="s">
        <v>3554</v>
      </c>
      <c r="F6" s="1021">
        <v>80111612</v>
      </c>
      <c r="G6" s="1026" t="s">
        <v>203</v>
      </c>
      <c r="H6" s="1035" t="s">
        <v>33</v>
      </c>
      <c r="I6" s="1140" t="s">
        <v>3555</v>
      </c>
      <c r="J6" s="1026" t="s">
        <v>3556</v>
      </c>
      <c r="K6" s="1059">
        <v>9098003</v>
      </c>
      <c r="L6" s="1021">
        <v>6</v>
      </c>
      <c r="M6" s="1021"/>
      <c r="N6" s="1021"/>
      <c r="O6" s="1248" t="s">
        <v>2729</v>
      </c>
      <c r="P6" s="1057" t="s">
        <v>2730</v>
      </c>
      <c r="Q6" s="1021">
        <v>3183603230</v>
      </c>
      <c r="R6" s="1131">
        <v>19838830</v>
      </c>
      <c r="S6" s="1050" t="s">
        <v>3557</v>
      </c>
      <c r="T6" s="1404" t="s">
        <v>3558</v>
      </c>
      <c r="U6" s="1032">
        <v>44906</v>
      </c>
      <c r="V6" s="1318" t="s">
        <v>3559</v>
      </c>
      <c r="W6" s="1032">
        <v>44572</v>
      </c>
      <c r="X6" s="1031">
        <v>44573</v>
      </c>
      <c r="Y6" s="1032">
        <v>44906</v>
      </c>
      <c r="Z6" s="1023" t="s">
        <v>22</v>
      </c>
      <c r="AA6" s="1021">
        <v>1922</v>
      </c>
      <c r="AB6" s="1032">
        <v>44568</v>
      </c>
      <c r="AC6" s="1021" t="s">
        <v>2043</v>
      </c>
      <c r="AD6" s="1057" t="s">
        <v>3560</v>
      </c>
      <c r="AE6" s="1021">
        <v>1522</v>
      </c>
      <c r="AF6" s="1032">
        <v>44572</v>
      </c>
      <c r="AG6" s="1026" t="s">
        <v>2035</v>
      </c>
      <c r="AH6" s="1171" t="s">
        <v>3561</v>
      </c>
    </row>
    <row r="7" spans="1:35" ht="127.5" customHeight="1">
      <c r="A7" s="1021">
        <v>6</v>
      </c>
      <c r="B7" s="1021">
        <v>6</v>
      </c>
      <c r="C7" s="1245" t="s">
        <v>3562</v>
      </c>
      <c r="D7" s="1245" t="s">
        <v>3563</v>
      </c>
      <c r="E7" s="1253" t="s">
        <v>3564</v>
      </c>
      <c r="F7" s="1021">
        <v>80111600</v>
      </c>
      <c r="G7" s="1026" t="s">
        <v>203</v>
      </c>
      <c r="H7" s="1035" t="s">
        <v>33</v>
      </c>
      <c r="I7" s="1140" t="s">
        <v>3565</v>
      </c>
      <c r="J7" s="1026" t="s">
        <v>3023</v>
      </c>
      <c r="K7" s="1021">
        <v>1032453262</v>
      </c>
      <c r="L7" s="1021">
        <v>4</v>
      </c>
      <c r="M7" s="1021"/>
      <c r="N7" s="1021"/>
      <c r="O7" s="1248" t="s">
        <v>3024</v>
      </c>
      <c r="P7" s="1057" t="s">
        <v>3025</v>
      </c>
      <c r="Q7" s="1021">
        <v>3173764180</v>
      </c>
      <c r="R7" s="1131">
        <v>99800000</v>
      </c>
      <c r="S7" s="1021"/>
      <c r="T7" s="1021"/>
      <c r="U7" s="1032">
        <v>44915</v>
      </c>
      <c r="V7" s="1021"/>
      <c r="W7" s="1032">
        <v>44572</v>
      </c>
      <c r="X7" s="1031">
        <v>44574</v>
      </c>
      <c r="Y7" s="1032">
        <v>44915</v>
      </c>
      <c r="Z7" s="1177" t="s">
        <v>3566</v>
      </c>
      <c r="AA7" s="1021">
        <v>1522</v>
      </c>
      <c r="AB7" s="1032">
        <v>44568</v>
      </c>
      <c r="AC7" s="1057" t="s">
        <v>3567</v>
      </c>
      <c r="AD7" s="1325" t="s">
        <v>3568</v>
      </c>
      <c r="AE7" s="1021">
        <v>1822</v>
      </c>
      <c r="AF7" s="1032">
        <v>44574</v>
      </c>
      <c r="AG7" s="1026" t="s">
        <v>1871</v>
      </c>
      <c r="AH7" s="1419"/>
    </row>
    <row r="8" spans="1:35" ht="81" customHeight="1">
      <c r="A8" s="1021">
        <v>7</v>
      </c>
      <c r="B8" s="1021">
        <v>7</v>
      </c>
      <c r="C8" s="1245" t="s">
        <v>3569</v>
      </c>
      <c r="D8" s="1245" t="s">
        <v>3570</v>
      </c>
      <c r="E8" s="1253" t="s">
        <v>3571</v>
      </c>
      <c r="F8" s="1021">
        <v>80111600</v>
      </c>
      <c r="G8" s="1026" t="s">
        <v>203</v>
      </c>
      <c r="H8" s="1035" t="s">
        <v>33</v>
      </c>
      <c r="I8" s="1140" t="s">
        <v>3572</v>
      </c>
      <c r="J8" s="1026" t="s">
        <v>3573</v>
      </c>
      <c r="K8" s="1059">
        <v>1020816016</v>
      </c>
      <c r="L8" s="1021"/>
      <c r="M8" s="1021"/>
      <c r="N8" s="1021"/>
      <c r="O8" s="1245" t="s">
        <v>3574</v>
      </c>
      <c r="P8" s="1057" t="s">
        <v>3575</v>
      </c>
      <c r="Q8" s="1051">
        <v>3138729569</v>
      </c>
      <c r="R8" s="1131">
        <v>21483225</v>
      </c>
      <c r="S8" s="1037"/>
      <c r="T8" s="1037"/>
      <c r="U8" s="1032">
        <v>44801</v>
      </c>
      <c r="V8" s="1021"/>
      <c r="W8" s="1032">
        <v>44573</v>
      </c>
      <c r="X8" s="1031">
        <v>44575</v>
      </c>
      <c r="Y8" s="1032">
        <v>44801</v>
      </c>
      <c r="Z8" s="1177" t="s">
        <v>3576</v>
      </c>
      <c r="AA8" s="1021">
        <v>1822</v>
      </c>
      <c r="AB8" s="1032">
        <v>44568</v>
      </c>
      <c r="AC8" s="1021" t="s">
        <v>2080</v>
      </c>
      <c r="AD8" s="1021" t="s">
        <v>3577</v>
      </c>
      <c r="AE8" s="1034">
        <v>2022</v>
      </c>
      <c r="AF8" s="1031">
        <v>44574</v>
      </c>
      <c r="AG8" s="1023" t="s">
        <v>1871</v>
      </c>
      <c r="AH8" s="1419"/>
    </row>
    <row r="9" spans="1:35" ht="93" customHeight="1">
      <c r="A9" s="1021">
        <v>8</v>
      </c>
      <c r="B9" s="1021">
        <v>8</v>
      </c>
      <c r="C9" s="1245"/>
      <c r="D9" s="1245" t="s">
        <v>3578</v>
      </c>
      <c r="E9" s="1024" t="s">
        <v>3579</v>
      </c>
      <c r="F9" s="1021">
        <v>78181700</v>
      </c>
      <c r="G9" s="1023" t="s">
        <v>100</v>
      </c>
      <c r="H9" s="1146" t="s">
        <v>545</v>
      </c>
      <c r="I9" s="1140" t="s">
        <v>3580</v>
      </c>
      <c r="J9" s="1407" t="s">
        <v>3581</v>
      </c>
      <c r="K9" s="1021">
        <v>830095213</v>
      </c>
      <c r="L9" s="1021">
        <v>3</v>
      </c>
      <c r="M9" s="1021"/>
      <c r="N9" s="1021"/>
      <c r="O9" s="1245" t="s">
        <v>3582</v>
      </c>
      <c r="P9" s="1057" t="s">
        <v>3583</v>
      </c>
      <c r="Q9" s="1021" t="s">
        <v>3584</v>
      </c>
      <c r="R9" s="1131">
        <v>9000000</v>
      </c>
      <c r="S9" s="1057" t="s">
        <v>3585</v>
      </c>
      <c r="T9" s="1131">
        <v>9430856.1799999997</v>
      </c>
      <c r="U9" s="1032">
        <v>44917</v>
      </c>
      <c r="V9" s="1021"/>
      <c r="W9" s="1032">
        <v>44574</v>
      </c>
      <c r="X9" s="1032">
        <v>44574</v>
      </c>
      <c r="Y9" s="1032">
        <v>44917</v>
      </c>
      <c r="Z9" s="1023" t="s">
        <v>22</v>
      </c>
      <c r="AA9" s="1021">
        <v>1122</v>
      </c>
      <c r="AB9" s="1268" t="s">
        <v>3586</v>
      </c>
      <c r="AC9" s="1021" t="s">
        <v>2033</v>
      </c>
      <c r="AD9" s="1057" t="s">
        <v>3587</v>
      </c>
      <c r="AE9" s="1021">
        <v>1922</v>
      </c>
      <c r="AF9" s="1149" t="s">
        <v>3588</v>
      </c>
      <c r="AG9" s="1023" t="s">
        <v>2035</v>
      </c>
      <c r="AH9" s="1171" t="s">
        <v>2539</v>
      </c>
    </row>
    <row r="10" spans="1:35" ht="135.75" customHeight="1">
      <c r="A10" s="1021">
        <v>9</v>
      </c>
      <c r="B10" s="1021">
        <v>9</v>
      </c>
      <c r="C10" s="1245" t="s">
        <v>3589</v>
      </c>
      <c r="D10" s="1245" t="s">
        <v>3590</v>
      </c>
      <c r="E10" s="1253" t="s">
        <v>3591</v>
      </c>
      <c r="F10" s="1021">
        <v>93141808</v>
      </c>
      <c r="G10" s="1026" t="s">
        <v>203</v>
      </c>
      <c r="H10" s="1146" t="s">
        <v>33</v>
      </c>
      <c r="I10" s="1140" t="s">
        <v>3592</v>
      </c>
      <c r="J10" s="1210" t="s">
        <v>2118</v>
      </c>
      <c r="K10" s="1021">
        <v>1012337967</v>
      </c>
      <c r="L10" s="1021">
        <v>9</v>
      </c>
      <c r="M10" s="1021"/>
      <c r="N10" s="1021"/>
      <c r="O10" s="1245" t="s">
        <v>3593</v>
      </c>
      <c r="P10" s="1057" t="s">
        <v>3594</v>
      </c>
      <c r="Q10" s="1021">
        <v>3062094</v>
      </c>
      <c r="R10" s="1131">
        <v>21225000</v>
      </c>
      <c r="S10" s="1021" t="s">
        <v>3595</v>
      </c>
      <c r="T10" s="1021"/>
      <c r="U10" s="1032">
        <v>44805</v>
      </c>
      <c r="V10" s="1057" t="s">
        <v>3596</v>
      </c>
      <c r="W10" s="1032">
        <v>44575</v>
      </c>
      <c r="X10" s="1031">
        <v>44579</v>
      </c>
      <c r="Y10" s="1032">
        <v>44805</v>
      </c>
      <c r="Z10" s="1177" t="s">
        <v>3597</v>
      </c>
      <c r="AA10" s="1021">
        <v>2222</v>
      </c>
      <c r="AB10" s="1268" t="s">
        <v>3598</v>
      </c>
      <c r="AC10" s="1021" t="s">
        <v>3220</v>
      </c>
      <c r="AD10" s="1171" t="s">
        <v>2450</v>
      </c>
      <c r="AE10" s="1021">
        <v>2322</v>
      </c>
      <c r="AF10" s="1268" t="s">
        <v>3599</v>
      </c>
      <c r="AG10" s="1023" t="s">
        <v>1985</v>
      </c>
      <c r="AH10" s="1419"/>
    </row>
    <row r="11" spans="1:35" ht="138" customHeight="1">
      <c r="A11" s="1010">
        <v>10</v>
      </c>
      <c r="B11" s="1010">
        <v>10</v>
      </c>
      <c r="C11" s="1246" t="s">
        <v>3600</v>
      </c>
      <c r="D11" s="1246" t="s">
        <v>3601</v>
      </c>
      <c r="E11" s="1353" t="s">
        <v>3602</v>
      </c>
      <c r="F11" s="1010">
        <v>80111600</v>
      </c>
      <c r="G11" s="1212" t="s">
        <v>203</v>
      </c>
      <c r="H11" s="1213" t="s">
        <v>33</v>
      </c>
      <c r="I11" s="1273" t="s">
        <v>3603</v>
      </c>
      <c r="J11" s="1211" t="s">
        <v>2088</v>
      </c>
      <c r="K11" s="1010">
        <v>1047392371</v>
      </c>
      <c r="L11" s="1010">
        <v>0</v>
      </c>
      <c r="M11" s="1010"/>
      <c r="N11" s="1010"/>
      <c r="O11" s="1263" t="s">
        <v>3604</v>
      </c>
      <c r="P11" s="1177" t="s">
        <v>3605</v>
      </c>
      <c r="Q11" s="1010">
        <v>3178945878</v>
      </c>
      <c r="R11" s="1267">
        <v>38625000</v>
      </c>
      <c r="S11" s="1057" t="s">
        <v>3606</v>
      </c>
      <c r="T11" s="1057"/>
      <c r="U11" s="1055">
        <v>44801</v>
      </c>
      <c r="V11" s="1057" t="s">
        <v>3607</v>
      </c>
      <c r="W11" s="1055">
        <v>44574</v>
      </c>
      <c r="X11" s="1193">
        <v>44575</v>
      </c>
      <c r="Y11" s="1055">
        <v>44801</v>
      </c>
      <c r="Z11" s="1339" t="s">
        <v>3608</v>
      </c>
      <c r="AA11" s="1010">
        <v>2522</v>
      </c>
      <c r="AB11" s="1275" t="s">
        <v>3609</v>
      </c>
      <c r="AC11" s="1010" t="s">
        <v>3220</v>
      </c>
      <c r="AD11" s="1177" t="s">
        <v>2450</v>
      </c>
      <c r="AE11" s="1010">
        <v>2222</v>
      </c>
      <c r="AF11" s="1275" t="s">
        <v>3610</v>
      </c>
      <c r="AG11" s="1212" t="s">
        <v>3329</v>
      </c>
      <c r="AH11" s="1171" t="s">
        <v>3611</v>
      </c>
    </row>
    <row r="12" spans="1:35" ht="148.5" customHeight="1">
      <c r="A12" s="1021">
        <v>11</v>
      </c>
      <c r="B12" s="1021">
        <v>11</v>
      </c>
      <c r="C12" s="1245" t="s">
        <v>3612</v>
      </c>
      <c r="D12" s="1245" t="s">
        <v>3613</v>
      </c>
      <c r="E12" s="1253" t="s">
        <v>3614</v>
      </c>
      <c r="F12" s="1021">
        <v>80111600</v>
      </c>
      <c r="G12" s="1026" t="s">
        <v>203</v>
      </c>
      <c r="H12" s="1146" t="s">
        <v>33</v>
      </c>
      <c r="I12" s="1140" t="s">
        <v>3615</v>
      </c>
      <c r="J12" s="1026" t="s">
        <v>3323</v>
      </c>
      <c r="K12" s="1021">
        <v>1015436699</v>
      </c>
      <c r="L12" s="1021">
        <v>5</v>
      </c>
      <c r="M12" s="1021"/>
      <c r="N12" s="1021"/>
      <c r="O12" s="1248" t="s">
        <v>3324</v>
      </c>
      <c r="P12" s="1057" t="s">
        <v>3616</v>
      </c>
      <c r="Q12" s="1021">
        <v>3105970618</v>
      </c>
      <c r="R12" s="1131">
        <v>19875000</v>
      </c>
      <c r="S12" s="1057" t="s">
        <v>3617</v>
      </c>
      <c r="T12" s="1057"/>
      <c r="U12" s="1032">
        <v>44801</v>
      </c>
      <c r="V12" s="1057" t="s">
        <v>3607</v>
      </c>
      <c r="W12" s="1032">
        <v>44574</v>
      </c>
      <c r="X12" s="1031">
        <v>44575</v>
      </c>
      <c r="Y12" s="1032">
        <v>44801</v>
      </c>
      <c r="Z12" s="1339" t="s">
        <v>3618</v>
      </c>
      <c r="AA12" s="1021">
        <v>2722</v>
      </c>
      <c r="AB12" s="1268" t="s">
        <v>3619</v>
      </c>
      <c r="AC12" s="1021" t="s">
        <v>3220</v>
      </c>
      <c r="AD12" s="1057" t="s">
        <v>2450</v>
      </c>
      <c r="AE12" s="1021">
        <v>2122</v>
      </c>
      <c r="AF12" s="1268" t="s">
        <v>3610</v>
      </c>
      <c r="AG12" s="1026" t="s">
        <v>3329</v>
      </c>
      <c r="AH12" s="1171" t="s">
        <v>2539</v>
      </c>
    </row>
    <row r="13" spans="1:35" ht="105">
      <c r="A13" s="1021">
        <v>12</v>
      </c>
      <c r="B13" s="1021">
        <v>12</v>
      </c>
      <c r="C13" s="1245" t="s">
        <v>3620</v>
      </c>
      <c r="D13" s="1245" t="s">
        <v>3621</v>
      </c>
      <c r="E13" s="1253" t="s">
        <v>3622</v>
      </c>
      <c r="F13" s="1021">
        <v>80111612</v>
      </c>
      <c r="G13" s="1026" t="s">
        <v>203</v>
      </c>
      <c r="H13" s="1146" t="s">
        <v>33</v>
      </c>
      <c r="I13" s="1140" t="s">
        <v>3555</v>
      </c>
      <c r="J13" s="1209" t="s">
        <v>1893</v>
      </c>
      <c r="K13" s="1021">
        <v>79471707</v>
      </c>
      <c r="L13" s="1021">
        <v>6</v>
      </c>
      <c r="M13" s="1021"/>
      <c r="N13" s="1021"/>
      <c r="O13" s="1248" t="s">
        <v>2049</v>
      </c>
      <c r="P13" s="1057" t="s">
        <v>3623</v>
      </c>
      <c r="Q13" s="1059" t="s">
        <v>3624</v>
      </c>
      <c r="R13" s="1131">
        <v>19838830</v>
      </c>
      <c r="S13" s="1021"/>
      <c r="T13" s="1021"/>
      <c r="U13" s="1032">
        <v>44911</v>
      </c>
      <c r="V13" s="1021"/>
      <c r="W13" s="1032">
        <v>44575</v>
      </c>
      <c r="X13" s="1031">
        <v>44578</v>
      </c>
      <c r="Y13" s="1032">
        <v>44911</v>
      </c>
      <c r="Z13" s="1023" t="s">
        <v>22</v>
      </c>
      <c r="AA13" s="1021">
        <v>1922</v>
      </c>
      <c r="AB13" s="1032">
        <v>44568</v>
      </c>
      <c r="AC13" s="1021" t="s">
        <v>3220</v>
      </c>
      <c r="AD13" s="1057" t="s">
        <v>2450</v>
      </c>
      <c r="AE13" s="1021">
        <v>2522</v>
      </c>
      <c r="AF13" s="1032">
        <v>44575</v>
      </c>
      <c r="AG13" s="1026" t="s">
        <v>2035</v>
      </c>
      <c r="AH13" s="1419"/>
    </row>
    <row r="14" spans="1:35" ht="114" customHeight="1">
      <c r="A14" s="1021">
        <v>13</v>
      </c>
      <c r="B14" s="1021">
        <v>13</v>
      </c>
      <c r="C14" s="1245" t="s">
        <v>3625</v>
      </c>
      <c r="D14" s="1245" t="s">
        <v>3626</v>
      </c>
      <c r="E14" s="1253" t="s">
        <v>3627</v>
      </c>
      <c r="F14" s="1021">
        <v>80111600</v>
      </c>
      <c r="G14" s="1026" t="s">
        <v>203</v>
      </c>
      <c r="H14" s="1146" t="s">
        <v>33</v>
      </c>
      <c r="I14" s="1140" t="s">
        <v>3628</v>
      </c>
      <c r="J14" s="1209" t="s">
        <v>2066</v>
      </c>
      <c r="K14" s="1021">
        <v>1030535678</v>
      </c>
      <c r="L14" s="1021">
        <v>1</v>
      </c>
      <c r="M14" s="1021"/>
      <c r="N14" s="1021"/>
      <c r="O14" s="1248" t="s">
        <v>3629</v>
      </c>
      <c r="P14" s="1057" t="s">
        <v>3630</v>
      </c>
      <c r="Q14" s="1021">
        <v>8116532</v>
      </c>
      <c r="R14" s="1131">
        <v>75117900</v>
      </c>
      <c r="S14" s="1021"/>
      <c r="T14" s="1021"/>
      <c r="U14" s="1032">
        <v>44911</v>
      </c>
      <c r="V14" s="1021"/>
      <c r="W14" s="1032">
        <v>44575</v>
      </c>
      <c r="X14" s="1031">
        <v>44578</v>
      </c>
      <c r="Y14" s="1032">
        <v>44911</v>
      </c>
      <c r="Z14" s="1177" t="s">
        <v>3631</v>
      </c>
      <c r="AA14" s="1021">
        <v>2022</v>
      </c>
      <c r="AB14" s="1032">
        <v>44568</v>
      </c>
      <c r="AC14" s="1021" t="s">
        <v>3632</v>
      </c>
      <c r="AD14" s="1057" t="s">
        <v>2665</v>
      </c>
      <c r="AE14" s="1021">
        <v>2422</v>
      </c>
      <c r="AF14" s="1032">
        <v>44575</v>
      </c>
      <c r="AG14" s="1026" t="s">
        <v>2035</v>
      </c>
      <c r="AH14" s="1171" t="s">
        <v>3633</v>
      </c>
    </row>
    <row r="15" spans="1:35" ht="118.5" customHeight="1">
      <c r="A15" s="1010">
        <v>14</v>
      </c>
      <c r="B15" s="1010">
        <v>14</v>
      </c>
      <c r="C15" s="1246" t="s">
        <v>3634</v>
      </c>
      <c r="D15" s="1246" t="s">
        <v>3635</v>
      </c>
      <c r="E15" s="1353" t="s">
        <v>3636</v>
      </c>
      <c r="F15" s="1021">
        <v>80111600</v>
      </c>
      <c r="G15" s="1212" t="s">
        <v>203</v>
      </c>
      <c r="H15" s="1213" t="s">
        <v>33</v>
      </c>
      <c r="I15" s="1273" t="s">
        <v>3637</v>
      </c>
      <c r="J15" s="1212" t="s">
        <v>3060</v>
      </c>
      <c r="K15" s="1010">
        <v>1018418685</v>
      </c>
      <c r="L15" s="1010">
        <v>7</v>
      </c>
      <c r="M15" s="1010"/>
      <c r="N15" s="1010"/>
      <c r="O15" s="1263" t="s">
        <v>3061</v>
      </c>
      <c r="P15" s="1177" t="s">
        <v>3638</v>
      </c>
      <c r="Q15" s="1010" t="s">
        <v>3639</v>
      </c>
      <c r="R15" s="1267">
        <v>19885080</v>
      </c>
      <c r="S15" s="1010"/>
      <c r="T15" s="1010"/>
      <c r="U15" s="1055">
        <v>44883</v>
      </c>
      <c r="V15" s="1010"/>
      <c r="W15" s="1055">
        <v>44575</v>
      </c>
      <c r="X15" s="1193">
        <v>44580</v>
      </c>
      <c r="Y15" s="1055">
        <v>44883</v>
      </c>
      <c r="Z15" s="1212" t="s">
        <v>22</v>
      </c>
      <c r="AA15" s="1010">
        <v>2122</v>
      </c>
      <c r="AB15" s="1055">
        <v>44568</v>
      </c>
      <c r="AC15" s="1010" t="s">
        <v>3640</v>
      </c>
      <c r="AD15" s="1177" t="s">
        <v>3358</v>
      </c>
      <c r="AE15" s="1205">
        <v>2622</v>
      </c>
      <c r="AF15" s="1193">
        <v>44578</v>
      </c>
      <c r="AG15" s="1212" t="s">
        <v>2035</v>
      </c>
      <c r="AH15" s="1171" t="s">
        <v>3641</v>
      </c>
    </row>
    <row r="16" spans="1:35" ht="135">
      <c r="A16" s="1021">
        <v>15</v>
      </c>
      <c r="B16" s="1021">
        <v>15</v>
      </c>
      <c r="C16" s="1245" t="s">
        <v>3642</v>
      </c>
      <c r="D16" s="1245" t="s">
        <v>3643</v>
      </c>
      <c r="E16" s="1253" t="s">
        <v>3644</v>
      </c>
      <c r="F16" s="1021">
        <v>80111600</v>
      </c>
      <c r="G16" s="1026" t="s">
        <v>203</v>
      </c>
      <c r="H16" s="1146" t="s">
        <v>33</v>
      </c>
      <c r="I16" s="1140" t="s">
        <v>3637</v>
      </c>
      <c r="J16" s="1026" t="s">
        <v>3044</v>
      </c>
      <c r="K16" s="1021">
        <v>52210089</v>
      </c>
      <c r="L16" s="1021">
        <v>5</v>
      </c>
      <c r="M16" s="1021"/>
      <c r="N16" s="1021"/>
      <c r="O16" s="1245" t="s">
        <v>3045</v>
      </c>
      <c r="P16" s="1057" t="s">
        <v>3645</v>
      </c>
      <c r="Q16" s="1021"/>
      <c r="R16" s="1131">
        <v>19885080</v>
      </c>
      <c r="S16" s="1021"/>
      <c r="T16" s="1021"/>
      <c r="U16" s="1032">
        <v>44883</v>
      </c>
      <c r="V16" s="1021"/>
      <c r="W16" s="1032">
        <v>44575</v>
      </c>
      <c r="X16" s="1031">
        <v>44580</v>
      </c>
      <c r="Y16" s="1032">
        <v>44883</v>
      </c>
      <c r="Z16" s="1026" t="s">
        <v>22</v>
      </c>
      <c r="AA16" s="1021">
        <v>2122</v>
      </c>
      <c r="AB16" s="1032">
        <v>44568</v>
      </c>
      <c r="AC16" s="1021" t="s">
        <v>3640</v>
      </c>
      <c r="AD16" s="1057" t="s">
        <v>3358</v>
      </c>
      <c r="AE16" s="1034">
        <v>2722</v>
      </c>
      <c r="AF16" s="1031">
        <v>44579</v>
      </c>
      <c r="AG16" s="1026" t="s">
        <v>2035</v>
      </c>
      <c r="AH16" s="1171" t="s">
        <v>3646</v>
      </c>
    </row>
    <row r="17" spans="1:34" ht="135">
      <c r="A17" s="1021">
        <v>16</v>
      </c>
      <c r="B17" s="1021">
        <v>16</v>
      </c>
      <c r="C17" s="1245" t="s">
        <v>3647</v>
      </c>
      <c r="D17" s="1245" t="s">
        <v>3648</v>
      </c>
      <c r="E17" s="1253" t="s">
        <v>3649</v>
      </c>
      <c r="F17" s="1021">
        <v>80111600</v>
      </c>
      <c r="G17" s="1026" t="s">
        <v>203</v>
      </c>
      <c r="H17" s="1146" t="s">
        <v>33</v>
      </c>
      <c r="I17" s="1140" t="s">
        <v>3650</v>
      </c>
      <c r="J17" s="1026" t="s">
        <v>3334</v>
      </c>
      <c r="K17" s="1021">
        <v>1070977178</v>
      </c>
      <c r="L17" s="1021">
        <v>0</v>
      </c>
      <c r="M17" s="1021"/>
      <c r="N17" s="1021"/>
      <c r="O17" s="1245" t="s">
        <v>3335</v>
      </c>
      <c r="P17" s="1057" t="s">
        <v>3651</v>
      </c>
      <c r="Q17" s="1021" t="s">
        <v>3652</v>
      </c>
      <c r="R17" s="1131">
        <v>21483225</v>
      </c>
      <c r="S17" s="1021" t="s">
        <v>3653</v>
      </c>
      <c r="T17" s="1021"/>
      <c r="U17" s="1032">
        <v>44808</v>
      </c>
      <c r="V17" s="1057" t="s">
        <v>3654</v>
      </c>
      <c r="W17" s="1032">
        <v>44578</v>
      </c>
      <c r="X17" s="1031">
        <v>44582</v>
      </c>
      <c r="Y17" s="1032">
        <v>44808</v>
      </c>
      <c r="Z17" s="1339" t="s">
        <v>3655</v>
      </c>
      <c r="AA17" s="1021">
        <v>2822</v>
      </c>
      <c r="AB17" s="1268" t="s">
        <v>3656</v>
      </c>
      <c r="AC17" s="1021" t="s">
        <v>2043</v>
      </c>
      <c r="AD17" s="1057" t="s">
        <v>3657</v>
      </c>
      <c r="AE17" s="1034">
        <v>3022</v>
      </c>
      <c r="AF17" s="1149" t="s">
        <v>3658</v>
      </c>
      <c r="AG17" s="1023" t="s">
        <v>2166</v>
      </c>
      <c r="AH17" s="1171" t="s">
        <v>3659</v>
      </c>
    </row>
    <row r="18" spans="1:34" ht="165">
      <c r="A18" s="1010">
        <v>17</v>
      </c>
      <c r="B18" s="1010">
        <v>17</v>
      </c>
      <c r="C18" s="1246" t="s">
        <v>3660</v>
      </c>
      <c r="D18" s="1246" t="s">
        <v>3661</v>
      </c>
      <c r="E18" s="1353" t="s">
        <v>3662</v>
      </c>
      <c r="F18" s="1021">
        <v>80111600</v>
      </c>
      <c r="G18" s="1212" t="s">
        <v>203</v>
      </c>
      <c r="H18" s="1213" t="s">
        <v>33</v>
      </c>
      <c r="I18" s="1273" t="s">
        <v>3663</v>
      </c>
      <c r="J18" s="1212" t="s">
        <v>3296</v>
      </c>
      <c r="K18" s="1010">
        <v>37728947</v>
      </c>
      <c r="L18" s="1010">
        <v>1</v>
      </c>
      <c r="M18" s="1010"/>
      <c r="N18" s="1010"/>
      <c r="O18" s="1263" t="s">
        <v>3664</v>
      </c>
      <c r="P18" s="1177" t="s">
        <v>3665</v>
      </c>
      <c r="Q18" s="1010"/>
      <c r="R18" s="1267">
        <v>61534200</v>
      </c>
      <c r="S18" s="1010" t="s">
        <v>3666</v>
      </c>
      <c r="T18" s="1010"/>
      <c r="U18" s="1055">
        <v>44884</v>
      </c>
      <c r="V18" s="1177" t="s">
        <v>3667</v>
      </c>
      <c r="W18" s="1055">
        <v>44578</v>
      </c>
      <c r="X18" s="1193">
        <v>44581</v>
      </c>
      <c r="Y18" s="1275" t="s">
        <v>3668</v>
      </c>
      <c r="Z18" s="1339" t="s">
        <v>3669</v>
      </c>
      <c r="AA18" s="1010">
        <v>3322</v>
      </c>
      <c r="AB18" s="1275" t="s">
        <v>3670</v>
      </c>
      <c r="AC18" s="1010" t="s">
        <v>3493</v>
      </c>
      <c r="AD18" s="1177" t="s">
        <v>3671</v>
      </c>
      <c r="AE18" s="1010">
        <v>2922</v>
      </c>
      <c r="AF18" s="1275" t="s">
        <v>3672</v>
      </c>
      <c r="AG18" s="1172" t="s">
        <v>1871</v>
      </c>
      <c r="AH18" s="1419"/>
    </row>
    <row r="19" spans="1:34" ht="141" customHeight="1">
      <c r="A19" s="1021">
        <v>18</v>
      </c>
      <c r="B19" s="1021">
        <v>18</v>
      </c>
      <c r="C19" s="1245" t="s">
        <v>3673</v>
      </c>
      <c r="D19" s="1245" t="s">
        <v>3674</v>
      </c>
      <c r="E19" s="1253" t="s">
        <v>3675</v>
      </c>
      <c r="F19" s="1021">
        <v>80111600</v>
      </c>
      <c r="G19" s="1026" t="s">
        <v>203</v>
      </c>
      <c r="H19" s="1146" t="s">
        <v>33</v>
      </c>
      <c r="I19" s="1140" t="s">
        <v>3676</v>
      </c>
      <c r="J19" s="1026" t="s">
        <v>3007</v>
      </c>
      <c r="K19" s="1021">
        <v>45758218</v>
      </c>
      <c r="L19" s="1021">
        <v>6</v>
      </c>
      <c r="M19" s="1021"/>
      <c r="N19" s="1021"/>
      <c r="O19" s="1245" t="s">
        <v>3008</v>
      </c>
      <c r="P19" s="1057" t="s">
        <v>3677</v>
      </c>
      <c r="Q19" s="1021"/>
      <c r="R19" s="1131">
        <v>75571300</v>
      </c>
      <c r="S19" s="1021"/>
      <c r="T19" s="1021"/>
      <c r="U19" s="1032">
        <v>44913</v>
      </c>
      <c r="V19" s="1021"/>
      <c r="W19" s="1032">
        <v>44578</v>
      </c>
      <c r="X19" s="1031">
        <v>44581</v>
      </c>
      <c r="Y19" s="1032">
        <v>44913</v>
      </c>
      <c r="Z19" s="1177" t="s">
        <v>3678</v>
      </c>
      <c r="AA19" s="1021">
        <v>3222</v>
      </c>
      <c r="AB19" s="1032">
        <v>44573</v>
      </c>
      <c r="AC19" s="1021" t="s">
        <v>3493</v>
      </c>
      <c r="AD19" s="1057" t="s">
        <v>3671</v>
      </c>
      <c r="AE19" s="1021">
        <v>2822</v>
      </c>
      <c r="AF19" s="1032">
        <v>44579</v>
      </c>
      <c r="AG19" s="1023" t="s">
        <v>1871</v>
      </c>
      <c r="AH19" s="1419"/>
    </row>
    <row r="20" spans="1:34" ht="92.25" customHeight="1">
      <c r="A20" s="1021">
        <v>19</v>
      </c>
      <c r="B20" s="1021">
        <v>19</v>
      </c>
      <c r="C20" s="1245" t="s">
        <v>3679</v>
      </c>
      <c r="D20" s="1245" t="s">
        <v>3680</v>
      </c>
      <c r="E20" s="1253" t="s">
        <v>3681</v>
      </c>
      <c r="F20" s="1021">
        <v>80111600</v>
      </c>
      <c r="G20" s="1026" t="s">
        <v>203</v>
      </c>
      <c r="H20" s="1146" t="s">
        <v>33</v>
      </c>
      <c r="I20" s="1140" t="s">
        <v>3682</v>
      </c>
      <c r="J20" s="1026" t="s">
        <v>2885</v>
      </c>
      <c r="K20" s="1021">
        <v>1102880314</v>
      </c>
      <c r="L20" s="1021">
        <v>3</v>
      </c>
      <c r="M20" s="1021"/>
      <c r="N20" s="1021"/>
      <c r="O20" s="1245" t="s">
        <v>2886</v>
      </c>
      <c r="P20" s="1057" t="s">
        <v>3683</v>
      </c>
      <c r="Q20" s="1021">
        <v>3940852</v>
      </c>
      <c r="R20" s="1131">
        <v>21225000</v>
      </c>
      <c r="S20" s="1021"/>
      <c r="T20" s="1021"/>
      <c r="U20" s="1032">
        <v>44811</v>
      </c>
      <c r="V20" s="1021"/>
      <c r="W20" s="1032">
        <v>44579</v>
      </c>
      <c r="X20" s="1031">
        <v>44585</v>
      </c>
      <c r="Y20" s="1032">
        <v>44811</v>
      </c>
      <c r="Z20" s="1177" t="s">
        <v>3684</v>
      </c>
      <c r="AA20" s="1021">
        <v>3022</v>
      </c>
      <c r="AB20" s="1032">
        <v>44573</v>
      </c>
      <c r="AC20" s="1021" t="s">
        <v>2043</v>
      </c>
      <c r="AD20" s="1057" t="s">
        <v>2450</v>
      </c>
      <c r="AE20" s="1034">
        <v>3722</v>
      </c>
      <c r="AF20" s="1031">
        <v>44581</v>
      </c>
      <c r="AG20" s="1026" t="s">
        <v>2236</v>
      </c>
      <c r="AH20" s="1419"/>
    </row>
    <row r="21" spans="1:34" ht="153.75" customHeight="1">
      <c r="A21" s="1021">
        <v>20</v>
      </c>
      <c r="B21" s="1021">
        <v>20</v>
      </c>
      <c r="C21" s="1245" t="s">
        <v>3679</v>
      </c>
      <c r="D21" s="1245" t="s">
        <v>3685</v>
      </c>
      <c r="E21" s="1253" t="s">
        <v>3686</v>
      </c>
      <c r="F21" s="1021">
        <v>80111600</v>
      </c>
      <c r="G21" s="1026" t="s">
        <v>203</v>
      </c>
      <c r="H21" s="1146" t="s">
        <v>33</v>
      </c>
      <c r="I21" s="1140" t="s">
        <v>3687</v>
      </c>
      <c r="J21" s="1026" t="s">
        <v>3688</v>
      </c>
      <c r="K21" s="1021">
        <v>1019117814</v>
      </c>
      <c r="L21" s="1021">
        <v>2</v>
      </c>
      <c r="M21" s="1021"/>
      <c r="N21" s="1021"/>
      <c r="O21" s="1245" t="s">
        <v>3689</v>
      </c>
      <c r="P21" s="1057" t="s">
        <v>3690</v>
      </c>
      <c r="Q21" s="1021"/>
      <c r="R21" s="1131">
        <v>21225000</v>
      </c>
      <c r="S21" s="1057" t="s">
        <v>3691</v>
      </c>
      <c r="T21" s="1131">
        <v>30752666</v>
      </c>
      <c r="U21" s="1032">
        <v>44808</v>
      </c>
      <c r="V21" s="1057" t="s">
        <v>3692</v>
      </c>
      <c r="W21" s="1032">
        <v>44579</v>
      </c>
      <c r="X21" s="1031">
        <v>44582</v>
      </c>
      <c r="Y21" s="1032">
        <v>44808</v>
      </c>
      <c r="Z21" s="1339" t="s">
        <v>3693</v>
      </c>
      <c r="AA21" s="1021">
        <v>3722</v>
      </c>
      <c r="AB21" s="1268" t="s">
        <v>3656</v>
      </c>
      <c r="AC21" s="1021" t="s">
        <v>2080</v>
      </c>
      <c r="AD21" s="1021" t="s">
        <v>2521</v>
      </c>
      <c r="AE21" s="1034">
        <v>3622</v>
      </c>
      <c r="AF21" s="1149" t="s">
        <v>3694</v>
      </c>
      <c r="AG21" s="1023" t="s">
        <v>1885</v>
      </c>
      <c r="AH21" s="1171" t="s">
        <v>3695</v>
      </c>
    </row>
    <row r="22" spans="1:34" ht="154.5" customHeight="1">
      <c r="A22" s="1021">
        <v>21</v>
      </c>
      <c r="B22" s="1021">
        <v>21</v>
      </c>
      <c r="C22" s="1245" t="s">
        <v>3696</v>
      </c>
      <c r="D22" s="1245" t="s">
        <v>3697</v>
      </c>
      <c r="E22" s="1253" t="s">
        <v>3698</v>
      </c>
      <c r="F22" s="1021">
        <v>80111600</v>
      </c>
      <c r="G22" s="1026" t="s">
        <v>203</v>
      </c>
      <c r="H22" s="1146" t="s">
        <v>33</v>
      </c>
      <c r="I22" s="1140" t="s">
        <v>3699</v>
      </c>
      <c r="J22" s="1026" t="s">
        <v>2877</v>
      </c>
      <c r="K22" s="1021">
        <v>80778871</v>
      </c>
      <c r="L22" s="1021">
        <v>9</v>
      </c>
      <c r="M22" s="1021"/>
      <c r="N22" s="1021"/>
      <c r="O22" s="1245" t="s">
        <v>2878</v>
      </c>
      <c r="P22" s="1057" t="s">
        <v>3700</v>
      </c>
      <c r="Q22" s="1021">
        <v>3871638</v>
      </c>
      <c r="R22" s="1131">
        <v>21225000</v>
      </c>
      <c r="S22" s="1021" t="s">
        <v>3701</v>
      </c>
      <c r="T22" s="1021"/>
      <c r="U22" s="1032">
        <v>44811</v>
      </c>
      <c r="V22" s="1057" t="s">
        <v>3702</v>
      </c>
      <c r="W22" s="1032">
        <v>44580</v>
      </c>
      <c r="X22" s="1031">
        <v>44585</v>
      </c>
      <c r="Y22" s="1032">
        <v>44811</v>
      </c>
      <c r="Z22" s="1339" t="s">
        <v>3703</v>
      </c>
      <c r="AA22" s="1021">
        <v>3122</v>
      </c>
      <c r="AB22" s="1268" t="s">
        <v>3704</v>
      </c>
      <c r="AC22" s="1021" t="s">
        <v>3220</v>
      </c>
      <c r="AD22" s="1057" t="s">
        <v>2450</v>
      </c>
      <c r="AE22" s="1034">
        <v>3422</v>
      </c>
      <c r="AF22" s="1149" t="s">
        <v>3705</v>
      </c>
      <c r="AG22" s="1023" t="s">
        <v>2236</v>
      </c>
      <c r="AH22" s="1419"/>
    </row>
    <row r="23" spans="1:34" ht="87.75" customHeight="1">
      <c r="A23" s="1021">
        <v>22</v>
      </c>
      <c r="B23" s="1021">
        <v>22</v>
      </c>
      <c r="C23" s="1245" t="s">
        <v>3706</v>
      </c>
      <c r="D23" s="1245" t="s">
        <v>3707</v>
      </c>
      <c r="E23" s="1253" t="s">
        <v>3708</v>
      </c>
      <c r="F23" s="1021">
        <v>80111600</v>
      </c>
      <c r="G23" s="1026" t="s">
        <v>203</v>
      </c>
      <c r="H23" s="1146" t="s">
        <v>33</v>
      </c>
      <c r="I23" s="1140" t="s">
        <v>3709</v>
      </c>
      <c r="J23" s="1026" t="s">
        <v>2187</v>
      </c>
      <c r="K23" s="1148">
        <v>28980565</v>
      </c>
      <c r="L23" s="1021">
        <v>5</v>
      </c>
      <c r="M23" s="1021"/>
      <c r="N23" s="1021"/>
      <c r="O23" s="1248" t="s">
        <v>3710</v>
      </c>
      <c r="P23" s="1057" t="s">
        <v>3711</v>
      </c>
      <c r="Q23" s="1021"/>
      <c r="R23" s="1131">
        <v>15000000</v>
      </c>
      <c r="S23" s="1057" t="s">
        <v>3712</v>
      </c>
      <c r="T23" s="1131">
        <v>21733332</v>
      </c>
      <c r="U23" s="1032">
        <v>44808</v>
      </c>
      <c r="V23" s="1057" t="s">
        <v>3692</v>
      </c>
      <c r="W23" s="1032">
        <v>44580</v>
      </c>
      <c r="X23" s="1031">
        <v>44582</v>
      </c>
      <c r="Y23" s="1268" t="s">
        <v>3713</v>
      </c>
      <c r="Z23" s="1023" t="s">
        <v>22</v>
      </c>
      <c r="AA23" s="1021">
        <v>3422</v>
      </c>
      <c r="AB23" s="1268" t="s">
        <v>3656</v>
      </c>
      <c r="AC23" s="1021" t="s">
        <v>3714</v>
      </c>
      <c r="AD23" s="1057" t="s">
        <v>3000</v>
      </c>
      <c r="AE23" s="1034">
        <v>3522</v>
      </c>
      <c r="AF23" s="1149" t="s">
        <v>3694</v>
      </c>
      <c r="AG23" s="1023" t="s">
        <v>1885</v>
      </c>
      <c r="AH23" s="1420" t="s">
        <v>3695</v>
      </c>
    </row>
    <row r="24" spans="1:34" ht="135.75" customHeight="1">
      <c r="A24" s="1021">
        <v>23</v>
      </c>
      <c r="B24" s="1021">
        <v>23</v>
      </c>
      <c r="C24" s="1245" t="s">
        <v>3715</v>
      </c>
      <c r="D24" s="1245" t="s">
        <v>3716</v>
      </c>
      <c r="E24" s="1253" t="s">
        <v>3717</v>
      </c>
      <c r="F24" s="1021">
        <v>80111600</v>
      </c>
      <c r="G24" s="1026" t="s">
        <v>203</v>
      </c>
      <c r="H24" s="1146" t="s">
        <v>33</v>
      </c>
      <c r="I24" s="1140" t="s">
        <v>3718</v>
      </c>
      <c r="J24" s="1026" t="s">
        <v>2160</v>
      </c>
      <c r="K24" s="1148">
        <v>53016581</v>
      </c>
      <c r="L24" s="1021">
        <v>0</v>
      </c>
      <c r="M24" s="1021"/>
      <c r="N24" s="1021"/>
      <c r="O24" s="1248" t="s">
        <v>2161</v>
      </c>
      <c r="P24" s="1057" t="s">
        <v>3719</v>
      </c>
      <c r="Q24" s="1021">
        <v>3186374508</v>
      </c>
      <c r="R24" s="1131">
        <v>48750000</v>
      </c>
      <c r="S24" s="1021" t="s">
        <v>3720</v>
      </c>
      <c r="T24" s="1021"/>
      <c r="U24" s="1032">
        <v>44808</v>
      </c>
      <c r="V24" s="1057" t="s">
        <v>3721</v>
      </c>
      <c r="W24" s="1032">
        <v>44580</v>
      </c>
      <c r="X24" s="1031">
        <v>44582</v>
      </c>
      <c r="Y24" s="1032">
        <v>44808</v>
      </c>
      <c r="Z24" s="1339" t="s">
        <v>3722</v>
      </c>
      <c r="AA24" s="1021">
        <v>2922</v>
      </c>
      <c r="AB24" s="1268" t="s">
        <v>3656</v>
      </c>
      <c r="AC24" s="1021" t="s">
        <v>3220</v>
      </c>
      <c r="AD24" s="1057" t="s">
        <v>2450</v>
      </c>
      <c r="AE24" s="1034">
        <v>3822</v>
      </c>
      <c r="AF24" s="1149" t="s">
        <v>3723</v>
      </c>
      <c r="AG24" s="1023" t="s">
        <v>2166</v>
      </c>
      <c r="AH24" s="1171" t="s">
        <v>3659</v>
      </c>
    </row>
    <row r="25" spans="1:34" ht="117" customHeight="1">
      <c r="A25" s="1021">
        <v>24</v>
      </c>
      <c r="B25" s="1021">
        <v>24</v>
      </c>
      <c r="C25" s="1245" t="s">
        <v>3724</v>
      </c>
      <c r="D25" s="1245" t="s">
        <v>3725</v>
      </c>
      <c r="E25" s="1253" t="s">
        <v>3726</v>
      </c>
      <c r="F25" s="1021">
        <v>80111600</v>
      </c>
      <c r="G25" s="1026" t="s">
        <v>203</v>
      </c>
      <c r="H25" s="1146" t="s">
        <v>33</v>
      </c>
      <c r="I25" s="1140" t="s">
        <v>3718</v>
      </c>
      <c r="J25" s="1026" t="s">
        <v>3727</v>
      </c>
      <c r="K25" s="1148">
        <v>7221778</v>
      </c>
      <c r="L25" s="1021">
        <v>5</v>
      </c>
      <c r="M25" s="1021"/>
      <c r="N25" s="1021"/>
      <c r="O25" s="1248" t="s">
        <v>3364</v>
      </c>
      <c r="P25" s="1057" t="s">
        <v>3728</v>
      </c>
      <c r="Q25" s="1021">
        <v>7629840</v>
      </c>
      <c r="R25" s="1131">
        <v>48750000</v>
      </c>
      <c r="S25" s="1021"/>
      <c r="T25" s="1021"/>
      <c r="U25" s="1032">
        <v>44811</v>
      </c>
      <c r="V25" s="1021"/>
      <c r="W25" s="1032">
        <v>44581</v>
      </c>
      <c r="X25" s="1031">
        <v>44585</v>
      </c>
      <c r="Y25" s="1032">
        <v>44811</v>
      </c>
      <c r="Z25" s="1177" t="s">
        <v>3729</v>
      </c>
      <c r="AA25" s="1021">
        <v>2922</v>
      </c>
      <c r="AB25" s="1032">
        <v>44573</v>
      </c>
      <c r="AC25" s="1021" t="s">
        <v>2043</v>
      </c>
      <c r="AD25" s="1057" t="s">
        <v>3730</v>
      </c>
      <c r="AE25" s="1034">
        <v>3922</v>
      </c>
      <c r="AF25" s="1031">
        <v>44582</v>
      </c>
      <c r="AG25" s="1023" t="s">
        <v>2166</v>
      </c>
      <c r="AH25" s="1171" t="s">
        <v>3731</v>
      </c>
    </row>
    <row r="26" spans="1:34" ht="112.5" customHeight="1">
      <c r="A26" s="1021">
        <v>25</v>
      </c>
      <c r="B26" s="1021">
        <v>25</v>
      </c>
      <c r="C26" s="1245" t="s">
        <v>3732</v>
      </c>
      <c r="D26" s="1245" t="s">
        <v>3733</v>
      </c>
      <c r="E26" s="1253" t="s">
        <v>3734</v>
      </c>
      <c r="F26" s="1021">
        <v>80111600</v>
      </c>
      <c r="G26" s="1026" t="s">
        <v>203</v>
      </c>
      <c r="H26" s="1146" t="s">
        <v>33</v>
      </c>
      <c r="I26" s="1140" t="s">
        <v>3735</v>
      </c>
      <c r="J26" s="1026" t="s">
        <v>3198</v>
      </c>
      <c r="K26" s="1148">
        <v>1085099190</v>
      </c>
      <c r="L26" s="1021">
        <v>7</v>
      </c>
      <c r="M26" s="1021"/>
      <c r="N26" s="1021"/>
      <c r="O26" s="1248" t="s">
        <v>3736</v>
      </c>
      <c r="P26" s="1057" t="s">
        <v>3737</v>
      </c>
      <c r="Q26" s="1021">
        <v>5711078</v>
      </c>
      <c r="R26" s="1131">
        <v>19875000</v>
      </c>
      <c r="S26" s="1021" t="s">
        <v>3738</v>
      </c>
      <c r="T26" s="1021"/>
      <c r="U26" s="1032">
        <v>44811</v>
      </c>
      <c r="V26" s="1057" t="s">
        <v>3739</v>
      </c>
      <c r="W26" s="1032">
        <v>44581</v>
      </c>
      <c r="X26" s="1031">
        <v>44585</v>
      </c>
      <c r="Y26" s="1032">
        <v>44811</v>
      </c>
      <c r="Z26" s="1023" t="s">
        <v>22</v>
      </c>
      <c r="AA26" s="1021">
        <v>3822</v>
      </c>
      <c r="AB26" s="1268" t="s">
        <v>3740</v>
      </c>
      <c r="AC26" s="1021" t="s">
        <v>2043</v>
      </c>
      <c r="AD26" s="1057" t="s">
        <v>2450</v>
      </c>
      <c r="AE26" s="1034">
        <v>4122</v>
      </c>
      <c r="AF26" s="1149" t="s">
        <v>3741</v>
      </c>
      <c r="AG26" s="1026" t="s">
        <v>1885</v>
      </c>
      <c r="AH26" s="1171" t="s">
        <v>3695</v>
      </c>
    </row>
    <row r="27" spans="1:34" ht="100.5" customHeight="1">
      <c r="A27" s="1021">
        <v>26</v>
      </c>
      <c r="B27" s="1021">
        <v>26</v>
      </c>
      <c r="C27" s="1245" t="s">
        <v>3742</v>
      </c>
      <c r="D27" s="1245" t="s">
        <v>3743</v>
      </c>
      <c r="E27" s="1253" t="s">
        <v>3744</v>
      </c>
      <c r="F27" s="1021">
        <v>80111600</v>
      </c>
      <c r="G27" s="1026" t="s">
        <v>203</v>
      </c>
      <c r="H27" s="1146" t="s">
        <v>33</v>
      </c>
      <c r="I27" s="1140" t="s">
        <v>3745</v>
      </c>
      <c r="J27" s="1026" t="s">
        <v>2744</v>
      </c>
      <c r="K27" s="1148">
        <v>53098510</v>
      </c>
      <c r="L27" s="1021">
        <v>9</v>
      </c>
      <c r="M27" s="1021"/>
      <c r="N27" s="1021"/>
      <c r="O27" s="1248" t="s">
        <v>3746</v>
      </c>
      <c r="P27" s="1057" t="s">
        <v>3747</v>
      </c>
      <c r="Q27" s="1021"/>
      <c r="R27" s="1131">
        <v>15000000</v>
      </c>
      <c r="S27" s="1057" t="s">
        <v>3748</v>
      </c>
      <c r="T27" s="1131">
        <v>21533332</v>
      </c>
      <c r="U27" s="1032">
        <v>44811</v>
      </c>
      <c r="V27" s="1057" t="s">
        <v>3749</v>
      </c>
      <c r="W27" s="1032">
        <v>44581</v>
      </c>
      <c r="X27" s="1031">
        <v>44585</v>
      </c>
      <c r="Y27" s="1268" t="s">
        <v>3750</v>
      </c>
      <c r="Z27" s="1023" t="s">
        <v>22</v>
      </c>
      <c r="AA27" s="1021">
        <v>4122</v>
      </c>
      <c r="AB27" s="1032">
        <v>44578</v>
      </c>
      <c r="AC27" s="1021" t="s">
        <v>2051</v>
      </c>
      <c r="AD27" s="1057" t="s">
        <v>3000</v>
      </c>
      <c r="AE27" s="1034">
        <v>4222</v>
      </c>
      <c r="AF27" s="1149" t="s">
        <v>3751</v>
      </c>
      <c r="AG27" s="1023" t="s">
        <v>1985</v>
      </c>
      <c r="AH27" s="1171" t="s">
        <v>3695</v>
      </c>
    </row>
    <row r="28" spans="1:34" ht="168">
      <c r="A28" s="1021">
        <v>27</v>
      </c>
      <c r="B28" s="1021">
        <v>27</v>
      </c>
      <c r="C28" s="1245" t="s">
        <v>3752</v>
      </c>
      <c r="D28" s="1245" t="s">
        <v>3753</v>
      </c>
      <c r="E28" s="1253" t="s">
        <v>3754</v>
      </c>
      <c r="F28" s="1021">
        <v>80111600</v>
      </c>
      <c r="G28" s="1026" t="s">
        <v>203</v>
      </c>
      <c r="H28" s="1146" t="s">
        <v>33</v>
      </c>
      <c r="I28" s="1140" t="s">
        <v>3755</v>
      </c>
      <c r="J28" s="1026" t="s">
        <v>3461</v>
      </c>
      <c r="K28" s="1021">
        <v>52455582</v>
      </c>
      <c r="L28" s="1021">
        <v>7</v>
      </c>
      <c r="M28" s="1021"/>
      <c r="N28" s="1021"/>
      <c r="O28" s="1248" t="s">
        <v>3462</v>
      </c>
      <c r="P28" s="1057" t="s">
        <v>3756</v>
      </c>
      <c r="Q28" s="1021">
        <v>3123547701</v>
      </c>
      <c r="R28" s="1131">
        <v>54075000</v>
      </c>
      <c r="S28" s="1021"/>
      <c r="T28" s="1021"/>
      <c r="U28" s="1032">
        <v>44812</v>
      </c>
      <c r="V28" s="1021"/>
      <c r="W28" s="1032">
        <v>44582</v>
      </c>
      <c r="X28" s="1031">
        <v>44586</v>
      </c>
      <c r="Y28" s="1032">
        <v>44812</v>
      </c>
      <c r="Z28" s="1177" t="s">
        <v>3757</v>
      </c>
      <c r="AA28" s="1021">
        <v>2622</v>
      </c>
      <c r="AB28" s="1032">
        <v>44573</v>
      </c>
      <c r="AC28" s="1021" t="s">
        <v>3220</v>
      </c>
      <c r="AD28" s="1057" t="s">
        <v>2711</v>
      </c>
      <c r="AE28" s="1034">
        <v>4822</v>
      </c>
      <c r="AF28" s="1031">
        <v>44585</v>
      </c>
      <c r="AG28" s="1023" t="s">
        <v>3329</v>
      </c>
      <c r="AH28" s="1419"/>
    </row>
    <row r="29" spans="1:34" ht="159.75" customHeight="1">
      <c r="A29" s="1021">
        <v>28</v>
      </c>
      <c r="B29" s="1021">
        <v>28</v>
      </c>
      <c r="C29" s="1245" t="s">
        <v>3758</v>
      </c>
      <c r="D29" s="1245" t="s">
        <v>3759</v>
      </c>
      <c r="E29" s="1253" t="s">
        <v>3760</v>
      </c>
      <c r="F29" s="1021">
        <v>80111600</v>
      </c>
      <c r="G29" s="1026" t="s">
        <v>203</v>
      </c>
      <c r="H29" s="1146" t="s">
        <v>33</v>
      </c>
      <c r="I29" s="1140" t="s">
        <v>3761</v>
      </c>
      <c r="J29" s="1026" t="s">
        <v>3762</v>
      </c>
      <c r="K29" s="1021">
        <v>1031180429</v>
      </c>
      <c r="L29" s="1021">
        <v>0</v>
      </c>
      <c r="M29" s="1021"/>
      <c r="N29" s="1021"/>
      <c r="O29" s="1245" t="s">
        <v>3763</v>
      </c>
      <c r="P29" s="1057" t="s">
        <v>3764</v>
      </c>
      <c r="Q29" s="1021"/>
      <c r="R29" s="1131">
        <v>21127500</v>
      </c>
      <c r="S29" s="1057" t="s">
        <v>3765</v>
      </c>
      <c r="T29" s="1131">
        <v>25822500</v>
      </c>
      <c r="U29" s="1032">
        <v>44812</v>
      </c>
      <c r="V29" s="1057" t="s">
        <v>3766</v>
      </c>
      <c r="W29" s="1032">
        <v>44582</v>
      </c>
      <c r="X29" s="1031">
        <v>44586</v>
      </c>
      <c r="Y29" s="1268" t="s">
        <v>3767</v>
      </c>
      <c r="Z29" s="1339" t="s">
        <v>3768</v>
      </c>
      <c r="AA29" s="1021">
        <v>2322</v>
      </c>
      <c r="AB29" s="1268" t="s">
        <v>3769</v>
      </c>
      <c r="AC29" s="1021" t="s">
        <v>3220</v>
      </c>
      <c r="AD29" s="1057" t="s">
        <v>2450</v>
      </c>
      <c r="AE29" s="1034">
        <v>4322</v>
      </c>
      <c r="AF29" s="1149" t="s">
        <v>3770</v>
      </c>
      <c r="AG29" s="1023" t="s">
        <v>1959</v>
      </c>
      <c r="AH29" s="1171" t="s">
        <v>3771</v>
      </c>
    </row>
    <row r="30" spans="1:34" ht="107.25" customHeight="1">
      <c r="A30" s="1021">
        <v>29</v>
      </c>
      <c r="B30" s="1021">
        <v>29</v>
      </c>
      <c r="C30" s="1245" t="s">
        <v>3772</v>
      </c>
      <c r="D30" s="1245" t="s">
        <v>3773</v>
      </c>
      <c r="E30" s="1253" t="s">
        <v>3774</v>
      </c>
      <c r="F30" s="1021">
        <v>80111600</v>
      </c>
      <c r="G30" s="1026" t="s">
        <v>203</v>
      </c>
      <c r="H30" s="1146" t="s">
        <v>33</v>
      </c>
      <c r="I30" s="1140" t="s">
        <v>2819</v>
      </c>
      <c r="J30" s="1210" t="s">
        <v>2197</v>
      </c>
      <c r="K30" s="1021">
        <v>9162720</v>
      </c>
      <c r="L30" s="1021">
        <v>2</v>
      </c>
      <c r="M30" s="1021"/>
      <c r="N30" s="1021"/>
      <c r="O30" s="1248" t="s">
        <v>2198</v>
      </c>
      <c r="P30" s="1057" t="s">
        <v>3775</v>
      </c>
      <c r="Q30" s="1021" t="s">
        <v>3776</v>
      </c>
      <c r="R30" s="1131">
        <v>22402500</v>
      </c>
      <c r="S30" s="1021"/>
      <c r="T30" s="1021"/>
      <c r="U30" s="1032">
        <v>44812</v>
      </c>
      <c r="V30" s="1021"/>
      <c r="W30" s="1032">
        <v>44582</v>
      </c>
      <c r="X30" s="1031">
        <v>44585</v>
      </c>
      <c r="Y30" s="1032">
        <v>44811</v>
      </c>
      <c r="Z30" s="1057" t="s">
        <v>3777</v>
      </c>
      <c r="AA30" s="1021">
        <v>4422</v>
      </c>
      <c r="AB30" s="1032">
        <v>44580</v>
      </c>
      <c r="AC30" s="1021" t="s">
        <v>3778</v>
      </c>
      <c r="AD30" s="1057" t="s">
        <v>2711</v>
      </c>
      <c r="AE30" s="1034">
        <v>4422</v>
      </c>
      <c r="AF30" s="1031">
        <v>44585</v>
      </c>
      <c r="AG30" s="1023" t="s">
        <v>1959</v>
      </c>
      <c r="AH30" s="1171" t="s">
        <v>3695</v>
      </c>
    </row>
    <row r="31" spans="1:34" ht="117.75" customHeight="1">
      <c r="A31" s="1021">
        <v>30</v>
      </c>
      <c r="B31" s="1021">
        <v>30</v>
      </c>
      <c r="C31" s="1245" t="s">
        <v>3779</v>
      </c>
      <c r="D31" s="1245" t="s">
        <v>3780</v>
      </c>
      <c r="E31" s="1253" t="s">
        <v>3781</v>
      </c>
      <c r="F31" s="1021">
        <v>80111600</v>
      </c>
      <c r="G31" s="1026" t="s">
        <v>203</v>
      </c>
      <c r="H31" s="1146" t="s">
        <v>33</v>
      </c>
      <c r="I31" s="1140" t="s">
        <v>3637</v>
      </c>
      <c r="J31" s="1026" t="s">
        <v>3053</v>
      </c>
      <c r="K31" s="1021">
        <v>39802120</v>
      </c>
      <c r="L31" s="1021">
        <v>1</v>
      </c>
      <c r="M31" s="1021"/>
      <c r="N31" s="1021"/>
      <c r="O31" s="1248" t="s">
        <v>3054</v>
      </c>
      <c r="P31" s="1057" t="s">
        <v>3782</v>
      </c>
      <c r="Q31" s="1021" t="s">
        <v>3783</v>
      </c>
      <c r="R31" s="1131">
        <v>19885080</v>
      </c>
      <c r="S31" s="1021"/>
      <c r="T31" s="1021"/>
      <c r="U31" s="1032">
        <v>44890</v>
      </c>
      <c r="V31" s="1021"/>
      <c r="W31" s="1032">
        <v>44586</v>
      </c>
      <c r="X31" s="1031">
        <v>44587</v>
      </c>
      <c r="Y31" s="1032">
        <v>44890</v>
      </c>
      <c r="Z31" s="1023" t="s">
        <v>22</v>
      </c>
      <c r="AA31" s="1021">
        <v>3522</v>
      </c>
      <c r="AB31" s="1032">
        <v>44573</v>
      </c>
      <c r="AC31" s="1021" t="s">
        <v>3640</v>
      </c>
      <c r="AD31" s="1057" t="s">
        <v>3358</v>
      </c>
      <c r="AE31" s="1021">
        <v>7322</v>
      </c>
      <c r="AF31" s="1032">
        <v>44588</v>
      </c>
      <c r="AG31" s="1023" t="s">
        <v>2035</v>
      </c>
      <c r="AH31" s="1171" t="s">
        <v>3784</v>
      </c>
    </row>
    <row r="32" spans="1:34" ht="90" customHeight="1">
      <c r="A32" s="1010">
        <v>31</v>
      </c>
      <c r="B32" s="1010">
        <v>31</v>
      </c>
      <c r="C32" s="1242" t="s">
        <v>3785</v>
      </c>
      <c r="D32" s="1246" t="s">
        <v>3786</v>
      </c>
      <c r="E32" s="1353" t="s">
        <v>3787</v>
      </c>
      <c r="F32" s="1010">
        <v>80111702</v>
      </c>
      <c r="G32" s="1212" t="s">
        <v>203</v>
      </c>
      <c r="H32" s="1340" t="s">
        <v>69</v>
      </c>
      <c r="I32" s="1273" t="s">
        <v>3788</v>
      </c>
      <c r="J32" s="1212" t="s">
        <v>3789</v>
      </c>
      <c r="K32" s="1010">
        <v>860032347</v>
      </c>
      <c r="L32" s="1010">
        <v>8</v>
      </c>
      <c r="M32" s="1010"/>
      <c r="N32" s="1010"/>
      <c r="O32" s="1263" t="s">
        <v>3790</v>
      </c>
      <c r="P32" s="1177" t="s">
        <v>3791</v>
      </c>
      <c r="Q32" s="1177" t="s">
        <v>3792</v>
      </c>
      <c r="R32" s="1405" t="s">
        <v>3793</v>
      </c>
      <c r="S32" s="1010" t="s">
        <v>3794</v>
      </c>
      <c r="T32" s="1271" t="s">
        <v>3795</v>
      </c>
      <c r="U32" s="1055">
        <v>44911</v>
      </c>
      <c r="V32" s="1010"/>
      <c r="W32" s="1055">
        <v>44586</v>
      </c>
      <c r="X32" s="1193">
        <v>44588</v>
      </c>
      <c r="Y32" s="1055">
        <v>44911</v>
      </c>
      <c r="Z32" s="1177" t="s">
        <v>3796</v>
      </c>
      <c r="AA32" s="1010">
        <v>4622</v>
      </c>
      <c r="AB32" s="1055">
        <v>44580</v>
      </c>
      <c r="AC32" s="1010" t="s">
        <v>2249</v>
      </c>
      <c r="AD32" s="1010" t="s">
        <v>3797</v>
      </c>
      <c r="AE32" s="1010">
        <v>5022</v>
      </c>
      <c r="AF32" s="1055">
        <v>44587</v>
      </c>
      <c r="AG32" s="1172" t="s">
        <v>1985</v>
      </c>
      <c r="AH32" s="1171" t="s">
        <v>3798</v>
      </c>
    </row>
    <row r="33" spans="1:34" ht="156" customHeight="1">
      <c r="A33" s="1021">
        <v>32</v>
      </c>
      <c r="B33" s="1021">
        <v>32</v>
      </c>
      <c r="C33" s="1245" t="s">
        <v>3799</v>
      </c>
      <c r="D33" s="1245" t="s">
        <v>3800</v>
      </c>
      <c r="E33" s="1253" t="s">
        <v>3801</v>
      </c>
      <c r="F33" s="1021">
        <v>80111600</v>
      </c>
      <c r="G33" s="1026" t="s">
        <v>203</v>
      </c>
      <c r="H33" s="1146" t="s">
        <v>33</v>
      </c>
      <c r="I33" s="1140" t="s">
        <v>3802</v>
      </c>
      <c r="J33" s="1026" t="s">
        <v>3803</v>
      </c>
      <c r="K33" s="1021">
        <v>860066942</v>
      </c>
      <c r="L33" s="1021">
        <v>7</v>
      </c>
      <c r="M33" s="1021"/>
      <c r="N33" s="1021"/>
      <c r="O33" s="1245" t="s">
        <v>3804</v>
      </c>
      <c r="P33" s="1021" t="s">
        <v>3805</v>
      </c>
      <c r="Q33" s="1021" t="s">
        <v>3806</v>
      </c>
      <c r="R33" s="1131">
        <v>62000000</v>
      </c>
      <c r="S33" s="1057" t="s">
        <v>3807</v>
      </c>
      <c r="T33" s="1131">
        <v>69163979</v>
      </c>
      <c r="U33" s="1032">
        <v>44911</v>
      </c>
      <c r="V33" s="1021"/>
      <c r="W33" s="1032">
        <v>44587</v>
      </c>
      <c r="X33" s="1031">
        <v>44599</v>
      </c>
      <c r="Y33" s="1032">
        <v>44911</v>
      </c>
      <c r="Z33" s="1339" t="s">
        <v>3808</v>
      </c>
      <c r="AA33" s="1021">
        <v>4722</v>
      </c>
      <c r="AB33" s="1268" t="s">
        <v>3809</v>
      </c>
      <c r="AC33" s="1057" t="s">
        <v>3810</v>
      </c>
      <c r="AD33" s="1057" t="s">
        <v>3811</v>
      </c>
      <c r="AE33" s="1034">
        <v>8322</v>
      </c>
      <c r="AF33" s="1149" t="s">
        <v>3812</v>
      </c>
      <c r="AG33" s="1023" t="s">
        <v>1985</v>
      </c>
      <c r="AH33" s="1171" t="s">
        <v>3695</v>
      </c>
    </row>
    <row r="34" spans="1:34" ht="104.25" customHeight="1">
      <c r="A34" s="1021">
        <v>33</v>
      </c>
      <c r="B34" s="1021">
        <v>33</v>
      </c>
      <c r="C34" s="1245" t="s">
        <v>3813</v>
      </c>
      <c r="D34" s="1245" t="s">
        <v>3814</v>
      </c>
      <c r="E34" s="1253" t="s">
        <v>3815</v>
      </c>
      <c r="F34" s="1021">
        <v>80111600</v>
      </c>
      <c r="G34" s="1026" t="s">
        <v>203</v>
      </c>
      <c r="H34" s="1146" t="s">
        <v>33</v>
      </c>
      <c r="I34" s="1140" t="s">
        <v>3816</v>
      </c>
      <c r="J34" s="1026" t="s">
        <v>3130</v>
      </c>
      <c r="K34" s="1021">
        <v>1143384515</v>
      </c>
      <c r="L34" s="1021">
        <v>9</v>
      </c>
      <c r="M34" s="1021"/>
      <c r="N34" s="1021"/>
      <c r="O34" s="1245" t="s">
        <v>3817</v>
      </c>
      <c r="P34" s="1057" t="s">
        <v>3818</v>
      </c>
      <c r="Q34" s="1021">
        <v>3005660001</v>
      </c>
      <c r="R34" s="1131">
        <v>19875000</v>
      </c>
      <c r="S34" s="1021"/>
      <c r="T34" s="1021"/>
      <c r="U34" s="1032">
        <v>44815</v>
      </c>
      <c r="V34" s="1021"/>
      <c r="W34" s="1032">
        <v>44587</v>
      </c>
      <c r="X34" s="1032">
        <v>44589</v>
      </c>
      <c r="Y34" s="1032">
        <v>44815</v>
      </c>
      <c r="Z34" s="1057" t="s">
        <v>3819</v>
      </c>
      <c r="AA34" s="1021">
        <v>4222</v>
      </c>
      <c r="AB34" s="1032">
        <v>44578</v>
      </c>
      <c r="AC34" s="1021" t="s">
        <v>3220</v>
      </c>
      <c r="AD34" s="1057" t="s">
        <v>2450</v>
      </c>
      <c r="AE34" s="1021">
        <v>7722</v>
      </c>
      <c r="AF34" s="1032">
        <v>44588</v>
      </c>
      <c r="AG34" s="1023" t="s">
        <v>3329</v>
      </c>
      <c r="AH34" s="1419"/>
    </row>
    <row r="35" spans="1:34" ht="90" customHeight="1">
      <c r="A35" s="1021">
        <v>34</v>
      </c>
      <c r="B35" s="1021">
        <v>34</v>
      </c>
      <c r="C35" s="1245" t="s">
        <v>3820</v>
      </c>
      <c r="D35" s="1245" t="s">
        <v>3821</v>
      </c>
      <c r="E35" s="1253" t="s">
        <v>3822</v>
      </c>
      <c r="F35" s="1021">
        <v>80111600</v>
      </c>
      <c r="G35" s="1026" t="s">
        <v>203</v>
      </c>
      <c r="H35" s="1146" t="s">
        <v>33</v>
      </c>
      <c r="I35" s="1140" t="s">
        <v>3709</v>
      </c>
      <c r="J35" s="1026" t="s">
        <v>3823</v>
      </c>
      <c r="K35" s="1021"/>
      <c r="L35" s="1021">
        <v>5</v>
      </c>
      <c r="M35" s="1021"/>
      <c r="N35" s="1021"/>
      <c r="O35" s="1248" t="s">
        <v>3824</v>
      </c>
      <c r="P35" s="1057" t="s">
        <v>3825</v>
      </c>
      <c r="Q35" s="1021" t="s">
        <v>3826</v>
      </c>
      <c r="R35" s="1131">
        <v>15000000</v>
      </c>
      <c r="S35" s="1021" t="s">
        <v>3827</v>
      </c>
      <c r="T35" s="1021"/>
      <c r="U35" s="1032">
        <v>44815</v>
      </c>
      <c r="V35" s="1057" t="s">
        <v>3828</v>
      </c>
      <c r="W35" s="1032">
        <v>44587</v>
      </c>
      <c r="X35" s="1032">
        <v>44589</v>
      </c>
      <c r="Y35" s="1032">
        <v>44815</v>
      </c>
      <c r="Z35" s="1023" t="s">
        <v>22</v>
      </c>
      <c r="AA35" s="1021">
        <v>3522</v>
      </c>
      <c r="AB35" s="1268" t="s">
        <v>3656</v>
      </c>
      <c r="AC35" s="1021" t="s">
        <v>3829</v>
      </c>
      <c r="AD35" s="1057" t="s">
        <v>3000</v>
      </c>
      <c r="AE35" s="1021">
        <v>7322</v>
      </c>
      <c r="AF35" s="1268" t="s">
        <v>3830</v>
      </c>
      <c r="AG35" s="1023" t="s">
        <v>1885</v>
      </c>
      <c r="AH35" s="1419"/>
    </row>
    <row r="36" spans="1:34" ht="56.25" customHeight="1">
      <c r="A36" s="1021">
        <v>35</v>
      </c>
      <c r="B36" s="1021">
        <v>35</v>
      </c>
      <c r="C36" s="1245" t="s">
        <v>3831</v>
      </c>
      <c r="D36" s="1245" t="s">
        <v>3832</v>
      </c>
      <c r="E36" s="1253" t="s">
        <v>3833</v>
      </c>
      <c r="F36" s="1021">
        <v>80111607</v>
      </c>
      <c r="G36" s="1026" t="s">
        <v>203</v>
      </c>
      <c r="H36" s="1146" t="s">
        <v>33</v>
      </c>
      <c r="I36" s="1140" t="s">
        <v>3834</v>
      </c>
      <c r="J36" s="1026" t="s">
        <v>3835</v>
      </c>
      <c r="K36" s="1021">
        <v>79243336</v>
      </c>
      <c r="L36" s="1021">
        <v>1</v>
      </c>
      <c r="M36" s="1021"/>
      <c r="N36" s="1021"/>
      <c r="O36" s="1248" t="s">
        <v>3836</v>
      </c>
      <c r="P36" s="1057" t="s">
        <v>3837</v>
      </c>
      <c r="Q36" s="1021">
        <v>3102108501</v>
      </c>
      <c r="R36" s="1131">
        <v>38625000</v>
      </c>
      <c r="S36" s="1021"/>
      <c r="T36" s="1021"/>
      <c r="U36" s="1032">
        <v>44819</v>
      </c>
      <c r="V36" s="1021"/>
      <c r="W36" s="1032">
        <v>44588</v>
      </c>
      <c r="X36" s="1032">
        <v>44593</v>
      </c>
      <c r="Y36" s="1032">
        <v>44819</v>
      </c>
      <c r="Z36" s="1057" t="s">
        <v>3838</v>
      </c>
      <c r="AA36" s="1021">
        <v>2422</v>
      </c>
      <c r="AB36" s="1032">
        <v>44572</v>
      </c>
      <c r="AC36" s="1021" t="s">
        <v>2520</v>
      </c>
      <c r="AD36" s="1021" t="s">
        <v>2521</v>
      </c>
      <c r="AE36" s="1021">
        <v>7822</v>
      </c>
      <c r="AF36" s="1032">
        <v>44588</v>
      </c>
      <c r="AG36" s="1023" t="s">
        <v>3397</v>
      </c>
      <c r="AH36" s="1419"/>
    </row>
    <row r="37" spans="1:34" ht="183.75" customHeight="1">
      <c r="A37" s="1021">
        <v>36</v>
      </c>
      <c r="B37" s="1021">
        <v>36</v>
      </c>
      <c r="C37" s="1245" t="s">
        <v>3839</v>
      </c>
      <c r="D37" s="1245" t="s">
        <v>3840</v>
      </c>
      <c r="E37" s="1253" t="s">
        <v>3841</v>
      </c>
      <c r="F37" s="1021">
        <v>80111607</v>
      </c>
      <c r="G37" s="1026" t="s">
        <v>203</v>
      </c>
      <c r="H37" s="1146" t="s">
        <v>33</v>
      </c>
      <c r="I37" s="1140" t="s">
        <v>3842</v>
      </c>
      <c r="J37" s="1026" t="s">
        <v>2983</v>
      </c>
      <c r="K37" s="1021">
        <v>73227922</v>
      </c>
      <c r="L37" s="1021">
        <v>7</v>
      </c>
      <c r="M37" s="1023" t="s">
        <v>3843</v>
      </c>
      <c r="N37" s="1021">
        <v>42793829</v>
      </c>
      <c r="O37" s="1245" t="s">
        <v>3844</v>
      </c>
      <c r="P37" s="1057" t="s">
        <v>3845</v>
      </c>
      <c r="Q37" s="1021">
        <v>3106204163</v>
      </c>
      <c r="R37" s="1131">
        <v>30000000</v>
      </c>
      <c r="S37" s="1021" t="s">
        <v>3846</v>
      </c>
      <c r="T37" s="1021"/>
      <c r="U37" s="1032">
        <v>44819</v>
      </c>
      <c r="V37" s="1057" t="s">
        <v>3847</v>
      </c>
      <c r="W37" s="1032">
        <v>44588</v>
      </c>
      <c r="X37" s="1032">
        <v>44593</v>
      </c>
      <c r="Y37" s="1268" t="s">
        <v>3848</v>
      </c>
      <c r="Z37" s="1050" t="s">
        <v>3849</v>
      </c>
      <c r="AA37" s="1021">
        <v>4922</v>
      </c>
      <c r="AB37" s="1268" t="s">
        <v>3850</v>
      </c>
      <c r="AC37" s="1021" t="s">
        <v>2341</v>
      </c>
      <c r="AD37" s="1388" t="s">
        <v>2342</v>
      </c>
      <c r="AE37" s="1021">
        <v>7522</v>
      </c>
      <c r="AF37" s="1268" t="s">
        <v>3830</v>
      </c>
      <c r="AG37" s="1023" t="s">
        <v>3851</v>
      </c>
      <c r="AH37" s="1171" t="s">
        <v>3852</v>
      </c>
    </row>
    <row r="38" spans="1:34" ht="135" customHeight="1">
      <c r="A38" s="1021">
        <v>37</v>
      </c>
      <c r="B38" s="1021">
        <v>37</v>
      </c>
      <c r="C38" s="1245" t="s">
        <v>3853</v>
      </c>
      <c r="D38" s="1245" t="s">
        <v>3854</v>
      </c>
      <c r="E38" s="1253" t="s">
        <v>3855</v>
      </c>
      <c r="F38" s="1021">
        <v>80111607</v>
      </c>
      <c r="G38" s="1026" t="s">
        <v>203</v>
      </c>
      <c r="H38" s="1146" t="s">
        <v>33</v>
      </c>
      <c r="I38" s="1140" t="s">
        <v>3856</v>
      </c>
      <c r="J38" s="1026" t="s">
        <v>3857</v>
      </c>
      <c r="K38" s="1021">
        <v>1022380146</v>
      </c>
      <c r="L38" s="1021">
        <v>7</v>
      </c>
      <c r="M38" s="1021"/>
      <c r="N38" s="1021"/>
      <c r="O38" s="1248" t="s">
        <v>3858</v>
      </c>
      <c r="P38" s="1057" t="s">
        <v>3859</v>
      </c>
      <c r="Q38" s="1021">
        <v>3115459080</v>
      </c>
      <c r="R38" s="1131">
        <v>37500000</v>
      </c>
      <c r="S38" s="1034" t="s">
        <v>3860</v>
      </c>
      <c r="T38" s="1034"/>
      <c r="U38" s="1032">
        <v>44819</v>
      </c>
      <c r="V38" s="1050" t="s">
        <v>3861</v>
      </c>
      <c r="W38" s="1032">
        <v>44588</v>
      </c>
      <c r="X38" s="1032">
        <v>44593</v>
      </c>
      <c r="Y38" s="1032">
        <v>44819</v>
      </c>
      <c r="Z38" s="1050" t="s">
        <v>3862</v>
      </c>
      <c r="AA38" s="1021">
        <v>5022</v>
      </c>
      <c r="AB38" s="1268" t="s">
        <v>3850</v>
      </c>
      <c r="AC38" s="1021" t="s">
        <v>2520</v>
      </c>
      <c r="AD38" s="1021" t="s">
        <v>2521</v>
      </c>
      <c r="AE38" s="1021">
        <v>7422</v>
      </c>
      <c r="AF38" s="1149" t="s">
        <v>3863</v>
      </c>
      <c r="AG38" s="1023" t="s">
        <v>3851</v>
      </c>
      <c r="AH38" s="1419"/>
    </row>
    <row r="39" spans="1:34" ht="128.25" customHeight="1">
      <c r="A39" s="1021">
        <v>38</v>
      </c>
      <c r="B39" s="1021">
        <v>38</v>
      </c>
      <c r="C39" s="1245" t="s">
        <v>3864</v>
      </c>
      <c r="D39" s="1245" t="s">
        <v>3865</v>
      </c>
      <c r="E39" s="1253" t="s">
        <v>3866</v>
      </c>
      <c r="F39" s="1021">
        <v>80111600</v>
      </c>
      <c r="G39" s="1026" t="s">
        <v>203</v>
      </c>
      <c r="H39" s="1146" t="s">
        <v>33</v>
      </c>
      <c r="I39" s="1140" t="s">
        <v>3867</v>
      </c>
      <c r="J39" s="1026" t="s">
        <v>3868</v>
      </c>
      <c r="K39" s="1021">
        <v>1050460852</v>
      </c>
      <c r="L39" s="1021">
        <v>4</v>
      </c>
      <c r="M39" s="1021"/>
      <c r="N39" s="1021"/>
      <c r="O39" s="1248" t="s">
        <v>3869</v>
      </c>
      <c r="P39" s="1057" t="s">
        <v>3870</v>
      </c>
      <c r="Q39" s="1021"/>
      <c r="R39" s="1131">
        <v>18600000</v>
      </c>
      <c r="S39" s="1034" t="s">
        <v>3871</v>
      </c>
      <c r="T39" s="1131">
        <v>19757333</v>
      </c>
      <c r="U39" s="1032">
        <v>44820</v>
      </c>
      <c r="V39" s="1057" t="s">
        <v>3872</v>
      </c>
      <c r="W39" s="1032">
        <v>44588</v>
      </c>
      <c r="X39" s="1032">
        <v>44594</v>
      </c>
      <c r="Y39" s="1268" t="s">
        <v>3873</v>
      </c>
      <c r="Z39" s="1050" t="s">
        <v>3874</v>
      </c>
      <c r="AA39" s="1021">
        <v>4822</v>
      </c>
      <c r="AB39" s="1149" t="s">
        <v>3875</v>
      </c>
      <c r="AC39" s="1021" t="s">
        <v>3220</v>
      </c>
      <c r="AD39" s="1057" t="s">
        <v>3876</v>
      </c>
      <c r="AE39" s="1021">
        <v>7622</v>
      </c>
      <c r="AF39" s="1149" t="s">
        <v>3877</v>
      </c>
      <c r="AG39" s="1023" t="s">
        <v>1959</v>
      </c>
      <c r="AH39" s="1171" t="s">
        <v>3852</v>
      </c>
    </row>
    <row r="40" spans="1:34" ht="77.25" customHeight="1">
      <c r="A40" s="1021">
        <v>39</v>
      </c>
      <c r="B40" s="1021">
        <v>39</v>
      </c>
      <c r="C40" s="1245" t="s">
        <v>3878</v>
      </c>
      <c r="D40" s="1245" t="s">
        <v>3879</v>
      </c>
      <c r="E40" s="1253" t="s">
        <v>3880</v>
      </c>
      <c r="F40" s="1021">
        <v>80111600</v>
      </c>
      <c r="G40" s="1026" t="s">
        <v>203</v>
      </c>
      <c r="H40" s="1146" t="s">
        <v>33</v>
      </c>
      <c r="I40" s="1140" t="s">
        <v>2799</v>
      </c>
      <c r="J40" s="1026" t="s">
        <v>1795</v>
      </c>
      <c r="K40" s="1021">
        <v>79655511</v>
      </c>
      <c r="L40" s="1021">
        <v>0</v>
      </c>
      <c r="M40" s="1021"/>
      <c r="N40" s="1021"/>
      <c r="O40" s="1248" t="s">
        <v>3881</v>
      </c>
      <c r="P40" s="1057" t="s">
        <v>3882</v>
      </c>
      <c r="Q40" s="1021">
        <v>8063875</v>
      </c>
      <c r="R40" s="1131">
        <v>66719625</v>
      </c>
      <c r="S40" s="1021" t="s">
        <v>3883</v>
      </c>
      <c r="T40" s="1131">
        <v>66423093</v>
      </c>
      <c r="U40" s="1032">
        <v>44819</v>
      </c>
      <c r="V40" s="1021"/>
      <c r="W40" s="1032">
        <v>44588</v>
      </c>
      <c r="X40" s="1032">
        <v>44593</v>
      </c>
      <c r="Y40" s="1032">
        <v>44819</v>
      </c>
      <c r="Z40" s="1057" t="s">
        <v>3884</v>
      </c>
      <c r="AA40" s="1021">
        <v>4322</v>
      </c>
      <c r="AB40" s="1032">
        <v>44580</v>
      </c>
      <c r="AC40" s="1021" t="s">
        <v>2043</v>
      </c>
      <c r="AD40" s="1057" t="s">
        <v>2450</v>
      </c>
      <c r="AE40" s="1021">
        <v>7922</v>
      </c>
      <c r="AF40" s="1032">
        <v>44589</v>
      </c>
      <c r="AG40" s="1023" t="s">
        <v>1959</v>
      </c>
      <c r="AH40" s="1171" t="s">
        <v>3771</v>
      </c>
    </row>
    <row r="41" spans="1:34" ht="42.75" customHeight="1">
      <c r="A41" s="1021">
        <v>40</v>
      </c>
      <c r="B41" s="1021">
        <v>40</v>
      </c>
      <c r="C41" s="1245" t="s">
        <v>3885</v>
      </c>
      <c r="D41" s="1245" t="s">
        <v>3886</v>
      </c>
      <c r="E41" s="1253" t="s">
        <v>3887</v>
      </c>
      <c r="F41" s="1021">
        <v>80111600</v>
      </c>
      <c r="G41" s="1026" t="s">
        <v>203</v>
      </c>
      <c r="H41" s="1146" t="s">
        <v>33</v>
      </c>
      <c r="I41" s="1140" t="s">
        <v>3888</v>
      </c>
      <c r="J41" s="1026" t="s">
        <v>3889</v>
      </c>
      <c r="K41" s="1021">
        <v>1032489889</v>
      </c>
      <c r="L41" s="1021">
        <v>7</v>
      </c>
      <c r="M41" s="1021"/>
      <c r="N41" s="1021"/>
      <c r="O41" s="1245" t="s">
        <v>3890</v>
      </c>
      <c r="P41" s="1057" t="s">
        <v>3891</v>
      </c>
      <c r="Q41" s="1021"/>
      <c r="R41" s="1131">
        <v>14250000</v>
      </c>
      <c r="S41" s="1021" t="s">
        <v>3892</v>
      </c>
      <c r="T41" s="1059" t="s">
        <v>3893</v>
      </c>
      <c r="U41" s="1032">
        <v>44819</v>
      </c>
      <c r="V41" s="1318" t="s">
        <v>3894</v>
      </c>
      <c r="W41" s="1032">
        <v>44589</v>
      </c>
      <c r="X41" s="1032">
        <v>44593</v>
      </c>
      <c r="Y41" s="1032">
        <v>44819</v>
      </c>
      <c r="Z41" s="1023" t="s">
        <v>22</v>
      </c>
      <c r="AA41" s="1021">
        <v>5122</v>
      </c>
      <c r="AB41" s="1032">
        <v>44588</v>
      </c>
      <c r="AC41" s="1021" t="s">
        <v>3220</v>
      </c>
      <c r="AD41" s="1057" t="s">
        <v>2450</v>
      </c>
      <c r="AE41" s="1034">
        <v>8222</v>
      </c>
      <c r="AF41" s="1031">
        <v>44589</v>
      </c>
      <c r="AG41" s="1023" t="s">
        <v>3851</v>
      </c>
      <c r="AH41" s="1171" t="s">
        <v>3895</v>
      </c>
    </row>
    <row r="42" spans="1:34" ht="73.5" customHeight="1">
      <c r="A42" s="1021">
        <v>41</v>
      </c>
      <c r="B42" s="1021">
        <v>41</v>
      </c>
      <c r="C42" s="1245" t="s">
        <v>3896</v>
      </c>
      <c r="D42" s="1245" t="s">
        <v>3897</v>
      </c>
      <c r="E42" s="1253" t="s">
        <v>3898</v>
      </c>
      <c r="F42" s="1021">
        <v>80111600</v>
      </c>
      <c r="G42" s="1026" t="s">
        <v>203</v>
      </c>
      <c r="H42" s="1146" t="s">
        <v>33</v>
      </c>
      <c r="I42" s="1140" t="s">
        <v>3709</v>
      </c>
      <c r="J42" s="1026" t="s">
        <v>2456</v>
      </c>
      <c r="K42" s="1021">
        <v>52232476</v>
      </c>
      <c r="L42" s="1021">
        <v>7</v>
      </c>
      <c r="M42" s="1021"/>
      <c r="N42" s="1021"/>
      <c r="O42" s="1245" t="s">
        <v>3899</v>
      </c>
      <c r="P42" s="1057" t="s">
        <v>3900</v>
      </c>
      <c r="Q42" s="1021"/>
      <c r="R42" s="1131">
        <v>15000000</v>
      </c>
      <c r="S42" s="1021"/>
      <c r="T42" s="1021"/>
      <c r="U42" s="1032">
        <v>44819</v>
      </c>
      <c r="V42" s="1021"/>
      <c r="W42" s="1032">
        <v>44589</v>
      </c>
      <c r="X42" s="1032">
        <v>44593</v>
      </c>
      <c r="Y42" s="1032">
        <v>44819</v>
      </c>
      <c r="Z42" s="1023" t="s">
        <v>22</v>
      </c>
      <c r="AA42" s="1021">
        <v>3622</v>
      </c>
      <c r="AB42" s="1032">
        <v>44573</v>
      </c>
      <c r="AC42" s="1021" t="s">
        <v>3829</v>
      </c>
      <c r="AD42" s="1057" t="s">
        <v>3000</v>
      </c>
      <c r="AE42" s="1034">
        <v>8122</v>
      </c>
      <c r="AF42" s="1031">
        <v>44589</v>
      </c>
      <c r="AG42" s="1023" t="s">
        <v>1885</v>
      </c>
      <c r="AH42" s="1419"/>
    </row>
    <row r="43" spans="1:34" ht="82.5" customHeight="1">
      <c r="A43" s="1318" t="s">
        <v>3901</v>
      </c>
      <c r="B43" s="1341">
        <v>42</v>
      </c>
      <c r="C43" s="1245" t="s">
        <v>3902</v>
      </c>
      <c r="D43" s="1245" t="s">
        <v>3903</v>
      </c>
      <c r="E43" s="1253" t="s">
        <v>3904</v>
      </c>
      <c r="F43" s="1021">
        <v>90121502</v>
      </c>
      <c r="G43" s="1023" t="s">
        <v>100</v>
      </c>
      <c r="H43" s="1146" t="s">
        <v>69</v>
      </c>
      <c r="I43" s="1140" t="s">
        <v>3905</v>
      </c>
      <c r="J43" s="1023" t="s">
        <v>3906</v>
      </c>
      <c r="K43" s="1021">
        <v>800003442</v>
      </c>
      <c r="L43" s="1021">
        <v>8</v>
      </c>
      <c r="M43" s="1021"/>
      <c r="N43" s="1021"/>
      <c r="O43" s="1248" t="s">
        <v>3907</v>
      </c>
      <c r="P43" s="1057" t="s">
        <v>3908</v>
      </c>
      <c r="Q43" s="1057" t="s">
        <v>3909</v>
      </c>
      <c r="R43" s="1131">
        <v>27000000</v>
      </c>
      <c r="S43" s="1021" t="s">
        <v>2176</v>
      </c>
      <c r="T43" s="1021"/>
      <c r="U43" s="1032">
        <v>44911</v>
      </c>
      <c r="V43" s="1021" t="s">
        <v>2176</v>
      </c>
      <c r="W43" s="1032">
        <v>44609</v>
      </c>
      <c r="X43" s="1034"/>
      <c r="Y43" s="1032">
        <v>44911</v>
      </c>
      <c r="Z43" s="1034"/>
      <c r="AA43" s="1021">
        <v>5522</v>
      </c>
      <c r="AB43" s="1032">
        <v>44602</v>
      </c>
      <c r="AC43" s="1021" t="s">
        <v>2059</v>
      </c>
      <c r="AD43" s="1057" t="s">
        <v>3910</v>
      </c>
      <c r="AE43" s="1034" t="s">
        <v>3911</v>
      </c>
      <c r="AF43" s="1031">
        <v>44610</v>
      </c>
      <c r="AG43" s="1023" t="s">
        <v>1985</v>
      </c>
      <c r="AH43" s="1419"/>
    </row>
    <row r="44" spans="1:34" ht="138.75" customHeight="1">
      <c r="A44" s="1021">
        <v>43</v>
      </c>
      <c r="B44" s="1021">
        <v>43</v>
      </c>
      <c r="C44" s="1245" t="s">
        <v>3902</v>
      </c>
      <c r="D44" s="1245" t="s">
        <v>3912</v>
      </c>
      <c r="E44" s="1253" t="s">
        <v>3904</v>
      </c>
      <c r="F44" s="1021">
        <v>90121502</v>
      </c>
      <c r="G44" s="1023" t="s">
        <v>100</v>
      </c>
      <c r="H44" s="1146" t="s">
        <v>69</v>
      </c>
      <c r="I44" s="1140" t="s">
        <v>3905</v>
      </c>
      <c r="J44" s="1023" t="s">
        <v>3913</v>
      </c>
      <c r="K44" s="1021">
        <v>800075003</v>
      </c>
      <c r="L44" s="1021">
        <v>6</v>
      </c>
      <c r="M44" s="1021"/>
      <c r="N44" s="1021"/>
      <c r="O44" s="1245" t="s">
        <v>3914</v>
      </c>
      <c r="P44" s="1057" t="s">
        <v>3915</v>
      </c>
      <c r="Q44" s="1057" t="s">
        <v>3909</v>
      </c>
      <c r="R44" s="1131">
        <v>27000000</v>
      </c>
      <c r="S44" s="1057" t="s">
        <v>3916</v>
      </c>
      <c r="T44" s="1131">
        <v>32638310</v>
      </c>
      <c r="U44" s="1032">
        <v>44911</v>
      </c>
      <c r="V44" s="1021"/>
      <c r="W44" s="1032">
        <v>44610</v>
      </c>
      <c r="X44" s="1031">
        <v>44614</v>
      </c>
      <c r="Y44" s="1098">
        <v>44911</v>
      </c>
      <c r="Z44" s="1050" t="s">
        <v>3917</v>
      </c>
      <c r="AA44" s="1037">
        <v>5522</v>
      </c>
      <c r="AB44" s="1268" t="s">
        <v>3918</v>
      </c>
      <c r="AC44" s="1021" t="s">
        <v>2059</v>
      </c>
      <c r="AD44" s="1057" t="s">
        <v>3910</v>
      </c>
      <c r="AE44" s="1034">
        <v>9422</v>
      </c>
      <c r="AF44" s="1149" t="s">
        <v>3919</v>
      </c>
      <c r="AG44" s="1023" t="s">
        <v>1985</v>
      </c>
      <c r="AH44" s="1171" t="s">
        <v>3798</v>
      </c>
    </row>
    <row r="45" spans="1:34" ht="144" customHeight="1">
      <c r="A45" s="1021">
        <v>44</v>
      </c>
      <c r="B45" s="1021">
        <v>44</v>
      </c>
      <c r="C45" s="1384" t="s">
        <v>3920</v>
      </c>
      <c r="D45" s="1385" t="s">
        <v>3921</v>
      </c>
      <c r="E45" s="1024" t="s">
        <v>3922</v>
      </c>
      <c r="F45" s="1021">
        <v>81112100</v>
      </c>
      <c r="G45" s="1169" t="s">
        <v>203</v>
      </c>
      <c r="H45" s="1146" t="s">
        <v>545</v>
      </c>
      <c r="I45" s="1342" t="s">
        <v>3923</v>
      </c>
      <c r="J45" s="1026" t="s">
        <v>3924</v>
      </c>
      <c r="K45" s="1021">
        <v>830058677</v>
      </c>
      <c r="L45" s="1021">
        <v>7</v>
      </c>
      <c r="M45" s="1021"/>
      <c r="N45" s="1021"/>
      <c r="O45" s="1248" t="s">
        <v>3925</v>
      </c>
      <c r="P45" s="1021" t="s">
        <v>3926</v>
      </c>
      <c r="Q45" s="1021"/>
      <c r="R45" s="1131">
        <v>34723962</v>
      </c>
      <c r="S45" s="1057" t="s">
        <v>3927</v>
      </c>
      <c r="T45" s="1057"/>
      <c r="U45" s="1032">
        <v>44865</v>
      </c>
      <c r="V45" s="1057" t="s">
        <v>3928</v>
      </c>
      <c r="W45" s="1032">
        <v>44615</v>
      </c>
      <c r="X45" s="1031">
        <v>44621</v>
      </c>
      <c r="Y45" s="1268" t="s">
        <v>3929</v>
      </c>
      <c r="Z45" s="1318" t="s">
        <v>3930</v>
      </c>
      <c r="AA45" s="1057" t="s">
        <v>3931</v>
      </c>
      <c r="AB45" s="1268" t="s">
        <v>3932</v>
      </c>
      <c r="AC45" s="1057" t="s">
        <v>3933</v>
      </c>
      <c r="AD45" s="1057" t="s">
        <v>3934</v>
      </c>
      <c r="AE45" s="1050" t="s">
        <v>3935</v>
      </c>
      <c r="AF45" s="1149" t="s">
        <v>3936</v>
      </c>
      <c r="AG45" s="1023" t="s">
        <v>1959</v>
      </c>
      <c r="AH45" t="s">
        <v>3937</v>
      </c>
    </row>
    <row r="46" spans="1:34" ht="120" customHeight="1">
      <c r="A46" s="1021">
        <v>45</v>
      </c>
      <c r="B46" s="1021">
        <v>45</v>
      </c>
      <c r="C46" s="1245" t="s">
        <v>3938</v>
      </c>
      <c r="D46" s="1245" t="s">
        <v>3939</v>
      </c>
      <c r="E46" s="1253" t="s">
        <v>3940</v>
      </c>
      <c r="F46" s="1021">
        <v>25174800</v>
      </c>
      <c r="G46" s="1026" t="s">
        <v>203</v>
      </c>
      <c r="H46" s="1146" t="s">
        <v>69</v>
      </c>
      <c r="I46" s="1140" t="s">
        <v>1726</v>
      </c>
      <c r="J46" s="1023" t="s">
        <v>3941</v>
      </c>
      <c r="K46" s="1021">
        <v>800250589</v>
      </c>
      <c r="L46" s="1021">
        <v>1</v>
      </c>
      <c r="M46" s="1021"/>
      <c r="N46" s="1021"/>
      <c r="O46" s="1245" t="s">
        <v>3942</v>
      </c>
      <c r="P46" s="1021" t="s">
        <v>3943</v>
      </c>
      <c r="Q46" s="1021" t="s">
        <v>3944</v>
      </c>
      <c r="R46" s="1131">
        <v>13000000</v>
      </c>
      <c r="S46" s="1057" t="s">
        <v>3945</v>
      </c>
      <c r="T46" s="1057"/>
      <c r="U46" s="1032">
        <v>44911</v>
      </c>
      <c r="V46" s="1021"/>
      <c r="W46" s="1032">
        <v>44615</v>
      </c>
      <c r="X46" s="1031">
        <v>44620</v>
      </c>
      <c r="Y46" s="1032">
        <v>44911</v>
      </c>
      <c r="Z46" s="1050" t="s">
        <v>3946</v>
      </c>
      <c r="AA46" s="1021">
        <v>5322</v>
      </c>
      <c r="AB46" s="1268" t="s">
        <v>3947</v>
      </c>
      <c r="AC46" s="1057" t="s">
        <v>3948</v>
      </c>
      <c r="AD46" s="1057" t="s">
        <v>3949</v>
      </c>
      <c r="AE46" s="1034">
        <v>9922</v>
      </c>
      <c r="AF46" s="1149" t="s">
        <v>3950</v>
      </c>
      <c r="AG46" s="1026" t="s">
        <v>2035</v>
      </c>
      <c r="AH46" s="1171" t="s">
        <v>2539</v>
      </c>
    </row>
    <row r="47" spans="1:34" ht="87" customHeight="1">
      <c r="A47" s="1021">
        <v>46</v>
      </c>
      <c r="B47" s="1021">
        <v>46</v>
      </c>
      <c r="C47" s="1245" t="s">
        <v>3951</v>
      </c>
      <c r="D47" s="1245" t="s">
        <v>3952</v>
      </c>
      <c r="E47" s="1253" t="s">
        <v>3953</v>
      </c>
      <c r="F47" s="1021">
        <v>44121700</v>
      </c>
      <c r="G47" s="1023" t="s">
        <v>100</v>
      </c>
      <c r="H47" s="1146" t="s">
        <v>69</v>
      </c>
      <c r="I47" s="1140" t="s">
        <v>3954</v>
      </c>
      <c r="J47" s="1023" t="s">
        <v>3955</v>
      </c>
      <c r="K47" s="1021">
        <v>860028580</v>
      </c>
      <c r="L47" s="1021">
        <v>2</v>
      </c>
      <c r="M47" s="1021"/>
      <c r="N47" s="1021"/>
      <c r="O47" s="1245" t="s">
        <v>3956</v>
      </c>
      <c r="P47" s="1021" t="s">
        <v>3957</v>
      </c>
      <c r="Q47" s="1021" t="s">
        <v>3958</v>
      </c>
      <c r="R47" s="1131">
        <v>10000000</v>
      </c>
      <c r="S47" s="1021" t="s">
        <v>3959</v>
      </c>
      <c r="T47" s="1021" t="s">
        <v>3960</v>
      </c>
      <c r="U47" s="1032">
        <v>44780</v>
      </c>
      <c r="V47" s="1021"/>
      <c r="W47" s="1032">
        <v>44628</v>
      </c>
      <c r="X47" s="1031">
        <v>44636</v>
      </c>
      <c r="Y47" s="1032">
        <v>44780</v>
      </c>
      <c r="Z47" s="1057" t="s">
        <v>3961</v>
      </c>
      <c r="AA47" s="1021">
        <v>5722</v>
      </c>
      <c r="AB47" s="1032">
        <v>44609</v>
      </c>
      <c r="AC47" s="1057" t="s">
        <v>3962</v>
      </c>
      <c r="AD47" s="1057" t="s">
        <v>3963</v>
      </c>
      <c r="AE47" s="1021">
        <v>12722</v>
      </c>
      <c r="AF47" s="1032">
        <v>44630</v>
      </c>
      <c r="AG47" s="1026" t="s">
        <v>2035</v>
      </c>
      <c r="AH47" s="1171" t="s">
        <v>3964</v>
      </c>
    </row>
    <row r="48" spans="1:34" ht="135">
      <c r="A48" s="1021">
        <v>47</v>
      </c>
      <c r="B48" s="1021">
        <v>47</v>
      </c>
      <c r="C48" s="1384" t="s">
        <v>3965</v>
      </c>
      <c r="D48" s="1385" t="s">
        <v>3966</v>
      </c>
      <c r="E48" s="1024" t="s">
        <v>3967</v>
      </c>
      <c r="F48" s="1057">
        <v>81112400</v>
      </c>
      <c r="G48" s="1026" t="s">
        <v>132</v>
      </c>
      <c r="H48" s="1146" t="s">
        <v>545</v>
      </c>
      <c r="I48" s="1140" t="s">
        <v>3968</v>
      </c>
      <c r="J48" s="1026" t="s">
        <v>1523</v>
      </c>
      <c r="K48" s="1021">
        <v>830049916</v>
      </c>
      <c r="L48" s="1021">
        <v>4</v>
      </c>
      <c r="M48" s="1021"/>
      <c r="N48" s="1021"/>
      <c r="O48" s="1245" t="s">
        <v>3969</v>
      </c>
      <c r="P48" s="1057" t="s">
        <v>3970</v>
      </c>
      <c r="Q48" s="1021" t="s">
        <v>3971</v>
      </c>
      <c r="R48" s="1131">
        <v>206712036.86000001</v>
      </c>
      <c r="S48" s="1021" t="s">
        <v>3972</v>
      </c>
      <c r="T48" s="1021"/>
      <c r="U48" s="1032">
        <v>44926</v>
      </c>
      <c r="V48" s="1057" t="s">
        <v>3973</v>
      </c>
      <c r="W48" s="1032">
        <v>44673</v>
      </c>
      <c r="X48" s="1031">
        <v>44684</v>
      </c>
      <c r="Y48" s="1268" t="s">
        <v>3974</v>
      </c>
      <c r="Z48" s="1050" t="s">
        <v>3975</v>
      </c>
      <c r="AA48" s="1057" t="s">
        <v>3976</v>
      </c>
      <c r="AB48" s="1268" t="s">
        <v>3977</v>
      </c>
      <c r="AC48" s="1145" t="s">
        <v>3978</v>
      </c>
      <c r="AD48" s="1057" t="s">
        <v>3979</v>
      </c>
      <c r="AE48" s="1050" t="s">
        <v>3980</v>
      </c>
      <c r="AF48" s="1149" t="s">
        <v>3981</v>
      </c>
      <c r="AG48" s="1023" t="s">
        <v>1959</v>
      </c>
      <c r="AH48" t="s">
        <v>3937</v>
      </c>
    </row>
    <row r="49" spans="1:34" ht="118.5" customHeight="1">
      <c r="A49" s="1021">
        <v>48</v>
      </c>
      <c r="B49" s="1021">
        <v>48</v>
      </c>
      <c r="C49" s="1245" t="s">
        <v>3982</v>
      </c>
      <c r="D49" s="1245" t="s">
        <v>3983</v>
      </c>
      <c r="E49" s="1253" t="s">
        <v>3984</v>
      </c>
      <c r="F49" s="1021">
        <v>80111707</v>
      </c>
      <c r="G49" s="1023" t="s">
        <v>100</v>
      </c>
      <c r="H49" s="1146" t="s">
        <v>69</v>
      </c>
      <c r="I49" s="1140" t="s">
        <v>2953</v>
      </c>
      <c r="J49" s="1026" t="s">
        <v>3985</v>
      </c>
      <c r="K49" s="1021">
        <v>800219876</v>
      </c>
      <c r="L49" s="1021">
        <v>9</v>
      </c>
      <c r="M49" s="1021"/>
      <c r="N49" s="1021"/>
      <c r="O49" s="1245" t="s">
        <v>3986</v>
      </c>
      <c r="P49" s="1057" t="s">
        <v>3987</v>
      </c>
      <c r="Q49" s="1057" t="s">
        <v>3988</v>
      </c>
      <c r="R49" s="1131">
        <v>5971320</v>
      </c>
      <c r="S49" s="1021" t="s">
        <v>3989</v>
      </c>
      <c r="T49" s="1131">
        <v>5573232</v>
      </c>
      <c r="U49" s="1032">
        <v>44911</v>
      </c>
      <c r="V49" s="1021"/>
      <c r="W49" s="1032">
        <v>44676</v>
      </c>
      <c r="X49" s="1031">
        <v>44679</v>
      </c>
      <c r="Y49" s="1032">
        <v>44667</v>
      </c>
      <c r="Z49" s="1057" t="s">
        <v>3990</v>
      </c>
      <c r="AA49" s="1021">
        <v>6922</v>
      </c>
      <c r="AB49" s="1032">
        <v>44659</v>
      </c>
      <c r="AC49" s="1021" t="s">
        <v>2330</v>
      </c>
      <c r="AD49" s="1021" t="s">
        <v>2331</v>
      </c>
      <c r="AE49" s="1034">
        <v>20222</v>
      </c>
      <c r="AF49" s="1031">
        <v>44676</v>
      </c>
      <c r="AG49" s="1023" t="s">
        <v>1985</v>
      </c>
      <c r="AH49" s="1171" t="s">
        <v>3633</v>
      </c>
    </row>
    <row r="50" spans="1:34" ht="127.5" customHeight="1">
      <c r="A50" s="1021">
        <v>49</v>
      </c>
      <c r="B50" s="1021">
        <v>49</v>
      </c>
      <c r="C50" s="1384" t="s">
        <v>3991</v>
      </c>
      <c r="D50" s="1385" t="s">
        <v>3992</v>
      </c>
      <c r="E50" s="1024" t="s">
        <v>3993</v>
      </c>
      <c r="F50" s="1021">
        <v>81112400</v>
      </c>
      <c r="G50" s="1023" t="s">
        <v>132</v>
      </c>
      <c r="H50" s="1146" t="s">
        <v>545</v>
      </c>
      <c r="I50" s="1140" t="s">
        <v>3994</v>
      </c>
      <c r="J50" s="1023" t="s">
        <v>3995</v>
      </c>
      <c r="K50" s="1021">
        <v>830053669</v>
      </c>
      <c r="L50" s="1021">
        <v>5</v>
      </c>
      <c r="M50" s="1021"/>
      <c r="N50" s="1021"/>
      <c r="O50" s="1248" t="s">
        <v>3996</v>
      </c>
      <c r="P50" s="1021" t="s">
        <v>3997</v>
      </c>
      <c r="Q50" s="1021" t="s">
        <v>3998</v>
      </c>
      <c r="R50" s="1131">
        <v>11809060</v>
      </c>
      <c r="S50" s="1021" t="s">
        <v>3999</v>
      </c>
      <c r="T50" s="1021"/>
      <c r="U50" s="1032">
        <v>44926</v>
      </c>
      <c r="V50" s="1057" t="s">
        <v>4000</v>
      </c>
      <c r="W50" s="1032">
        <v>44680</v>
      </c>
      <c r="X50" s="1031">
        <v>44690</v>
      </c>
      <c r="Y50" s="1268" t="s">
        <v>3974</v>
      </c>
      <c r="Z50" s="1050" t="s">
        <v>4001</v>
      </c>
      <c r="AA50" s="1057" t="s">
        <v>4002</v>
      </c>
      <c r="AB50" s="1268" t="s">
        <v>4003</v>
      </c>
      <c r="AC50" s="1057" t="s">
        <v>3978</v>
      </c>
      <c r="AD50" s="1057" t="s">
        <v>3979</v>
      </c>
      <c r="AE50" s="1050" t="s">
        <v>4004</v>
      </c>
      <c r="AF50" s="1149" t="s">
        <v>3981</v>
      </c>
      <c r="AG50" s="1023" t="s">
        <v>1959</v>
      </c>
      <c r="AH50" t="s">
        <v>3937</v>
      </c>
    </row>
    <row r="51" spans="1:34" ht="111.75" customHeight="1">
      <c r="A51" s="1021">
        <v>50</v>
      </c>
      <c r="B51" s="1021">
        <v>50</v>
      </c>
      <c r="C51" s="1245" t="s">
        <v>4005</v>
      </c>
      <c r="D51" s="1245" t="s">
        <v>4006</v>
      </c>
      <c r="E51" s="1024" t="s">
        <v>4007</v>
      </c>
      <c r="F51" s="1021">
        <v>81111509</v>
      </c>
      <c r="G51" s="1026" t="s">
        <v>203</v>
      </c>
      <c r="H51" s="1146" t="s">
        <v>2268</v>
      </c>
      <c r="I51" s="1140" t="s">
        <v>4008</v>
      </c>
      <c r="J51" s="1026" t="s">
        <v>4009</v>
      </c>
      <c r="K51" s="1021">
        <v>900663951</v>
      </c>
      <c r="L51" s="1021">
        <v>9</v>
      </c>
      <c r="M51" s="1021"/>
      <c r="N51" s="1021"/>
      <c r="O51" s="1245" t="s">
        <v>4010</v>
      </c>
      <c r="P51" s="1057" t="s">
        <v>4011</v>
      </c>
      <c r="Q51" s="1021" t="s">
        <v>4012</v>
      </c>
      <c r="R51" s="1131">
        <v>129579057</v>
      </c>
      <c r="S51" s="1021" t="s">
        <v>4013</v>
      </c>
      <c r="T51" s="1131">
        <v>129579057</v>
      </c>
      <c r="U51" s="1032">
        <v>44926</v>
      </c>
      <c r="V51" s="1021"/>
      <c r="W51" s="1032">
        <v>44680</v>
      </c>
      <c r="X51" s="1031">
        <v>44684</v>
      </c>
      <c r="Y51" s="1032">
        <v>44926</v>
      </c>
      <c r="Z51" s="1057" t="s">
        <v>4014</v>
      </c>
      <c r="AA51" s="1021">
        <v>6122</v>
      </c>
      <c r="AB51" s="1032">
        <v>44635</v>
      </c>
      <c r="AC51" s="1021" t="s">
        <v>2043</v>
      </c>
      <c r="AD51" s="1057" t="s">
        <v>2450</v>
      </c>
      <c r="AE51" s="1034">
        <v>20622</v>
      </c>
      <c r="AF51" s="1031">
        <v>44680</v>
      </c>
      <c r="AG51" s="1023" t="s">
        <v>2236</v>
      </c>
      <c r="AH51" s="1171" t="s">
        <v>4015</v>
      </c>
    </row>
    <row r="52" spans="1:34" ht="105" customHeight="1">
      <c r="A52" s="1021">
        <v>51</v>
      </c>
      <c r="B52" s="1021">
        <v>51</v>
      </c>
      <c r="C52" s="1384" t="s">
        <v>4016</v>
      </c>
      <c r="D52" s="1385" t="s">
        <v>4017</v>
      </c>
      <c r="E52" s="1024" t="s">
        <v>4018</v>
      </c>
      <c r="F52" s="1021">
        <v>81112400</v>
      </c>
      <c r="G52" s="1023" t="s">
        <v>132</v>
      </c>
      <c r="H52" s="1146" t="s">
        <v>545</v>
      </c>
      <c r="I52" s="1140" t="s">
        <v>4019</v>
      </c>
      <c r="J52" s="1026" t="s">
        <v>4020</v>
      </c>
      <c r="K52" s="1021">
        <v>830073623</v>
      </c>
      <c r="L52" s="1021">
        <v>2</v>
      </c>
      <c r="M52" s="1021"/>
      <c r="N52" s="1021"/>
      <c r="O52" s="1248" t="s">
        <v>4021</v>
      </c>
      <c r="P52" s="1057" t="s">
        <v>4022</v>
      </c>
      <c r="Q52" s="1021" t="s">
        <v>4023</v>
      </c>
      <c r="R52" s="1131">
        <v>140971086.91</v>
      </c>
      <c r="S52" s="1057" t="s">
        <v>4024</v>
      </c>
      <c r="T52" s="1133"/>
      <c r="U52" s="1098">
        <v>44926</v>
      </c>
      <c r="V52" s="1057" t="s">
        <v>4025</v>
      </c>
      <c r="W52" s="1343">
        <v>44683</v>
      </c>
      <c r="X52" s="1031">
        <v>44690</v>
      </c>
      <c r="Y52" s="1402" t="s">
        <v>4026</v>
      </c>
      <c r="Z52" s="1318" t="s">
        <v>4027</v>
      </c>
      <c r="AA52" s="1133" t="s">
        <v>4028</v>
      </c>
      <c r="AB52" s="1268" t="s">
        <v>4029</v>
      </c>
      <c r="AC52" s="1145" t="s">
        <v>3978</v>
      </c>
      <c r="AD52" s="1133" t="s">
        <v>3979</v>
      </c>
      <c r="AE52" s="1064" t="s">
        <v>4030</v>
      </c>
      <c r="AF52" s="1149" t="s">
        <v>4031</v>
      </c>
      <c r="AG52" s="1061" t="s">
        <v>1959</v>
      </c>
      <c r="AH52" t="s">
        <v>3937</v>
      </c>
    </row>
    <row r="53" spans="1:34" ht="96.75" customHeight="1">
      <c r="A53" s="1021">
        <v>52</v>
      </c>
      <c r="B53" s="1021">
        <v>52</v>
      </c>
      <c r="C53" s="1386" t="s">
        <v>4032</v>
      </c>
      <c r="D53" s="1387" t="s">
        <v>4033</v>
      </c>
      <c r="E53" s="1253" t="s">
        <v>4034</v>
      </c>
      <c r="F53" s="1021">
        <v>52161600</v>
      </c>
      <c r="G53" s="1023" t="s">
        <v>68</v>
      </c>
      <c r="H53" s="1146" t="s">
        <v>69</v>
      </c>
      <c r="I53" s="1140" t="s">
        <v>4035</v>
      </c>
      <c r="J53" s="1023" t="s">
        <v>4036</v>
      </c>
      <c r="K53" s="1021">
        <v>800135563</v>
      </c>
      <c r="L53" s="1021">
        <v>7</v>
      </c>
      <c r="M53" s="1021"/>
      <c r="N53" s="1021"/>
      <c r="O53" s="1245" t="s">
        <v>4037</v>
      </c>
      <c r="P53" s="1057" t="s">
        <v>4038</v>
      </c>
      <c r="Q53" s="1057" t="s">
        <v>4039</v>
      </c>
      <c r="R53" s="1131">
        <v>9591400</v>
      </c>
      <c r="S53" s="1021"/>
      <c r="T53" s="1021"/>
      <c r="U53" s="1032">
        <v>44708</v>
      </c>
      <c r="V53" s="1021"/>
      <c r="W53" s="1032">
        <v>44685</v>
      </c>
      <c r="X53" s="1031">
        <v>44691</v>
      </c>
      <c r="Y53" s="1032">
        <v>44708</v>
      </c>
      <c r="Z53" s="1050" t="s">
        <v>4040</v>
      </c>
      <c r="AA53" s="1021">
        <v>6822</v>
      </c>
      <c r="AB53" s="1032">
        <v>44657</v>
      </c>
      <c r="AC53" s="1021" t="s">
        <v>2389</v>
      </c>
      <c r="AD53" s="1057" t="s">
        <v>2390</v>
      </c>
      <c r="AE53" s="1034">
        <v>21022</v>
      </c>
      <c r="AF53" s="1031">
        <v>44685</v>
      </c>
      <c r="AG53" s="1023" t="s">
        <v>2035</v>
      </c>
      <c r="AH53" s="1171" t="s">
        <v>4041</v>
      </c>
    </row>
    <row r="54" spans="1:34" ht="171.75" customHeight="1">
      <c r="A54" s="1021">
        <v>53</v>
      </c>
      <c r="B54" s="1021">
        <v>53</v>
      </c>
      <c r="C54" s="1384" t="s">
        <v>4042</v>
      </c>
      <c r="D54" s="1385" t="s">
        <v>4043</v>
      </c>
      <c r="E54" s="1024" t="s">
        <v>4044</v>
      </c>
      <c r="F54" s="1021">
        <v>76111500</v>
      </c>
      <c r="G54" s="1026" t="s">
        <v>203</v>
      </c>
      <c r="H54" s="1146" t="s">
        <v>545</v>
      </c>
      <c r="I54" s="1140" t="s">
        <v>4045</v>
      </c>
      <c r="J54" s="1023" t="s">
        <v>2636</v>
      </c>
      <c r="K54" s="1021">
        <v>830068543</v>
      </c>
      <c r="L54" s="1021">
        <v>1</v>
      </c>
      <c r="M54" s="1021"/>
      <c r="N54" s="1021"/>
      <c r="O54" s="1245" t="s">
        <v>2637</v>
      </c>
      <c r="P54" s="1021" t="s">
        <v>4046</v>
      </c>
      <c r="Q54" s="1021" t="s">
        <v>4047</v>
      </c>
      <c r="R54" s="1131">
        <v>50362556.289999999</v>
      </c>
      <c r="S54" s="1021" t="s">
        <v>4048</v>
      </c>
      <c r="T54" s="1021"/>
      <c r="U54" s="1032">
        <v>44922</v>
      </c>
      <c r="V54" s="1057" t="s">
        <v>4049</v>
      </c>
      <c r="W54" s="1032">
        <v>44698</v>
      </c>
      <c r="X54" s="1031">
        <v>44713</v>
      </c>
      <c r="Y54" s="1268" t="s">
        <v>4050</v>
      </c>
      <c r="Z54" s="1050" t="s">
        <v>4051</v>
      </c>
      <c r="AA54" s="1057" t="s">
        <v>4052</v>
      </c>
      <c r="AB54" s="1268" t="s">
        <v>4053</v>
      </c>
      <c r="AC54" s="1057" t="s">
        <v>2643</v>
      </c>
      <c r="AD54" s="1057" t="s">
        <v>4054</v>
      </c>
      <c r="AE54" s="1050" t="s">
        <v>4055</v>
      </c>
      <c r="AF54" s="1149" t="s">
        <v>4056</v>
      </c>
      <c r="AG54" s="1023" t="s">
        <v>2035</v>
      </c>
      <c r="AH54" t="s">
        <v>3937</v>
      </c>
    </row>
    <row r="55" spans="1:34" ht="225">
      <c r="A55" s="1021">
        <v>54</v>
      </c>
      <c r="B55" s="1021">
        <v>54</v>
      </c>
      <c r="C55" s="1245" t="s">
        <v>4057</v>
      </c>
      <c r="D55" s="1245" t="s">
        <v>4058</v>
      </c>
      <c r="E55" s="1357" t="s">
        <v>4059</v>
      </c>
      <c r="F55" s="1021">
        <v>78131602</v>
      </c>
      <c r="G55" s="1026" t="s">
        <v>203</v>
      </c>
      <c r="H55" s="1146" t="s">
        <v>69</v>
      </c>
      <c r="I55" s="1140" t="s">
        <v>4060</v>
      </c>
      <c r="J55" s="1023" t="s">
        <v>4061</v>
      </c>
      <c r="K55" s="1021">
        <v>800233801</v>
      </c>
      <c r="L55" s="1021">
        <v>5</v>
      </c>
      <c r="M55" s="1021"/>
      <c r="N55" s="1021"/>
      <c r="O55" s="1245" t="s">
        <v>4062</v>
      </c>
      <c r="P55" s="1057" t="s">
        <v>4063</v>
      </c>
      <c r="Q55" s="1057" t="s">
        <v>4064</v>
      </c>
      <c r="R55" s="1131">
        <v>5500000</v>
      </c>
      <c r="S55" s="1021" t="s">
        <v>4065</v>
      </c>
      <c r="T55" s="1021"/>
      <c r="U55" s="1032">
        <v>44895</v>
      </c>
      <c r="V55" s="1057" t="s">
        <v>4066</v>
      </c>
      <c r="W55" s="1032">
        <v>44699</v>
      </c>
      <c r="X55" s="1031">
        <v>44713</v>
      </c>
      <c r="Y55" s="1268" t="s">
        <v>4067</v>
      </c>
      <c r="Z55" s="1050" t="s">
        <v>4068</v>
      </c>
      <c r="AA55" s="1057" t="s">
        <v>4069</v>
      </c>
      <c r="AB55" s="1268" t="s">
        <v>4070</v>
      </c>
      <c r="AC55" s="1021" t="s">
        <v>3829</v>
      </c>
      <c r="AD55" s="1057" t="s">
        <v>3000</v>
      </c>
      <c r="AE55" s="1050" t="s">
        <v>4071</v>
      </c>
      <c r="AF55" s="1149" t="s">
        <v>4072</v>
      </c>
      <c r="AG55" s="1023" t="s">
        <v>2035</v>
      </c>
      <c r="AH55" t="s">
        <v>3937</v>
      </c>
    </row>
    <row r="56" spans="1:34" ht="60">
      <c r="A56" s="1010">
        <v>55</v>
      </c>
      <c r="B56" s="1010">
        <v>55</v>
      </c>
      <c r="C56" s="1373" t="s">
        <v>4073</v>
      </c>
      <c r="D56" s="1374" t="s">
        <v>4074</v>
      </c>
      <c r="E56" s="1207" t="s">
        <v>4075</v>
      </c>
      <c r="F56" s="1010">
        <v>84131601</v>
      </c>
      <c r="G56" s="1172" t="s">
        <v>189</v>
      </c>
      <c r="H56" s="1213" t="s">
        <v>545</v>
      </c>
      <c r="I56" s="1273" t="s">
        <v>4076</v>
      </c>
      <c r="J56" s="1172" t="s">
        <v>1154</v>
      </c>
      <c r="K56" s="1010">
        <v>860002400</v>
      </c>
      <c r="L56" s="1010">
        <v>2</v>
      </c>
      <c r="M56" s="1010"/>
      <c r="N56" s="1010"/>
      <c r="O56" s="1263" t="s">
        <v>4077</v>
      </c>
      <c r="P56" s="1010" t="s">
        <v>4078</v>
      </c>
      <c r="Q56" s="1010" t="s">
        <v>2949</v>
      </c>
      <c r="R56" s="1131">
        <v>4790009</v>
      </c>
      <c r="S56" s="1010"/>
      <c r="T56" s="1166"/>
      <c r="U56" s="1181">
        <v>44746</v>
      </c>
      <c r="V56" s="1010"/>
      <c r="W56" s="1055">
        <v>44721</v>
      </c>
      <c r="X56" s="1193">
        <v>44721</v>
      </c>
      <c r="Y56" s="1055">
        <v>44746</v>
      </c>
      <c r="Z56" s="1141" t="s">
        <v>22</v>
      </c>
      <c r="AA56" s="1010">
        <v>6022</v>
      </c>
      <c r="AB56" s="1055">
        <v>44630</v>
      </c>
      <c r="AC56" s="1010" t="s">
        <v>4079</v>
      </c>
      <c r="AD56" s="1010" t="s">
        <v>4080</v>
      </c>
      <c r="AE56" s="1010">
        <v>26822</v>
      </c>
      <c r="AF56" s="1055">
        <v>44722</v>
      </c>
      <c r="AG56" s="1358" t="s">
        <v>2035</v>
      </c>
      <c r="AH56" s="1171" t="s">
        <v>4081</v>
      </c>
    </row>
    <row r="57" spans="1:34" ht="60">
      <c r="A57" s="1021">
        <v>56</v>
      </c>
      <c r="B57" s="1021">
        <v>56</v>
      </c>
      <c r="C57" s="1373" t="s">
        <v>4082</v>
      </c>
      <c r="D57" s="1375" t="s">
        <v>4083</v>
      </c>
      <c r="E57" s="1208" t="s">
        <v>4084</v>
      </c>
      <c r="F57" s="1021">
        <v>84131503</v>
      </c>
      <c r="G57" s="1023" t="s">
        <v>189</v>
      </c>
      <c r="H57" s="1146" t="s">
        <v>545</v>
      </c>
      <c r="I57" s="1140" t="s">
        <v>4085</v>
      </c>
      <c r="J57" s="1026" t="s">
        <v>4086</v>
      </c>
      <c r="K57" s="1021">
        <v>860037013</v>
      </c>
      <c r="L57" s="1021">
        <v>6</v>
      </c>
      <c r="M57" s="1021"/>
      <c r="N57" s="1021"/>
      <c r="O57" s="1245" t="s">
        <v>4087</v>
      </c>
      <c r="P57" s="1021" t="s">
        <v>4088</v>
      </c>
      <c r="Q57" s="1021" t="s">
        <v>4089</v>
      </c>
      <c r="R57" s="1131">
        <v>1799197</v>
      </c>
      <c r="S57" s="1021" t="s">
        <v>4090</v>
      </c>
      <c r="T57" s="1131">
        <v>1778480</v>
      </c>
      <c r="U57" s="1032">
        <v>44729</v>
      </c>
      <c r="V57" s="1173"/>
      <c r="W57" s="1336">
        <v>44721</v>
      </c>
      <c r="X57" s="1359">
        <v>44721</v>
      </c>
      <c r="Y57" s="1336">
        <v>44729</v>
      </c>
      <c r="Z57" s="1333" t="s">
        <v>22</v>
      </c>
      <c r="AA57" s="1173">
        <v>5922</v>
      </c>
      <c r="AB57" s="1336">
        <v>44706</v>
      </c>
      <c r="AC57" s="1173" t="s">
        <v>4079</v>
      </c>
      <c r="AD57" s="1334" t="s">
        <v>4091</v>
      </c>
      <c r="AE57" s="1360">
        <v>26922</v>
      </c>
      <c r="AF57" s="1032">
        <v>44722</v>
      </c>
      <c r="AG57" s="1023" t="s">
        <v>2035</v>
      </c>
      <c r="AH57" s="1171" t="s">
        <v>4081</v>
      </c>
    </row>
    <row r="58" spans="1:34" ht="120">
      <c r="A58" s="1010">
        <v>57</v>
      </c>
      <c r="B58" s="1010">
        <v>57</v>
      </c>
      <c r="C58" s="1373" t="s">
        <v>4092</v>
      </c>
      <c r="D58" s="1374" t="s">
        <v>4093</v>
      </c>
      <c r="E58" s="1207" t="s">
        <v>4094</v>
      </c>
      <c r="F58" s="1010">
        <v>46171622</v>
      </c>
      <c r="G58" s="1172" t="s">
        <v>68</v>
      </c>
      <c r="H58" s="1213" t="s">
        <v>545</v>
      </c>
      <c r="I58" s="1273" t="s">
        <v>4095</v>
      </c>
      <c r="J58" s="1212" t="s">
        <v>4096</v>
      </c>
      <c r="K58" s="1010">
        <v>830056149</v>
      </c>
      <c r="L58" s="1010">
        <v>0</v>
      </c>
      <c r="M58" s="1010"/>
      <c r="N58" s="1010"/>
      <c r="O58" s="1263" t="s">
        <v>4097</v>
      </c>
      <c r="P58" s="1177" t="s">
        <v>4098</v>
      </c>
      <c r="Q58" s="1010" t="s">
        <v>4099</v>
      </c>
      <c r="R58" s="1267">
        <v>78923752</v>
      </c>
      <c r="S58" s="1010" t="s">
        <v>4100</v>
      </c>
      <c r="T58" s="1267">
        <v>58345926.100000001</v>
      </c>
      <c r="U58" s="1055">
        <v>44804</v>
      </c>
      <c r="V58" s="1057" t="s">
        <v>4101</v>
      </c>
      <c r="W58" s="1055">
        <v>44736</v>
      </c>
      <c r="X58" s="1055">
        <v>44757</v>
      </c>
      <c r="Y58" s="1408" t="s">
        <v>4102</v>
      </c>
      <c r="Z58" s="1177" t="s">
        <v>4103</v>
      </c>
      <c r="AA58" s="1401">
        <v>7422</v>
      </c>
      <c r="AB58" s="1275">
        <v>44736</v>
      </c>
      <c r="AC58" s="1177" t="s">
        <v>4104</v>
      </c>
      <c r="AD58" s="1177" t="s">
        <v>4105</v>
      </c>
      <c r="AE58" s="1010">
        <v>33022</v>
      </c>
      <c r="AF58" s="1055">
        <v>44741</v>
      </c>
      <c r="AG58" s="1172" t="s">
        <v>2035</v>
      </c>
      <c r="AH58" s="1171" t="s">
        <v>4106</v>
      </c>
    </row>
    <row r="59" spans="1:34" ht="145.5" customHeight="1">
      <c r="A59" s="1173">
        <v>58</v>
      </c>
      <c r="B59" s="1173">
        <v>58</v>
      </c>
      <c r="C59" s="1331" t="s">
        <v>4107</v>
      </c>
      <c r="D59" s="1331" t="s">
        <v>4108</v>
      </c>
      <c r="E59" s="1363" t="s">
        <v>4109</v>
      </c>
      <c r="F59" s="1173">
        <v>81112400</v>
      </c>
      <c r="G59" s="1332" t="s">
        <v>132</v>
      </c>
      <c r="H59" s="1361" t="s">
        <v>1289</v>
      </c>
      <c r="I59" s="1180" t="s">
        <v>4110</v>
      </c>
      <c r="J59" s="1332" t="s">
        <v>4111</v>
      </c>
      <c r="K59" s="1173">
        <v>900341427</v>
      </c>
      <c r="L59" s="1173">
        <v>9</v>
      </c>
      <c r="M59" s="1173"/>
      <c r="N59" s="1173"/>
      <c r="O59" s="1331" t="s">
        <v>4112</v>
      </c>
      <c r="P59" s="1173" t="s">
        <v>4113</v>
      </c>
      <c r="Q59" s="1173" t="s">
        <v>4114</v>
      </c>
      <c r="R59" s="1335">
        <v>13000000</v>
      </c>
      <c r="S59" s="1173" t="s">
        <v>4115</v>
      </c>
      <c r="T59" s="1173"/>
      <c r="U59" s="1336">
        <v>44926</v>
      </c>
      <c r="V59" s="1057" t="s">
        <v>4116</v>
      </c>
      <c r="W59" s="1336">
        <v>44741</v>
      </c>
      <c r="X59" s="1359">
        <v>44749</v>
      </c>
      <c r="Y59" s="1400" t="s">
        <v>4026</v>
      </c>
      <c r="Z59" s="1362" t="s">
        <v>4117</v>
      </c>
      <c r="AA59" s="1334" t="s">
        <v>4118</v>
      </c>
      <c r="AB59" s="1400" t="s">
        <v>4119</v>
      </c>
      <c r="AC59" s="1173" t="s">
        <v>4120</v>
      </c>
      <c r="AD59" s="1334" t="s">
        <v>4121</v>
      </c>
      <c r="AE59" s="1334" t="s">
        <v>4122</v>
      </c>
      <c r="AF59" s="1400" t="s">
        <v>4123</v>
      </c>
      <c r="AG59" s="1338" t="s">
        <v>1959</v>
      </c>
      <c r="AH59" t="s">
        <v>3937</v>
      </c>
    </row>
    <row r="60" spans="1:34" ht="107.25" customHeight="1">
      <c r="A60" s="1021">
        <v>59</v>
      </c>
      <c r="B60" s="1021">
        <v>59</v>
      </c>
      <c r="C60" s="1245" t="s">
        <v>4124</v>
      </c>
      <c r="D60" s="1245" t="s">
        <v>4125</v>
      </c>
      <c r="E60" s="1357" t="s">
        <v>4126</v>
      </c>
      <c r="F60" s="1021">
        <v>81112200</v>
      </c>
      <c r="G60" s="1026" t="s">
        <v>203</v>
      </c>
      <c r="H60" s="1035" t="s">
        <v>33</v>
      </c>
      <c r="I60" s="1140" t="s">
        <v>4127</v>
      </c>
      <c r="J60" s="1026" t="s">
        <v>114</v>
      </c>
      <c r="K60" s="1021">
        <v>900173404</v>
      </c>
      <c r="L60" s="1021">
        <v>9</v>
      </c>
      <c r="M60" s="1021"/>
      <c r="N60" s="1021"/>
      <c r="O60" s="1245" t="s">
        <v>4128</v>
      </c>
      <c r="P60" s="1021" t="s">
        <v>4129</v>
      </c>
      <c r="Q60" s="1021" t="s">
        <v>4130</v>
      </c>
      <c r="R60" s="1131">
        <v>37240000</v>
      </c>
      <c r="S60" s="1021"/>
      <c r="T60" s="1021"/>
      <c r="U60" s="1032">
        <v>44918</v>
      </c>
      <c r="V60" s="1021"/>
      <c r="W60" s="1032">
        <v>44761</v>
      </c>
      <c r="X60" s="1031">
        <v>44775</v>
      </c>
      <c r="Y60" s="1032">
        <v>44918</v>
      </c>
      <c r="Z60" s="1050" t="s">
        <v>4131</v>
      </c>
      <c r="AA60" s="1021">
        <v>7622</v>
      </c>
      <c r="AB60" s="1032">
        <v>44743</v>
      </c>
      <c r="AC60" s="1021" t="s">
        <v>2043</v>
      </c>
      <c r="AD60" s="1057" t="s">
        <v>2450</v>
      </c>
      <c r="AE60" s="1034">
        <v>34322</v>
      </c>
      <c r="AF60" s="1031">
        <v>44767</v>
      </c>
      <c r="AG60" s="1023" t="s">
        <v>1959</v>
      </c>
      <c r="AH60" s="1171" t="s">
        <v>4132</v>
      </c>
    </row>
    <row r="61" spans="1:34" ht="127.5" customHeight="1">
      <c r="A61" s="1021">
        <v>60</v>
      </c>
      <c r="B61" s="1021">
        <v>60</v>
      </c>
      <c r="C61" s="1245" t="s">
        <v>4133</v>
      </c>
      <c r="D61" s="1245" t="s">
        <v>4134</v>
      </c>
      <c r="E61" s="1357" t="s">
        <v>4135</v>
      </c>
      <c r="F61" s="1021">
        <v>80111600</v>
      </c>
      <c r="G61" s="1026" t="s">
        <v>203</v>
      </c>
      <c r="H61" s="1035" t="s">
        <v>33</v>
      </c>
      <c r="I61" s="1140" t="s">
        <v>4136</v>
      </c>
      <c r="J61" s="1026" t="s">
        <v>738</v>
      </c>
      <c r="K61" s="1021">
        <v>1018486917</v>
      </c>
      <c r="L61" s="1021">
        <v>0</v>
      </c>
      <c r="M61" s="1021"/>
      <c r="N61" s="1021"/>
      <c r="O61" s="1245" t="s">
        <v>4137</v>
      </c>
      <c r="P61" s="1057" t="s">
        <v>4138</v>
      </c>
      <c r="Q61" s="1021" t="s">
        <v>4139</v>
      </c>
      <c r="R61" s="1131">
        <v>17795410</v>
      </c>
      <c r="S61" s="1021"/>
      <c r="T61" s="1021"/>
      <c r="U61" s="1031">
        <v>44916</v>
      </c>
      <c r="V61" s="1021"/>
      <c r="W61" s="1032">
        <v>44763</v>
      </c>
      <c r="X61" s="1031">
        <v>44764</v>
      </c>
      <c r="Y61" s="1165">
        <v>44916</v>
      </c>
      <c r="Z61" s="1339" t="s">
        <v>4140</v>
      </c>
      <c r="AA61" s="1037">
        <v>7922</v>
      </c>
      <c r="AB61" s="1032">
        <v>44760</v>
      </c>
      <c r="AC61" s="1021" t="s">
        <v>3493</v>
      </c>
      <c r="AD61" s="1057" t="s">
        <v>4141</v>
      </c>
      <c r="AE61" s="1034">
        <v>34022</v>
      </c>
      <c r="AF61" s="1031">
        <v>44763</v>
      </c>
      <c r="AG61" s="1023" t="s">
        <v>1871</v>
      </c>
      <c r="AH61" s="1419"/>
    </row>
    <row r="62" spans="1:34" ht="74.25" customHeight="1">
      <c r="A62" s="1021">
        <v>61</v>
      </c>
      <c r="B62" s="1021">
        <v>61</v>
      </c>
      <c r="C62" s="1384" t="s">
        <v>4142</v>
      </c>
      <c r="D62" s="1385" t="s">
        <v>4143</v>
      </c>
      <c r="E62" s="1208" t="s">
        <v>4144</v>
      </c>
      <c r="F62" s="1021"/>
      <c r="G62" s="1023" t="s">
        <v>68</v>
      </c>
      <c r="H62" s="1146" t="s">
        <v>545</v>
      </c>
      <c r="I62" s="1140" t="s">
        <v>4145</v>
      </c>
      <c r="J62" s="1026" t="s">
        <v>2395</v>
      </c>
      <c r="K62" s="1021">
        <v>901374618</v>
      </c>
      <c r="L62" s="1021">
        <v>4</v>
      </c>
      <c r="M62" s="1021"/>
      <c r="N62" s="1021"/>
      <c r="O62" s="1245" t="s">
        <v>4146</v>
      </c>
      <c r="P62" s="1057" t="s">
        <v>4147</v>
      </c>
      <c r="Q62" s="1021" t="s">
        <v>4148</v>
      </c>
      <c r="R62" s="1131">
        <v>193145999.31999999</v>
      </c>
      <c r="S62" s="1021" t="s">
        <v>4149</v>
      </c>
      <c r="T62" s="1131">
        <v>191313399.31999999</v>
      </c>
      <c r="U62" s="1032">
        <v>44918</v>
      </c>
      <c r="V62" s="1021"/>
      <c r="W62" s="1032">
        <v>44781</v>
      </c>
      <c r="X62" s="1031">
        <v>44789</v>
      </c>
      <c r="Y62" s="1032">
        <v>44918</v>
      </c>
      <c r="Z62" s="1339" t="s">
        <v>4150</v>
      </c>
      <c r="AA62" s="1021">
        <v>7522</v>
      </c>
      <c r="AB62" s="1268" t="s">
        <v>4151</v>
      </c>
      <c r="AC62" s="1057" t="s">
        <v>4152</v>
      </c>
      <c r="AD62" s="1057" t="s">
        <v>4153</v>
      </c>
      <c r="AE62" s="1034">
        <v>40722</v>
      </c>
      <c r="AF62" s="1031">
        <v>44789</v>
      </c>
      <c r="AG62" s="1023" t="s">
        <v>1959</v>
      </c>
      <c r="AH62" s="1171" t="s">
        <v>4154</v>
      </c>
    </row>
    <row r="63" spans="1:34" ht="63" customHeight="1">
      <c r="A63" s="1318" t="s">
        <v>4155</v>
      </c>
      <c r="B63" s="1021"/>
      <c r="C63" s="1245"/>
      <c r="D63" s="1021"/>
      <c r="E63" s="1253"/>
      <c r="F63" s="1021"/>
      <c r="G63" s="1026"/>
      <c r="H63" s="1035"/>
      <c r="I63" s="1140"/>
      <c r="J63" s="1026"/>
      <c r="K63" s="1021"/>
      <c r="L63" s="1021"/>
      <c r="M63" s="1021"/>
      <c r="N63" s="1021"/>
      <c r="O63" s="1245"/>
      <c r="P63" s="1021"/>
      <c r="Q63" s="1021"/>
      <c r="R63" s="1131"/>
      <c r="S63" s="1021"/>
      <c r="T63" s="1021"/>
      <c r="U63" s="1032"/>
      <c r="V63" s="1021"/>
      <c r="W63" s="1034"/>
      <c r="X63" s="1034"/>
      <c r="Y63" s="1032"/>
      <c r="Z63" s="1034"/>
      <c r="AA63" s="1021"/>
      <c r="AB63" s="1032"/>
      <c r="AC63" s="1057"/>
      <c r="AD63" s="1140"/>
      <c r="AE63" s="1034"/>
      <c r="AF63" s="1034"/>
      <c r="AG63" s="1023"/>
    </row>
    <row r="64" spans="1:34" ht="100.5" customHeight="1">
      <c r="A64" s="1021">
        <v>63</v>
      </c>
      <c r="B64" s="1021">
        <v>63</v>
      </c>
      <c r="C64" s="1245" t="s">
        <v>4156</v>
      </c>
      <c r="D64" s="1245" t="s">
        <v>4157</v>
      </c>
      <c r="E64" s="1253" t="s">
        <v>4158</v>
      </c>
      <c r="F64" s="1021">
        <v>80111600</v>
      </c>
      <c r="G64" s="1026" t="s">
        <v>203</v>
      </c>
      <c r="H64" s="1035" t="s">
        <v>33</v>
      </c>
      <c r="I64" s="1140" t="s">
        <v>4159</v>
      </c>
      <c r="J64" s="1026" t="s">
        <v>4160</v>
      </c>
      <c r="K64" s="1021">
        <v>80223207</v>
      </c>
      <c r="L64" s="1021">
        <v>6</v>
      </c>
      <c r="M64" s="1021"/>
      <c r="N64" s="1021"/>
      <c r="O64" s="1245" t="s">
        <v>4161</v>
      </c>
      <c r="P64" s="1057" t="s">
        <v>4162</v>
      </c>
      <c r="Q64" s="1021"/>
      <c r="R64" s="1131">
        <v>9000000</v>
      </c>
      <c r="S64" s="1021"/>
      <c r="T64" s="1021"/>
      <c r="U64" s="1032">
        <v>44874</v>
      </c>
      <c r="V64" s="1021"/>
      <c r="W64" s="1032">
        <v>44783</v>
      </c>
      <c r="X64" s="1031">
        <v>44783</v>
      </c>
      <c r="Y64" s="1032">
        <v>44874</v>
      </c>
      <c r="Z64" s="1035" t="s">
        <v>22</v>
      </c>
      <c r="AA64" s="1021">
        <v>8322</v>
      </c>
      <c r="AB64" s="1032">
        <v>44782</v>
      </c>
      <c r="AC64" s="1021" t="s">
        <v>2520</v>
      </c>
      <c r="AD64" s="1021" t="s">
        <v>2759</v>
      </c>
      <c r="AE64" s="1034">
        <v>39622</v>
      </c>
      <c r="AF64" s="1031">
        <v>44783</v>
      </c>
      <c r="AG64" s="1023" t="s">
        <v>4163</v>
      </c>
      <c r="AH64" s="1419"/>
    </row>
    <row r="65" spans="1:34" ht="135" customHeight="1">
      <c r="A65" s="1021">
        <v>64</v>
      </c>
      <c r="B65" s="1021">
        <v>64</v>
      </c>
      <c r="C65" s="1245" t="s">
        <v>4164</v>
      </c>
      <c r="D65" s="1245" t="s">
        <v>4165</v>
      </c>
      <c r="E65" s="1024" t="s">
        <v>4166</v>
      </c>
      <c r="F65" s="1021">
        <v>81112200</v>
      </c>
      <c r="G65" s="1026" t="s">
        <v>203</v>
      </c>
      <c r="H65" s="1035" t="s">
        <v>33</v>
      </c>
      <c r="I65" s="1140" t="s">
        <v>4167</v>
      </c>
      <c r="J65" s="1026" t="s">
        <v>2302</v>
      </c>
      <c r="K65" s="1021">
        <v>830033498</v>
      </c>
      <c r="L65" s="1021">
        <v>7</v>
      </c>
      <c r="M65" s="1021"/>
      <c r="N65" s="1021"/>
      <c r="O65" s="1245" t="s">
        <v>4168</v>
      </c>
      <c r="P65" s="1021" t="s">
        <v>4169</v>
      </c>
      <c r="Q65" s="1021" t="s">
        <v>4170</v>
      </c>
      <c r="R65" s="1131">
        <v>414737388</v>
      </c>
      <c r="S65" s="1021" t="s">
        <v>4171</v>
      </c>
      <c r="T65" s="1131">
        <v>405409587</v>
      </c>
      <c r="U65" s="1032">
        <v>44911</v>
      </c>
      <c r="V65" s="1057" t="s">
        <v>4172</v>
      </c>
      <c r="W65" s="1031">
        <v>44784</v>
      </c>
      <c r="X65" s="1031">
        <v>44785</v>
      </c>
      <c r="Y65" s="1268" t="s">
        <v>4173</v>
      </c>
      <c r="Z65" s="1050" t="s">
        <v>4174</v>
      </c>
      <c r="AA65" s="1021">
        <v>8222</v>
      </c>
      <c r="AB65" s="1032">
        <v>44777</v>
      </c>
      <c r="AC65" s="1057" t="s">
        <v>4175</v>
      </c>
      <c r="AD65" s="1057" t="s">
        <v>4176</v>
      </c>
      <c r="AE65" s="1034">
        <v>39722</v>
      </c>
      <c r="AF65" s="1031">
        <v>44785</v>
      </c>
      <c r="AG65" s="1023" t="s">
        <v>1959</v>
      </c>
      <c r="AH65" s="1171" t="s">
        <v>4154</v>
      </c>
    </row>
    <row r="66" spans="1:34" ht="130.5" customHeight="1">
      <c r="A66" s="1021">
        <v>65</v>
      </c>
      <c r="B66" s="1021">
        <v>65</v>
      </c>
      <c r="C66" s="1245" t="s">
        <v>4177</v>
      </c>
      <c r="D66" s="1245" t="s">
        <v>4178</v>
      </c>
      <c r="E66" s="1024" t="s">
        <v>4179</v>
      </c>
      <c r="F66" s="1021">
        <v>81112200</v>
      </c>
      <c r="G66" s="1026" t="s">
        <v>203</v>
      </c>
      <c r="H66" s="1035" t="s">
        <v>33</v>
      </c>
      <c r="I66" s="1140" t="s">
        <v>4180</v>
      </c>
      <c r="J66" s="1026" t="s">
        <v>2293</v>
      </c>
      <c r="K66" s="1021">
        <v>800177588</v>
      </c>
      <c r="L66" s="1021">
        <v>0</v>
      </c>
      <c r="M66" s="1021"/>
      <c r="N66" s="1021"/>
      <c r="O66" s="1245" t="s">
        <v>4181</v>
      </c>
      <c r="P66" s="1057" t="s">
        <v>4182</v>
      </c>
      <c r="Q66" s="1021" t="s">
        <v>4183</v>
      </c>
      <c r="R66" s="1131">
        <v>479037970</v>
      </c>
      <c r="S66" s="1021"/>
      <c r="T66" s="1021"/>
      <c r="U66" s="1032">
        <v>44911</v>
      </c>
      <c r="V66" s="1057" t="s">
        <v>4172</v>
      </c>
      <c r="W66" s="1032">
        <v>44805</v>
      </c>
      <c r="X66" s="1031">
        <v>44812</v>
      </c>
      <c r="Y66" s="1268" t="s">
        <v>4173</v>
      </c>
      <c r="Z66" s="1050" t="s">
        <v>4184</v>
      </c>
      <c r="AA66" s="1021">
        <v>8422</v>
      </c>
      <c r="AB66" s="1032">
        <v>44795</v>
      </c>
      <c r="AC66" s="1021" t="s">
        <v>1765</v>
      </c>
      <c r="AD66" s="1057" t="s">
        <v>2596</v>
      </c>
      <c r="AE66" s="1021">
        <v>43522</v>
      </c>
      <c r="AF66" s="1032">
        <v>44806</v>
      </c>
      <c r="AG66" s="1041" t="s">
        <v>1959</v>
      </c>
      <c r="AH66" s="1421" t="s">
        <v>3771</v>
      </c>
    </row>
    <row r="67" spans="1:34" ht="137.25" customHeight="1">
      <c r="A67" s="1021">
        <v>66</v>
      </c>
      <c r="B67" s="1021">
        <v>66</v>
      </c>
      <c r="C67" s="1245" t="s">
        <v>4185</v>
      </c>
      <c r="D67" s="1245" t="s">
        <v>4186</v>
      </c>
      <c r="E67" s="1357" t="s">
        <v>4187</v>
      </c>
      <c r="F67" s="1021">
        <v>93141808</v>
      </c>
      <c r="G67" s="1026" t="s">
        <v>203</v>
      </c>
      <c r="H67" s="1146" t="s">
        <v>69</v>
      </c>
      <c r="I67" s="1140" t="s">
        <v>4188</v>
      </c>
      <c r="J67" s="1023" t="s">
        <v>4189</v>
      </c>
      <c r="K67" s="1021">
        <v>900133753</v>
      </c>
      <c r="L67" s="1021">
        <v>3</v>
      </c>
      <c r="M67" s="1021"/>
      <c r="N67" s="1021"/>
      <c r="O67" s="1245" t="s">
        <v>4190</v>
      </c>
      <c r="P67" s="1057" t="s">
        <v>4191</v>
      </c>
      <c r="Q67" s="1057" t="s">
        <v>4192</v>
      </c>
      <c r="R67" s="1131">
        <v>4724300</v>
      </c>
      <c r="S67" s="1021" t="s">
        <v>4193</v>
      </c>
      <c r="T67" s="1059" t="s">
        <v>4194</v>
      </c>
      <c r="U67" s="1057" t="s">
        <v>4195</v>
      </c>
      <c r="V67" s="1021"/>
      <c r="W67" s="1032">
        <v>44813</v>
      </c>
      <c r="X67" s="1031">
        <v>44830</v>
      </c>
      <c r="Y67" s="1057" t="s">
        <v>4196</v>
      </c>
      <c r="Z67" s="1050" t="s">
        <v>4197</v>
      </c>
      <c r="AA67" s="1021">
        <v>8722</v>
      </c>
      <c r="AB67" s="1032">
        <v>44798</v>
      </c>
      <c r="AC67" s="1021" t="s">
        <v>2556</v>
      </c>
      <c r="AD67" s="1021" t="s">
        <v>2511</v>
      </c>
      <c r="AE67" s="1021">
        <v>44622</v>
      </c>
      <c r="AF67" s="1032">
        <v>44817</v>
      </c>
      <c r="AG67" s="1023" t="s">
        <v>1985</v>
      </c>
      <c r="AH67" s="1171" t="s">
        <v>3798</v>
      </c>
    </row>
    <row r="68" spans="1:34" ht="105">
      <c r="A68" s="1021">
        <v>67</v>
      </c>
      <c r="B68" s="1021">
        <v>67</v>
      </c>
      <c r="C68" s="1245" t="s">
        <v>4198</v>
      </c>
      <c r="D68" s="1245" t="s">
        <v>4199</v>
      </c>
      <c r="E68" s="1357" t="s">
        <v>4200</v>
      </c>
      <c r="F68" s="1021">
        <v>80111600</v>
      </c>
      <c r="G68" s="1026" t="s">
        <v>203</v>
      </c>
      <c r="H68" s="1035" t="s">
        <v>33</v>
      </c>
      <c r="I68" s="1140" t="s">
        <v>3540</v>
      </c>
      <c r="J68" s="1026" t="s">
        <v>4201</v>
      </c>
      <c r="K68" s="1021">
        <v>14138628</v>
      </c>
      <c r="L68" s="1021">
        <v>1</v>
      </c>
      <c r="M68" s="1021"/>
      <c r="N68" s="1021"/>
      <c r="O68" s="1248" t="s">
        <v>4202</v>
      </c>
      <c r="P68" s="1057" t="s">
        <v>4203</v>
      </c>
      <c r="Q68" s="1021" t="s">
        <v>4204</v>
      </c>
      <c r="R68" s="1186">
        <v>25152878</v>
      </c>
      <c r="S68" s="1057" t="s">
        <v>4205</v>
      </c>
      <c r="T68" s="1406" t="s">
        <v>4206</v>
      </c>
      <c r="U68" s="1032">
        <v>44921</v>
      </c>
      <c r="V68" s="1021"/>
      <c r="W68" s="1032">
        <v>44817</v>
      </c>
      <c r="X68" s="1031">
        <v>44821</v>
      </c>
      <c r="Y68" s="1032">
        <v>44921</v>
      </c>
      <c r="Z68" s="1339" t="s">
        <v>4207</v>
      </c>
      <c r="AA68" s="1021">
        <v>9022</v>
      </c>
      <c r="AB68" s="1032">
        <v>44811</v>
      </c>
      <c r="AC68" s="1021" t="s">
        <v>2520</v>
      </c>
      <c r="AD68" s="1021" t="s">
        <v>2521</v>
      </c>
      <c r="AE68" s="1021">
        <v>44722</v>
      </c>
      <c r="AF68" s="1032">
        <v>44818</v>
      </c>
      <c r="AG68" s="1023" t="s">
        <v>1871</v>
      </c>
      <c r="AH68" s="1264"/>
    </row>
    <row r="69" spans="1:34" ht="104.25" customHeight="1">
      <c r="A69" s="1021">
        <v>68</v>
      </c>
      <c r="B69" s="1021">
        <v>68</v>
      </c>
      <c r="C69" s="1245" t="s">
        <v>4208</v>
      </c>
      <c r="D69" s="1245" t="s">
        <v>4209</v>
      </c>
      <c r="E69" s="1357" t="s">
        <v>4210</v>
      </c>
      <c r="F69" s="1021">
        <v>80111607</v>
      </c>
      <c r="G69" s="1026" t="s">
        <v>203</v>
      </c>
      <c r="H69" s="1035" t="s">
        <v>33</v>
      </c>
      <c r="I69" s="1140" t="s">
        <v>4211</v>
      </c>
      <c r="J69" s="1026" t="s">
        <v>4212</v>
      </c>
      <c r="K69" s="1021">
        <v>1051819172</v>
      </c>
      <c r="L69" s="1021">
        <v>1</v>
      </c>
      <c r="M69" s="1021"/>
      <c r="N69" s="1021"/>
      <c r="O69" s="1248" t="s">
        <v>4213</v>
      </c>
      <c r="P69" s="1057" t="s">
        <v>4214</v>
      </c>
      <c r="Q69" s="1021">
        <v>3008584738</v>
      </c>
      <c r="R69" s="1131">
        <v>15450000</v>
      </c>
      <c r="S69" s="1021"/>
      <c r="T69" s="1021"/>
      <c r="U69" s="1032">
        <v>44914</v>
      </c>
      <c r="V69" s="1021"/>
      <c r="W69" s="1032">
        <v>44820</v>
      </c>
      <c r="X69" s="1031">
        <v>44823</v>
      </c>
      <c r="Y69" s="1098">
        <v>44914</v>
      </c>
      <c r="Z69" s="1050" t="s">
        <v>4215</v>
      </c>
      <c r="AA69" s="1037">
        <v>9322</v>
      </c>
      <c r="AB69" s="1032">
        <v>44816</v>
      </c>
      <c r="AC69" s="1021" t="s">
        <v>2520</v>
      </c>
      <c r="AD69" s="1021" t="s">
        <v>2521</v>
      </c>
      <c r="AE69" s="1034">
        <v>44922</v>
      </c>
      <c r="AF69" s="1031">
        <v>44823</v>
      </c>
      <c r="AG69" s="1023" t="s">
        <v>4163</v>
      </c>
      <c r="AH69" s="1171" t="s">
        <v>4216</v>
      </c>
    </row>
    <row r="70" spans="1:34" ht="82.5" customHeight="1">
      <c r="A70" s="1021">
        <v>69</v>
      </c>
      <c r="B70" s="1021">
        <v>69</v>
      </c>
      <c r="C70" s="1245" t="s">
        <v>4217</v>
      </c>
      <c r="D70" s="1245" t="s">
        <v>4218</v>
      </c>
      <c r="E70" s="1253" t="s">
        <v>4219</v>
      </c>
      <c r="F70" s="1021">
        <v>80111600</v>
      </c>
      <c r="G70" s="1026" t="s">
        <v>203</v>
      </c>
      <c r="H70" s="1035" t="s">
        <v>33</v>
      </c>
      <c r="I70" s="1025" t="s">
        <v>4220</v>
      </c>
      <c r="J70" s="1026" t="s">
        <v>4221</v>
      </c>
      <c r="K70" s="1021">
        <v>1067896503</v>
      </c>
      <c r="L70" s="1021">
        <v>2</v>
      </c>
      <c r="M70" s="1021"/>
      <c r="N70" s="1021"/>
      <c r="O70" s="1245" t="s">
        <v>4222</v>
      </c>
      <c r="P70" s="1057" t="s">
        <v>4223</v>
      </c>
      <c r="Q70" s="1021">
        <v>6785441</v>
      </c>
      <c r="R70" s="1131">
        <v>5410590</v>
      </c>
      <c r="S70" s="1021"/>
      <c r="T70" s="1021"/>
      <c r="U70" s="1032">
        <v>44915</v>
      </c>
      <c r="V70" s="1021"/>
      <c r="W70" s="1032">
        <v>44823</v>
      </c>
      <c r="X70" s="1032">
        <v>44825</v>
      </c>
      <c r="Y70" s="1032">
        <v>44915</v>
      </c>
      <c r="Z70" s="1050" t="s">
        <v>4224</v>
      </c>
      <c r="AA70" s="1021">
        <v>9522</v>
      </c>
      <c r="AB70" s="1032">
        <v>44817</v>
      </c>
      <c r="AC70" s="1021" t="s">
        <v>2051</v>
      </c>
      <c r="AD70" s="1057" t="s">
        <v>3113</v>
      </c>
      <c r="AE70" s="1021">
        <v>45322</v>
      </c>
      <c r="AF70" s="1032">
        <v>44824</v>
      </c>
      <c r="AG70" s="1023" t="s">
        <v>1885</v>
      </c>
      <c r="AH70" s="1264"/>
    </row>
    <row r="71" spans="1:34" ht="116.25" customHeight="1">
      <c r="A71" s="1021">
        <v>70</v>
      </c>
      <c r="B71" s="1021">
        <v>70</v>
      </c>
      <c r="C71" s="1245" t="s">
        <v>4225</v>
      </c>
      <c r="D71" s="1245" t="s">
        <v>4226</v>
      </c>
      <c r="E71" s="1357" t="s">
        <v>4227</v>
      </c>
      <c r="F71" s="1021">
        <v>85111510</v>
      </c>
      <c r="G71" s="1026" t="s">
        <v>203</v>
      </c>
      <c r="H71" s="1146" t="s">
        <v>69</v>
      </c>
      <c r="I71" s="1025" t="s">
        <v>4228</v>
      </c>
      <c r="J71" s="1026" t="s">
        <v>4229</v>
      </c>
      <c r="K71" s="1021">
        <v>900394707</v>
      </c>
      <c r="L71" s="1021">
        <v>3</v>
      </c>
      <c r="M71" s="1021"/>
      <c r="N71" s="1021"/>
      <c r="O71" s="1245" t="s">
        <v>4230</v>
      </c>
      <c r="P71" s="1057" t="s">
        <v>4231</v>
      </c>
      <c r="Q71" s="1021">
        <v>3106748224</v>
      </c>
      <c r="R71" s="1186">
        <v>3000000</v>
      </c>
      <c r="S71" s="1021" t="s">
        <v>4232</v>
      </c>
      <c r="T71" s="1059" t="s">
        <v>4233</v>
      </c>
      <c r="U71" s="1057" t="s">
        <v>4234</v>
      </c>
      <c r="V71" s="1021"/>
      <c r="W71" s="1032">
        <v>44848</v>
      </c>
      <c r="X71" s="1031">
        <v>44854</v>
      </c>
      <c r="Y71" s="1032">
        <v>44879</v>
      </c>
      <c r="Z71" s="1050" t="s">
        <v>4235</v>
      </c>
      <c r="AA71" s="1021">
        <v>9622</v>
      </c>
      <c r="AB71" s="1032">
        <v>44831</v>
      </c>
      <c r="AC71" s="1390" t="s">
        <v>3418</v>
      </c>
      <c r="AD71" s="1057" t="s">
        <v>2470</v>
      </c>
      <c r="AE71" s="1034">
        <v>49422</v>
      </c>
      <c r="AF71" s="1031">
        <v>44848</v>
      </c>
      <c r="AG71" s="1023" t="s">
        <v>1985</v>
      </c>
      <c r="AH71" s="1171" t="s">
        <v>3798</v>
      </c>
    </row>
    <row r="72" spans="1:34" ht="87.75" customHeight="1">
      <c r="A72" s="1021">
        <v>71</v>
      </c>
      <c r="B72" s="1021">
        <v>71</v>
      </c>
      <c r="C72" s="1245" t="s">
        <v>4236</v>
      </c>
      <c r="D72" s="1245" t="s">
        <v>4237</v>
      </c>
      <c r="E72" s="1357" t="s">
        <v>4238</v>
      </c>
      <c r="F72" s="1021">
        <v>4412200</v>
      </c>
      <c r="G72" s="1023" t="s">
        <v>100</v>
      </c>
      <c r="H72" s="1146" t="s">
        <v>69</v>
      </c>
      <c r="I72" s="1025" t="s">
        <v>4239</v>
      </c>
      <c r="J72" s="1026" t="s">
        <v>4240</v>
      </c>
      <c r="K72" s="1021">
        <v>830113914</v>
      </c>
      <c r="L72" s="1021">
        <v>3</v>
      </c>
      <c r="M72" s="1021"/>
      <c r="N72" s="1021"/>
      <c r="O72" s="1248" t="s">
        <v>4241</v>
      </c>
      <c r="P72" s="1057" t="s">
        <v>4242</v>
      </c>
      <c r="Q72" s="1021" t="s">
        <v>4243</v>
      </c>
      <c r="R72" s="1131">
        <v>8400000</v>
      </c>
      <c r="S72" s="1021" t="s">
        <v>4244</v>
      </c>
      <c r="T72" s="1131">
        <v>8398577.0399999991</v>
      </c>
      <c r="U72" s="1032">
        <v>44911</v>
      </c>
      <c r="V72" s="1021"/>
      <c r="W72" s="1032">
        <v>44848</v>
      </c>
      <c r="X72" s="1031">
        <v>44858</v>
      </c>
      <c r="Y72" s="1032">
        <v>44911</v>
      </c>
      <c r="Z72" s="1050" t="s">
        <v>4245</v>
      </c>
      <c r="AA72" s="1021">
        <v>9722</v>
      </c>
      <c r="AB72" s="1032">
        <v>44832</v>
      </c>
      <c r="AC72" s="1057" t="s">
        <v>4246</v>
      </c>
      <c r="AD72" s="1057" t="s">
        <v>4247</v>
      </c>
      <c r="AE72" s="1034">
        <v>49522</v>
      </c>
      <c r="AF72" s="1031">
        <v>44848</v>
      </c>
      <c r="AG72" s="1023" t="s">
        <v>2035</v>
      </c>
      <c r="AH72" s="1171" t="s">
        <v>2539</v>
      </c>
    </row>
    <row r="73" spans="1:34" ht="119.25" customHeight="1">
      <c r="A73" s="1010">
        <v>72</v>
      </c>
      <c r="B73" s="1010">
        <v>72</v>
      </c>
      <c r="C73" s="1246" t="s">
        <v>4248</v>
      </c>
      <c r="D73" s="1246" t="s">
        <v>4249</v>
      </c>
      <c r="E73" s="1389" t="s">
        <v>4250</v>
      </c>
      <c r="F73" s="1010">
        <v>84131500</v>
      </c>
      <c r="G73" s="1172" t="s">
        <v>189</v>
      </c>
      <c r="H73" s="1213" t="s">
        <v>2268</v>
      </c>
      <c r="I73" s="1179" t="s">
        <v>4251</v>
      </c>
      <c r="J73" s="1212" t="s">
        <v>4252</v>
      </c>
      <c r="K73" s="1010">
        <v>860524654</v>
      </c>
      <c r="L73" s="1010">
        <v>6</v>
      </c>
      <c r="M73" s="1010"/>
      <c r="N73" s="1010"/>
      <c r="O73" s="1246" t="s">
        <v>4253</v>
      </c>
      <c r="P73" s="1010" t="s">
        <v>4254</v>
      </c>
      <c r="Q73" s="1010" t="s">
        <v>4255</v>
      </c>
      <c r="R73" s="1267">
        <v>63668910</v>
      </c>
      <c r="S73" s="1010"/>
      <c r="T73" s="1010"/>
      <c r="U73" s="1213" t="s">
        <v>4256</v>
      </c>
      <c r="V73" s="1010"/>
      <c r="W73" s="1055">
        <v>44865</v>
      </c>
      <c r="X73" s="1193">
        <v>44875</v>
      </c>
      <c r="Y73" s="1213" t="s">
        <v>4257</v>
      </c>
      <c r="Z73" s="1172" t="s">
        <v>22</v>
      </c>
      <c r="AA73" s="1010">
        <v>8922</v>
      </c>
      <c r="AB73" s="1055">
        <v>44810</v>
      </c>
      <c r="AC73" s="1010" t="s">
        <v>4079</v>
      </c>
      <c r="AD73" s="1010" t="s">
        <v>2342</v>
      </c>
      <c r="AE73" s="1205">
        <v>54222</v>
      </c>
      <c r="AF73" s="1193">
        <v>44875</v>
      </c>
      <c r="AG73" s="1172" t="s">
        <v>2035</v>
      </c>
      <c r="AH73" t="s">
        <v>3937</v>
      </c>
    </row>
    <row r="74" spans="1:34" ht="89.25" customHeight="1">
      <c r="A74" s="1173">
        <v>73</v>
      </c>
      <c r="B74" s="1173">
        <v>73</v>
      </c>
      <c r="C74" s="1331" t="s">
        <v>4258</v>
      </c>
      <c r="D74" s="1331" t="s">
        <v>4259</v>
      </c>
      <c r="E74" s="1354" t="s">
        <v>4260</v>
      </c>
      <c r="F74" s="1021">
        <v>80111600</v>
      </c>
      <c r="G74" s="1332" t="s">
        <v>203</v>
      </c>
      <c r="H74" s="1333" t="s">
        <v>33</v>
      </c>
      <c r="I74" s="1391" t="s">
        <v>4220</v>
      </c>
      <c r="J74" s="1332" t="s">
        <v>2456</v>
      </c>
      <c r="K74" s="1173">
        <v>52232476</v>
      </c>
      <c r="L74" s="1173">
        <v>7</v>
      </c>
      <c r="M74" s="1173"/>
      <c r="N74" s="1173"/>
      <c r="O74" s="1331" t="s">
        <v>3899</v>
      </c>
      <c r="P74" s="1173" t="s">
        <v>4261</v>
      </c>
      <c r="Q74" s="1173">
        <v>4706653</v>
      </c>
      <c r="R74" s="1335">
        <v>3000000</v>
      </c>
      <c r="S74" s="1173"/>
      <c r="T74" s="1173"/>
      <c r="U74" s="1336">
        <v>44911</v>
      </c>
      <c r="V74" s="1173"/>
      <c r="W74" s="1336">
        <v>44866</v>
      </c>
      <c r="X74" s="1359">
        <v>44867</v>
      </c>
      <c r="Y74" s="1336">
        <v>44911</v>
      </c>
      <c r="Z74" s="1394" t="s">
        <v>4262</v>
      </c>
      <c r="AA74" s="1173">
        <v>11022</v>
      </c>
      <c r="AB74" s="1336">
        <v>44862</v>
      </c>
      <c r="AC74" s="1173" t="s">
        <v>3829</v>
      </c>
      <c r="AD74" s="1334" t="s">
        <v>4263</v>
      </c>
      <c r="AE74" s="1360">
        <v>53822</v>
      </c>
      <c r="AF74" s="1359">
        <v>44867</v>
      </c>
      <c r="AG74" s="1338" t="s">
        <v>1885</v>
      </c>
      <c r="AH74" s="1264"/>
    </row>
    <row r="75" spans="1:34" ht="76.5" customHeight="1">
      <c r="A75" s="1021">
        <v>74</v>
      </c>
      <c r="B75" s="1021">
        <v>74</v>
      </c>
      <c r="C75" s="1242" t="s">
        <v>4264</v>
      </c>
      <c r="D75" s="1245" t="s">
        <v>4265</v>
      </c>
      <c r="E75" s="1253" t="s">
        <v>4266</v>
      </c>
      <c r="F75" s="1021">
        <v>80111600</v>
      </c>
      <c r="G75" s="1026" t="s">
        <v>203</v>
      </c>
      <c r="H75" s="1035" t="s">
        <v>33</v>
      </c>
      <c r="I75" s="1025" t="s">
        <v>4267</v>
      </c>
      <c r="J75" s="1026" t="s">
        <v>4268</v>
      </c>
      <c r="K75" s="1021">
        <v>37392511</v>
      </c>
      <c r="L75" s="1021">
        <v>8</v>
      </c>
      <c r="M75" s="1021"/>
      <c r="N75" s="1021"/>
      <c r="O75" s="1248" t="s">
        <v>4269</v>
      </c>
      <c r="P75" s="1057" t="s">
        <v>4270</v>
      </c>
      <c r="Q75" s="1021">
        <v>5483317</v>
      </c>
      <c r="R75" s="1131">
        <v>10343775</v>
      </c>
      <c r="S75" s="1021"/>
      <c r="T75" s="1021"/>
      <c r="U75" s="1032">
        <v>44919</v>
      </c>
      <c r="V75" s="1021"/>
      <c r="W75" s="1032">
        <v>44868</v>
      </c>
      <c r="X75" s="1031">
        <v>44874</v>
      </c>
      <c r="Y75" s="1032">
        <v>44919</v>
      </c>
      <c r="Z75" s="1394" t="s">
        <v>4271</v>
      </c>
      <c r="AA75" s="1021">
        <v>11322</v>
      </c>
      <c r="AB75" s="1032">
        <v>44867</v>
      </c>
      <c r="AC75" s="1021" t="s">
        <v>2043</v>
      </c>
      <c r="AD75" s="1057" t="s">
        <v>2450</v>
      </c>
      <c r="AE75" s="1034">
        <v>54122</v>
      </c>
      <c r="AF75" s="1031">
        <v>44873</v>
      </c>
      <c r="AG75" s="1023" t="s">
        <v>2166</v>
      </c>
      <c r="AH75" s="1171" t="s">
        <v>3659</v>
      </c>
    </row>
    <row r="76" spans="1:34" ht="64.5" customHeight="1">
      <c r="A76" s="1021">
        <v>75</v>
      </c>
      <c r="B76" s="1021">
        <v>75</v>
      </c>
      <c r="C76" s="1245" t="s">
        <v>4272</v>
      </c>
      <c r="D76" s="1245" t="s">
        <v>4273</v>
      </c>
      <c r="E76" s="1253" t="s">
        <v>4274</v>
      </c>
      <c r="F76" s="1021"/>
      <c r="G76" s="1026" t="s">
        <v>203</v>
      </c>
      <c r="H76" s="1035" t="s">
        <v>33</v>
      </c>
      <c r="I76" s="1025" t="s">
        <v>4275</v>
      </c>
      <c r="J76" s="1026" t="s">
        <v>940</v>
      </c>
      <c r="K76" s="1021">
        <v>800252836</v>
      </c>
      <c r="L76" s="1021">
        <v>6</v>
      </c>
      <c r="M76" s="1021"/>
      <c r="N76" s="1021"/>
      <c r="O76" s="1248" t="s">
        <v>4276</v>
      </c>
      <c r="P76" s="1057" t="s">
        <v>4277</v>
      </c>
      <c r="Q76" s="1021" t="s">
        <v>3282</v>
      </c>
      <c r="R76" s="1131">
        <v>8032500</v>
      </c>
      <c r="S76" s="1021" t="s">
        <v>4278</v>
      </c>
      <c r="T76" s="1131">
        <v>4498200</v>
      </c>
      <c r="U76" s="1032">
        <v>44911</v>
      </c>
      <c r="V76" s="1021"/>
      <c r="W76" s="1032">
        <v>44880</v>
      </c>
      <c r="X76" s="1031">
        <v>44882</v>
      </c>
      <c r="Y76" s="1032">
        <v>44911</v>
      </c>
      <c r="Z76" s="1394" t="s">
        <v>4279</v>
      </c>
      <c r="AA76" s="1021">
        <v>10222</v>
      </c>
      <c r="AB76" s="1032">
        <v>44847</v>
      </c>
      <c r="AC76" s="1021" t="s">
        <v>2043</v>
      </c>
      <c r="AD76" s="1057" t="s">
        <v>2711</v>
      </c>
      <c r="AE76" s="1034">
        <v>54822</v>
      </c>
      <c r="AF76" s="1031">
        <v>44881</v>
      </c>
      <c r="AG76" s="1023" t="s">
        <v>2035</v>
      </c>
      <c r="AH76" s="1171" t="s">
        <v>2539</v>
      </c>
    </row>
    <row r="77" spans="1:34" ht="105" customHeight="1">
      <c r="A77" s="1021">
        <v>76</v>
      </c>
      <c r="B77" s="1021">
        <v>76</v>
      </c>
      <c r="C77" s="1245" t="s">
        <v>4280</v>
      </c>
      <c r="D77" s="1245" t="s">
        <v>4281</v>
      </c>
      <c r="E77" s="1253" t="s">
        <v>4282</v>
      </c>
      <c r="F77" s="1021">
        <v>80111500</v>
      </c>
      <c r="G77" s="1026" t="s">
        <v>203</v>
      </c>
      <c r="H77" s="1146" t="s">
        <v>69</v>
      </c>
      <c r="I77" s="1025" t="s">
        <v>4283</v>
      </c>
      <c r="J77" s="1026" t="s">
        <v>4284</v>
      </c>
      <c r="K77" s="1021">
        <v>900956499</v>
      </c>
      <c r="L77" s="1021">
        <v>9</v>
      </c>
      <c r="M77" s="1021"/>
      <c r="N77" s="1021"/>
      <c r="O77" s="1245" t="s">
        <v>4285</v>
      </c>
      <c r="P77" s="1057" t="s">
        <v>4286</v>
      </c>
      <c r="Q77" s="1057" t="s">
        <v>4287</v>
      </c>
      <c r="R77" s="1131">
        <v>8690000</v>
      </c>
      <c r="S77" s="1021"/>
      <c r="T77" s="1021"/>
      <c r="U77" s="1032">
        <v>44914</v>
      </c>
      <c r="V77" s="1021"/>
      <c r="W77" s="1032">
        <v>44887</v>
      </c>
      <c r="X77" s="1193">
        <v>44894</v>
      </c>
      <c r="Y77" s="1032">
        <v>44914</v>
      </c>
      <c r="Z77" s="1394" t="s">
        <v>4288</v>
      </c>
      <c r="AA77" s="1021">
        <v>9922</v>
      </c>
      <c r="AB77" s="1032">
        <v>44838</v>
      </c>
      <c r="AC77" s="1021" t="s">
        <v>2556</v>
      </c>
      <c r="AD77" s="1021" t="s">
        <v>2511</v>
      </c>
      <c r="AE77" s="1021">
        <v>55222</v>
      </c>
      <c r="AF77" s="1032">
        <v>44888</v>
      </c>
      <c r="AG77" s="1023" t="s">
        <v>1885</v>
      </c>
      <c r="AH77" s="1171" t="s">
        <v>4289</v>
      </c>
    </row>
    <row r="78" spans="1:34" ht="91.5" customHeight="1">
      <c r="A78" s="1021">
        <v>77</v>
      </c>
      <c r="B78" s="1021">
        <v>77</v>
      </c>
      <c r="C78" s="1245" t="s">
        <v>4290</v>
      </c>
      <c r="D78" s="1245" t="s">
        <v>4291</v>
      </c>
      <c r="E78" s="1253" t="s">
        <v>4292</v>
      </c>
      <c r="F78" s="1021">
        <v>80111504</v>
      </c>
      <c r="G78" s="1026" t="s">
        <v>203</v>
      </c>
      <c r="H78" s="1035" t="s">
        <v>33</v>
      </c>
      <c r="I78" s="1025" t="s">
        <v>4293</v>
      </c>
      <c r="J78" s="1023" t="s">
        <v>4294</v>
      </c>
      <c r="K78" s="1021">
        <v>900416739</v>
      </c>
      <c r="L78" s="1021">
        <v>5</v>
      </c>
      <c r="M78" s="1021"/>
      <c r="N78" s="1021"/>
      <c r="O78" s="1248" t="s">
        <v>4295</v>
      </c>
      <c r="P78" s="1057" t="s">
        <v>4296</v>
      </c>
      <c r="Q78" s="1021" t="s">
        <v>4297</v>
      </c>
      <c r="R78" s="1131">
        <v>14875000</v>
      </c>
      <c r="S78" s="1021"/>
      <c r="T78" s="1021"/>
      <c r="U78" s="1032">
        <v>44911</v>
      </c>
      <c r="V78" s="1021"/>
      <c r="W78" s="1032">
        <v>44887</v>
      </c>
      <c r="X78" s="1398">
        <v>44894</v>
      </c>
      <c r="Y78" s="1098">
        <v>44911</v>
      </c>
      <c r="Z78" s="1362" t="s">
        <v>4298</v>
      </c>
      <c r="AA78" s="1037">
        <v>11122</v>
      </c>
      <c r="AB78" s="1032">
        <v>44862</v>
      </c>
      <c r="AC78" s="1021" t="s">
        <v>2556</v>
      </c>
      <c r="AD78" s="1021" t="s">
        <v>2511</v>
      </c>
      <c r="AE78" s="1021">
        <v>58222</v>
      </c>
      <c r="AF78" s="1032">
        <v>44889</v>
      </c>
      <c r="AG78" s="1023" t="s">
        <v>1985</v>
      </c>
      <c r="AH78" s="1264"/>
    </row>
    <row r="79" spans="1:34" ht="96">
      <c r="A79" s="1021">
        <v>78</v>
      </c>
      <c r="B79" s="1021">
        <v>78</v>
      </c>
      <c r="C79" s="1245" t="s">
        <v>4299</v>
      </c>
      <c r="D79" s="1245" t="s">
        <v>4300</v>
      </c>
      <c r="E79" s="1024" t="s">
        <v>4301</v>
      </c>
      <c r="F79" s="1021">
        <v>72101516</v>
      </c>
      <c r="G79" s="1026" t="s">
        <v>203</v>
      </c>
      <c r="H79" s="1146" t="s">
        <v>545</v>
      </c>
      <c r="I79" s="1025" t="s">
        <v>4302</v>
      </c>
      <c r="J79" s="1026" t="s">
        <v>4303</v>
      </c>
      <c r="K79" s="1021">
        <v>900353659</v>
      </c>
      <c r="L79" s="1021">
        <v>2</v>
      </c>
      <c r="M79" s="1021"/>
      <c r="N79" s="1021"/>
      <c r="O79" s="1245" t="s">
        <v>4304</v>
      </c>
      <c r="P79" s="1057" t="s">
        <v>4305</v>
      </c>
      <c r="Q79" s="1021" t="s">
        <v>4306</v>
      </c>
      <c r="R79" s="1403">
        <v>1083741.92</v>
      </c>
      <c r="S79" s="1021" t="s">
        <v>4307</v>
      </c>
      <c r="T79" s="1021" t="s">
        <v>4308</v>
      </c>
      <c r="U79" s="1032">
        <v>44910</v>
      </c>
      <c r="V79" s="1021"/>
      <c r="W79" s="1032">
        <v>44890</v>
      </c>
      <c r="X79" s="1031">
        <v>44894</v>
      </c>
      <c r="Y79" s="1098">
        <v>44910</v>
      </c>
      <c r="Z79" s="1339" t="s">
        <v>4309</v>
      </c>
      <c r="AA79" s="1037">
        <v>11522</v>
      </c>
      <c r="AB79" s="1032">
        <v>44880</v>
      </c>
      <c r="AC79" s="1021" t="s">
        <v>2623</v>
      </c>
      <c r="AD79" s="1057" t="s">
        <v>2624</v>
      </c>
      <c r="AE79" s="1034">
        <v>58622</v>
      </c>
      <c r="AF79" s="1031">
        <v>44893</v>
      </c>
      <c r="AG79" s="1023" t="s">
        <v>1985</v>
      </c>
      <c r="AH79" s="1171" t="s">
        <v>3798</v>
      </c>
    </row>
    <row r="80" spans="1:34" ht="120">
      <c r="A80" s="1021">
        <v>79</v>
      </c>
      <c r="B80" s="1021">
        <v>79</v>
      </c>
      <c r="C80" s="1245" t="s">
        <v>4310</v>
      </c>
      <c r="D80" s="1245" t="s">
        <v>4311</v>
      </c>
      <c r="E80" s="1253" t="s">
        <v>4312</v>
      </c>
      <c r="F80" s="1021">
        <v>43233201</v>
      </c>
      <c r="G80" s="1023" t="s">
        <v>68</v>
      </c>
      <c r="H80" s="1146" t="s">
        <v>69</v>
      </c>
      <c r="I80" s="1025" t="s">
        <v>4313</v>
      </c>
      <c r="J80" s="1026" t="s">
        <v>4314</v>
      </c>
      <c r="K80" s="1021">
        <v>900210800</v>
      </c>
      <c r="L80" s="1021">
        <v>1</v>
      </c>
      <c r="M80" s="1021"/>
      <c r="N80" s="1021"/>
      <c r="O80" s="1248" t="s">
        <v>4315</v>
      </c>
      <c r="P80" s="1057" t="s">
        <v>4316</v>
      </c>
      <c r="Q80" s="1057" t="s">
        <v>4317</v>
      </c>
      <c r="R80" s="1131">
        <v>6009500</v>
      </c>
      <c r="S80" s="1021"/>
      <c r="T80" s="1021"/>
      <c r="U80" s="1032">
        <v>44911</v>
      </c>
      <c r="V80" s="1021"/>
      <c r="W80" s="1032">
        <v>44900</v>
      </c>
      <c r="X80" s="1031">
        <v>44907</v>
      </c>
      <c r="Y80" s="1032">
        <v>44911</v>
      </c>
      <c r="Z80" s="1362" t="s">
        <v>4318</v>
      </c>
      <c r="AA80" s="1021">
        <v>11622</v>
      </c>
      <c r="AB80" s="1032">
        <v>44888</v>
      </c>
      <c r="AC80" s="1021" t="s">
        <v>2389</v>
      </c>
      <c r="AD80" s="1057" t="s">
        <v>2390</v>
      </c>
      <c r="AE80" s="1021">
        <v>59122</v>
      </c>
      <c r="AF80" s="1032">
        <v>44900</v>
      </c>
      <c r="AG80" s="1023" t="s">
        <v>2035</v>
      </c>
      <c r="AH80" s="1264"/>
    </row>
    <row r="81" spans="1:34" ht="139.5" customHeight="1">
      <c r="A81" s="1021">
        <v>80</v>
      </c>
      <c r="B81" s="1021">
        <v>80</v>
      </c>
      <c r="C81" s="1245" t="s">
        <v>4319</v>
      </c>
      <c r="D81" s="1245" t="s">
        <v>4320</v>
      </c>
      <c r="E81" s="1253" t="s">
        <v>4321</v>
      </c>
      <c r="F81" s="1021">
        <v>43232200</v>
      </c>
      <c r="G81" s="1023" t="s">
        <v>68</v>
      </c>
      <c r="H81" s="1146" t="s">
        <v>1289</v>
      </c>
      <c r="I81" s="1025" t="s">
        <v>4322</v>
      </c>
      <c r="J81" s="1026" t="s">
        <v>2601</v>
      </c>
      <c r="K81" s="1021">
        <v>891501783</v>
      </c>
      <c r="L81" s="1021">
        <v>1</v>
      </c>
      <c r="M81" s="1021"/>
      <c r="N81" s="1021"/>
      <c r="O81" s="1248" t="s">
        <v>3190</v>
      </c>
      <c r="P81" s="1057" t="s">
        <v>4323</v>
      </c>
      <c r="Q81" s="1021" t="s">
        <v>4324</v>
      </c>
      <c r="R81" s="1131">
        <v>256813400</v>
      </c>
      <c r="S81" s="1021"/>
      <c r="T81" s="1131">
        <v>256813400</v>
      </c>
      <c r="U81" s="1032">
        <v>44922</v>
      </c>
      <c r="V81" s="1021"/>
      <c r="W81" s="1032">
        <v>44902</v>
      </c>
      <c r="X81" s="1031">
        <v>44904</v>
      </c>
      <c r="Y81" s="1032">
        <v>44922</v>
      </c>
      <c r="Z81" s="1050" t="s">
        <v>4325</v>
      </c>
      <c r="AA81" s="1021">
        <v>10322</v>
      </c>
      <c r="AB81" s="1032">
        <v>44837</v>
      </c>
      <c r="AC81" s="1021" t="s">
        <v>4326</v>
      </c>
      <c r="AD81" s="1057" t="s">
        <v>2577</v>
      </c>
      <c r="AE81" s="1021">
        <v>59522</v>
      </c>
      <c r="AF81" s="1032">
        <v>44902</v>
      </c>
      <c r="AG81" s="1041" t="s">
        <v>1959</v>
      </c>
      <c r="AH81" s="1171" t="s">
        <v>4327</v>
      </c>
    </row>
    <row r="82" spans="1:34" ht="105">
      <c r="A82" s="1021">
        <v>81</v>
      </c>
      <c r="B82" s="1021">
        <v>81</v>
      </c>
      <c r="C82" s="1245" t="s">
        <v>4328</v>
      </c>
      <c r="D82" s="1245" t="s">
        <v>4329</v>
      </c>
      <c r="E82" s="1024" t="s">
        <v>4330</v>
      </c>
      <c r="F82" s="1021">
        <v>81112200</v>
      </c>
      <c r="G82" s="1026" t="s">
        <v>203</v>
      </c>
      <c r="H82" s="1035" t="s">
        <v>33</v>
      </c>
      <c r="I82" s="1025" t="s">
        <v>4331</v>
      </c>
      <c r="J82" s="1026" t="s">
        <v>778</v>
      </c>
      <c r="K82" s="1021">
        <v>804002893</v>
      </c>
      <c r="L82" s="1021">
        <v>6</v>
      </c>
      <c r="M82" s="1021"/>
      <c r="N82" s="1021"/>
      <c r="O82" s="1021"/>
      <c r="P82" s="1057" t="s">
        <v>4332</v>
      </c>
      <c r="Q82" s="1021"/>
      <c r="R82" s="1131">
        <v>42743196</v>
      </c>
      <c r="S82" s="1021"/>
      <c r="T82" s="1131">
        <v>42743196</v>
      </c>
      <c r="U82" s="1032">
        <v>44918</v>
      </c>
      <c r="V82" s="1021"/>
      <c r="W82" s="1032">
        <v>44902</v>
      </c>
      <c r="X82" s="1031">
        <v>44909</v>
      </c>
      <c r="Y82" s="1032">
        <v>44918</v>
      </c>
      <c r="Z82" s="1050" t="s">
        <v>4333</v>
      </c>
      <c r="AA82" s="1021">
        <v>11822</v>
      </c>
      <c r="AB82" s="1032">
        <v>44893</v>
      </c>
      <c r="AC82" s="1057" t="s">
        <v>4334</v>
      </c>
      <c r="AD82" s="1057" t="s">
        <v>4335</v>
      </c>
      <c r="AE82" s="1034">
        <v>59822</v>
      </c>
      <c r="AF82" s="1031">
        <v>44904</v>
      </c>
      <c r="AG82" s="1041" t="s">
        <v>1959</v>
      </c>
      <c r="AH82" s="1171" t="s">
        <v>3771</v>
      </c>
    </row>
    <row r="83" spans="1:34" ht="135">
      <c r="A83" s="1021">
        <v>82</v>
      </c>
      <c r="B83" s="1021">
        <v>82</v>
      </c>
      <c r="C83" s="1245" t="s">
        <v>4336</v>
      </c>
      <c r="D83" s="1245" t="s">
        <v>4337</v>
      </c>
      <c r="E83" s="1253" t="s">
        <v>4338</v>
      </c>
      <c r="F83" s="1021">
        <v>43233200</v>
      </c>
      <c r="G83" s="1023" t="s">
        <v>68</v>
      </c>
      <c r="H83" s="1146" t="s">
        <v>69</v>
      </c>
      <c r="I83" s="1025" t="s">
        <v>4339</v>
      </c>
      <c r="J83" s="1026" t="s">
        <v>2571</v>
      </c>
      <c r="K83" s="1021">
        <v>830111209</v>
      </c>
      <c r="L83" s="1021">
        <v>1</v>
      </c>
      <c r="M83" s="1021"/>
      <c r="N83" s="1021"/>
      <c r="O83" s="1245" t="s">
        <v>4340</v>
      </c>
      <c r="P83" s="1057" t="s">
        <v>4341</v>
      </c>
      <c r="Q83" s="1057" t="s">
        <v>4342</v>
      </c>
      <c r="R83" s="1131">
        <v>22344035</v>
      </c>
      <c r="S83" s="1021"/>
      <c r="T83" s="1131">
        <v>22344035</v>
      </c>
      <c r="U83" s="1032">
        <v>44918</v>
      </c>
      <c r="V83" s="1021"/>
      <c r="W83" s="1032">
        <v>44909</v>
      </c>
      <c r="X83" s="1031">
        <v>44911</v>
      </c>
      <c r="Y83" s="1032">
        <v>44918</v>
      </c>
      <c r="Z83" s="1050" t="s">
        <v>4343</v>
      </c>
      <c r="AA83" s="1021">
        <v>12222</v>
      </c>
      <c r="AB83" s="1032">
        <v>44877</v>
      </c>
      <c r="AC83" s="1021" t="s">
        <v>4344</v>
      </c>
      <c r="AD83" s="1057" t="s">
        <v>4345</v>
      </c>
      <c r="AE83" s="1034">
        <v>60122</v>
      </c>
      <c r="AF83" s="1031">
        <v>44909</v>
      </c>
      <c r="AG83" s="1041" t="s">
        <v>1959</v>
      </c>
      <c r="AH83" s="1171" t="s">
        <v>3771</v>
      </c>
    </row>
    <row r="84" spans="1:34" ht="80.25" customHeight="1">
      <c r="A84" s="1021">
        <v>83</v>
      </c>
      <c r="B84" s="1021">
        <v>83</v>
      </c>
      <c r="C84" s="1245" t="s">
        <v>4346</v>
      </c>
      <c r="D84" s="1245" t="s">
        <v>4347</v>
      </c>
      <c r="E84" s="1253" t="s">
        <v>4348</v>
      </c>
      <c r="F84" s="1021">
        <v>43233200</v>
      </c>
      <c r="G84" s="1023" t="s">
        <v>68</v>
      </c>
      <c r="H84" s="1035" t="s">
        <v>33</v>
      </c>
      <c r="I84" s="1025" t="s">
        <v>4349</v>
      </c>
      <c r="J84" s="1026" t="s">
        <v>4350</v>
      </c>
      <c r="K84" s="1021">
        <v>830084433</v>
      </c>
      <c r="L84" s="1021">
        <v>7</v>
      </c>
      <c r="M84" s="1021"/>
      <c r="N84" s="1021"/>
      <c r="O84" s="1245" t="s">
        <v>4351</v>
      </c>
      <c r="P84" s="1057" t="s">
        <v>4352</v>
      </c>
      <c r="Q84" s="1021" t="s">
        <v>4353</v>
      </c>
      <c r="R84" s="1131">
        <v>4037908</v>
      </c>
      <c r="S84" s="1021"/>
      <c r="T84" s="1021"/>
      <c r="U84" s="1032">
        <v>44918</v>
      </c>
      <c r="V84" s="1021"/>
      <c r="W84" s="1032">
        <v>44911</v>
      </c>
      <c r="X84" s="1395"/>
      <c r="Y84" s="1032">
        <v>44918</v>
      </c>
      <c r="Z84" s="1395"/>
      <c r="AA84" s="1021">
        <v>12322</v>
      </c>
      <c r="AB84" s="1032">
        <v>44902</v>
      </c>
      <c r="AC84" s="1057" t="s">
        <v>4354</v>
      </c>
      <c r="AD84" s="1057" t="s">
        <v>2390</v>
      </c>
      <c r="AE84" s="1034">
        <v>63522</v>
      </c>
      <c r="AF84" s="1031">
        <v>44917</v>
      </c>
      <c r="AG84" s="1041" t="s">
        <v>1959</v>
      </c>
      <c r="AH84" s="1264" t="s">
        <v>1768</v>
      </c>
    </row>
    <row r="85" spans="1:34" ht="135">
      <c r="A85" s="1010">
        <v>84</v>
      </c>
      <c r="B85" s="1010">
        <v>84</v>
      </c>
      <c r="C85" s="1077" t="s">
        <v>4355</v>
      </c>
      <c r="D85" s="1077" t="s">
        <v>4356</v>
      </c>
      <c r="E85" s="1353" t="s">
        <v>4357</v>
      </c>
      <c r="F85" s="1010">
        <v>78102200</v>
      </c>
      <c r="G85" s="1212" t="s">
        <v>203</v>
      </c>
      <c r="H85" s="1141" t="s">
        <v>33</v>
      </c>
      <c r="I85" s="1399" t="s">
        <v>4358</v>
      </c>
      <c r="J85" s="1212" t="s">
        <v>4359</v>
      </c>
      <c r="K85" s="1010">
        <v>900062917</v>
      </c>
      <c r="L85" s="1010">
        <v>9</v>
      </c>
      <c r="M85" s="1010"/>
      <c r="N85" s="1010"/>
      <c r="O85" s="1077" t="s">
        <v>4360</v>
      </c>
      <c r="P85" s="1010" t="s">
        <v>4361</v>
      </c>
      <c r="Q85" s="1010" t="s">
        <v>4362</v>
      </c>
      <c r="R85" s="1267">
        <v>254381849</v>
      </c>
      <c r="S85" s="1010"/>
      <c r="T85" s="1010"/>
      <c r="U85" s="1055">
        <v>46234</v>
      </c>
      <c r="V85" s="1010"/>
      <c r="W85" s="1055">
        <v>44917</v>
      </c>
      <c r="X85" s="1193">
        <v>44924</v>
      </c>
      <c r="Y85" s="1055">
        <v>46234</v>
      </c>
      <c r="Z85" s="1339" t="s">
        <v>4363</v>
      </c>
      <c r="AA85" s="1177" t="s">
        <v>4364</v>
      </c>
      <c r="AB85" s="1275" t="s">
        <v>4365</v>
      </c>
      <c r="AC85" s="1177" t="s">
        <v>4366</v>
      </c>
      <c r="AD85" s="1177" t="s">
        <v>4367</v>
      </c>
      <c r="AE85" s="1339" t="s">
        <v>4368</v>
      </c>
      <c r="AF85" s="1314" t="s">
        <v>4369</v>
      </c>
      <c r="AG85" s="1172" t="s">
        <v>2035</v>
      </c>
      <c r="AH85" t="s">
        <v>3937</v>
      </c>
    </row>
  </sheetData>
  <autoFilter ref="A1:AH85" xr:uid="{2BEE0BF4-ED6E-4300-8B93-9DBCFDEE6B00}"/>
  <hyperlinks>
    <hyperlink ref="O2" r:id="rId1" xr:uid="{ED211055-4ED6-4C91-A799-8FAF389A46EE}"/>
    <hyperlink ref="C2" r:id="rId2" xr:uid="{CFD8D78B-11C1-4B57-9DD4-60BBD8BE1B0B}"/>
    <hyperlink ref="D2" r:id="rId3" display="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xr:uid="{07DF6C04-4944-4767-9CA4-4ACBE277AB85}"/>
    <hyperlink ref="O3" r:id="rId4" xr:uid="{5264271A-EB18-4A68-8FD9-DFAA845EE4EE}"/>
    <hyperlink ref="C3" r:id="rId5" xr:uid="{BCB58218-F56E-4A3D-9041-3649D9C6810E}"/>
    <hyperlink ref="D3" r:id="rId6" xr:uid="{A8CAEC85-2F92-4197-B6C7-5C40AA0E8939}"/>
    <hyperlink ref="O4" r:id="rId7" xr:uid="{C4A9112F-3C1B-458F-8190-915DEA18D8DA}"/>
    <hyperlink ref="C4" r:id="rId8" xr:uid="{4D65D3EA-02B4-4E8C-AE3A-3B730DCBDC14}"/>
    <hyperlink ref="D4" r:id="rId9" xr:uid="{7E490821-A12C-443F-A3F6-45A8E672A5DE}"/>
    <hyperlink ref="O5" r:id="rId10" xr:uid="{23E805E2-E57F-4B64-AD85-467C42FA8D8A}"/>
    <hyperlink ref="C5" r:id="rId11" xr:uid="{37333995-D2DD-4EE4-9A42-DA16EC8E4D7A}"/>
    <hyperlink ref="D5" r:id="rId12" xr:uid="{3A3B2CFB-25CD-4404-987E-B85BEFB8495E}"/>
    <hyperlink ref="C6" r:id="rId13" xr:uid="{E7CF2EA6-24E0-4A25-86B7-73B6A267DD23}"/>
    <hyperlink ref="O6" r:id="rId14" xr:uid="{1398C9D5-BCE7-4770-9C8B-FC5397D4E30D}"/>
    <hyperlink ref="D6" r:id="rId15" xr:uid="{E415F2C7-AF39-46BE-9F9B-9F242CDE0DB8}"/>
    <hyperlink ref="C7" r:id="rId16" xr:uid="{1C0E2CB8-1361-4673-B754-24A96E84518D}"/>
    <hyperlink ref="D7" r:id="rId17" xr:uid="{ACBE27B1-FD90-4784-B97F-C954681F483C}"/>
    <hyperlink ref="O7" r:id="rId18" xr:uid="{B0A9B9F2-C737-467B-955C-B127D8287436}"/>
    <hyperlink ref="O8" r:id="rId19" xr:uid="{15211CF2-713A-495C-8650-9E7F1A4E2921}"/>
    <hyperlink ref="C8" r:id="rId20" xr:uid="{B8E07D30-A862-46A6-9354-D4F75B88A134}"/>
    <hyperlink ref="D8" r:id="rId21" xr:uid="{A54F4B94-D3D5-4ABE-BC7D-F5AF083CAC58}"/>
    <hyperlink ref="O9" r:id="rId22" xr:uid="{95B64C93-3151-415B-8CD2-A7240D7D90C9}"/>
    <hyperlink ref="O10" r:id="rId23" xr:uid="{07CA4A24-B7E6-4162-BF03-62F44E78F34F}"/>
    <hyperlink ref="C10" r:id="rId24" xr:uid="{419668F0-C426-4883-8340-32DCB16A4281}"/>
    <hyperlink ref="D10" r:id="rId25" display="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xr:uid="{A4630B00-2F83-42E3-B8BC-05E0C33FB880}"/>
    <hyperlink ref="O11" r:id="rId26" xr:uid="{02DB37FB-E8A8-4A69-B154-F63F95E200D2}"/>
    <hyperlink ref="C11" r:id="rId27" xr:uid="{C7CDFE25-991A-4B69-81C5-63F48F86A6FB}"/>
    <hyperlink ref="D11" r:id="rId28" display="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xr:uid="{AAA0593E-0877-47D9-BE7F-EF35699FA23A}"/>
    <hyperlink ref="O12" r:id="rId29" xr:uid="{6347E8E7-C597-4433-9D26-F30CEA9248A0}"/>
    <hyperlink ref="C12" r:id="rId30" xr:uid="{8BFB6E6B-D0FA-4585-B75A-1014212CAFF9}"/>
    <hyperlink ref="D12" r:id="rId31" display="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xr:uid="{0865B8C1-CBE6-4218-ACDA-1FFB60FC9FF9}"/>
    <hyperlink ref="O13" r:id="rId32" xr:uid="{93010E65-13CF-4271-B3D3-32CBCBBE6A47}"/>
    <hyperlink ref="C13" r:id="rId33" xr:uid="{4785C627-E527-447D-B838-30C21E84DE3F}"/>
    <hyperlink ref="D13" r:id="rId34" xr:uid="{C49BD0A6-543F-4BA3-B88E-452DFB477955}"/>
    <hyperlink ref="O14" r:id="rId35" xr:uid="{0DD4FA19-D779-4418-A9A4-72B486F1A8E5}"/>
    <hyperlink ref="C14" r:id="rId36" xr:uid="{3118AA36-0DCB-4281-AD19-EC17B5B8CF01}"/>
    <hyperlink ref="D14" r:id="rId37" display="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xr:uid="{96635358-ED3A-4779-AE0C-CCC35E313868}"/>
    <hyperlink ref="O15" r:id="rId38" xr:uid="{F462E37C-B6B6-4E1F-89F6-85C18D32D9EF}"/>
    <hyperlink ref="D15" r:id="rId39" display="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xr:uid="{F1B9EFE2-4092-43D6-85ED-A63C3A46E1B5}"/>
    <hyperlink ref="C15" r:id="rId40" xr:uid="{DA1C823C-FD11-464A-87BE-8980753FEABC}"/>
    <hyperlink ref="O16" r:id="rId41" xr:uid="{1672A4A5-C0CA-457A-AB1C-C3D1A9D2F03C}"/>
    <hyperlink ref="C16" r:id="rId42" xr:uid="{6AE26336-A8E1-4F89-855E-57BFC740E4C8}"/>
    <hyperlink ref="D16" r:id="rId43" display="https://www.secop.gov.co/CO1ContractsManagement/Tendering/ProcurementContractEdit/View?docUniqueIdentifier=CO1.PCCNTR.3241424&amp;prevCtxUrl=https%3a%2f%2fwww.secop.gov.co%3a443%2fCO1ContractsManagement%2fTendering%2fProcurementContractManagement%2fIndex&amp;prevCtxLbl=Contratos+" xr:uid="{27A066E3-3897-45EF-B761-F552CFC87B7C}"/>
    <hyperlink ref="O17" r:id="rId44" xr:uid="{C21776AE-E118-4287-B8F1-83D87CC7C4D8}"/>
    <hyperlink ref="C17" r:id="rId45" xr:uid="{7C149E05-9738-455E-8052-0C9466F4435B}"/>
    <hyperlink ref="D17" r:id="rId46" xr:uid="{D1878D35-C5EE-483B-9965-6E9D3FDD0727}"/>
    <hyperlink ref="C18" r:id="rId47" xr:uid="{B0185BB5-88B1-4753-80E6-0A6BF50908D3}"/>
    <hyperlink ref="D18" r:id="rId48" display="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xr:uid="{A859FFEA-FD9B-4BAB-8437-7FC4DC7D8B65}"/>
    <hyperlink ref="O18" r:id="rId49" xr:uid="{F929F582-E7BB-405A-8F48-297B875624C1}"/>
    <hyperlink ref="O19" r:id="rId50" xr:uid="{4C3C45C0-07C3-4EAD-9CC0-A17CC0023C40}"/>
    <hyperlink ref="C19" r:id="rId51" xr:uid="{75CA7554-77D9-4E58-A960-6E4CA45E5EB6}"/>
    <hyperlink ref="D19" r:id="rId52" display="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xr:uid="{12EB87F7-4FC7-4BB8-8B01-5AF7850F6066}"/>
    <hyperlink ref="C20" r:id="rId53" xr:uid="{5F232FA0-59D8-441E-879A-9FAB6A84E522}"/>
    <hyperlink ref="O21" r:id="rId54" xr:uid="{3581D0AE-9E4F-40A2-B6CA-2D030F664A7D}"/>
    <hyperlink ref="C21" r:id="rId55" xr:uid="{E9212D5A-535A-4360-9724-42C63A5C9F80}"/>
    <hyperlink ref="O22" r:id="rId56" xr:uid="{AC1EE703-9A1C-45EB-AD93-C8ADE1B1B736}"/>
    <hyperlink ref="O23" r:id="rId57" xr:uid="{9F7DB449-EDDD-4E21-BF54-5539F25C4D40}"/>
    <hyperlink ref="O24" r:id="rId58" xr:uid="{EAD70440-8623-4BEF-BC04-003CAA17A95F}"/>
    <hyperlink ref="O25" r:id="rId59" xr:uid="{3A498D97-E998-464F-8E1B-E39D159BBB4B}"/>
    <hyperlink ref="O26" r:id="rId60" xr:uid="{A507A193-464C-4D1C-92BF-26082A98B1CE}"/>
    <hyperlink ref="O27" r:id="rId61" xr:uid="{39A4A2AC-DA42-4023-9515-342A0F6F1256}"/>
    <hyperlink ref="D20" r:id="rId62" display="https://www.secop.gov.co/CO1ContractsManagement/Tendering/ProcurementContractEdit/View?docUniqueIdentifier=CO1.PCCNTR.3318019&amp;prevCtxUrl=https%3a%2f%2fwww.secop.gov.co%3a443%2fCO1ContractsManagement%2fTendering%2fProcurementContractManagement%2fIndex&amp;prevCtxLbl=Contratos+" xr:uid="{5015C8C1-0A68-430E-A13B-376D3997740F}"/>
    <hyperlink ref="D21" r:id="rId63" display="https://www.secop.gov.co/CO1ContractsManagement/Tendering/ProcurementContractEdit/View?docUniqueIdentifier=CO1.PCCNTR.3316950&amp;prevCtxUrl=https%3a%2f%2fwww.secop.gov.co%3a443%2fCO1ContractsManagement%2fTendering%2fProcurementContractManagement%2fIndex&amp;prevCtxLbl=Contratos+" xr:uid="{3AB9D88C-9DA8-471D-8C56-A392446B0919}"/>
    <hyperlink ref="C22" r:id="rId64" xr:uid="{0C98AED6-CE67-4901-8618-5A8794879954}"/>
    <hyperlink ref="D22" r:id="rId65" xr:uid="{DD598525-DFBA-4C64-A458-1EE6200D8BAE}"/>
    <hyperlink ref="C23" r:id="rId66" xr:uid="{1F4B3948-087B-4EF2-BE91-156A69E2651E}"/>
    <hyperlink ref="C24" r:id="rId67" xr:uid="{3B4ED8E0-FB71-4513-B4E7-4FC611DD8650}"/>
    <hyperlink ref="C25" r:id="rId68" xr:uid="{3BF3BE07-1ED2-4A7F-9619-F1607D27E507}"/>
    <hyperlink ref="C26" r:id="rId69" xr:uid="{E0E20BDE-AEAC-4A1F-8283-5AFA53E5B78C}"/>
    <hyperlink ref="C27" r:id="rId70" xr:uid="{E8100AAC-AA86-4289-9E8E-064C7B4DBDC4}"/>
    <hyperlink ref="O29" r:id="rId71" xr:uid="{832C839F-EC2B-47C3-A1C3-6B15C2657E14}"/>
    <hyperlink ref="O28" r:id="rId72" xr:uid="{7D703A7A-B87D-4BD4-95B3-D937CA4DA108}"/>
    <hyperlink ref="O30" r:id="rId73" xr:uid="{E09BDC4B-3D46-4B51-BB97-5BE1C0753AA3}"/>
    <hyperlink ref="C30" r:id="rId74" xr:uid="{4FBB7B1B-ABF8-4D6C-9009-8A04D4A6036E}"/>
    <hyperlink ref="D30" r:id="rId75" xr:uid="{96C48962-8778-42F4-8D6D-F96CA81FC2FC}"/>
    <hyperlink ref="C29" r:id="rId76" xr:uid="{88F7C289-68B5-402D-886E-430EC1C97E14}"/>
    <hyperlink ref="D29" r:id="rId77" xr:uid="{2CE152CF-619B-48DA-9FB4-9CBB480BBB5A}"/>
    <hyperlink ref="C28" r:id="rId78" xr:uid="{499540ED-AE06-4847-BCD7-539FCDB9266D}"/>
    <hyperlink ref="D28" r:id="rId79" xr:uid="{C2900A05-8CAE-45A9-9A82-2E6782376746}"/>
    <hyperlink ref="O31" r:id="rId80" xr:uid="{7187FB39-5E14-4952-B945-8F5CB36A54E0}"/>
    <hyperlink ref="O32" r:id="rId81" xr:uid="{B56125E5-4E5C-4162-BD07-00C1DAFFCDD1}"/>
    <hyperlink ref="O33" r:id="rId82" xr:uid="{FCE62CF5-858C-464D-A358-40B9B5BC5E83}"/>
    <hyperlink ref="O34" r:id="rId83" xr:uid="{00A32871-FCDA-4B14-98E1-EB34666555FE}"/>
    <hyperlink ref="O35" r:id="rId84" xr:uid="{35F1D153-57DA-4528-8346-C2D2E7EC966B}"/>
    <hyperlink ref="O36" r:id="rId85" xr:uid="{7C2F6C9C-B3B3-470E-8034-127445BC43AE}"/>
    <hyperlink ref="O37" r:id="rId86" xr:uid="{2497278B-406B-47EF-A8A1-013E6496E7BA}"/>
    <hyperlink ref="O38" r:id="rId87" xr:uid="{98220D25-6191-4ADC-8D4B-CC0D4E14FD94}"/>
    <hyperlink ref="O39" r:id="rId88" xr:uid="{E7A53F45-9C9E-483A-89F5-75460CDFA63E}"/>
    <hyperlink ref="O40" r:id="rId89" xr:uid="{5E9E761B-B80C-4BB4-95A5-F82F5E731B72}"/>
    <hyperlink ref="O41" r:id="rId90" xr:uid="{FBB4ABA5-B752-4399-8E13-8C9B5BB2A8AB}"/>
    <hyperlink ref="O42" r:id="rId91" xr:uid="{51E7576E-689B-4DAE-B626-69A8CEB7DB8E}"/>
    <hyperlink ref="D23" r:id="rId92" display="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xr:uid="{FF01CA6F-1915-4E06-8136-E329318D78D4}"/>
    <hyperlink ref="D24" r:id="rId93" display="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xr:uid="{26B76E88-12DD-4EE1-A813-84320A25A8D6}"/>
    <hyperlink ref="D25" r:id="rId94" display="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xr:uid="{41DBBE52-6674-432A-A406-E1FC8414AA94}"/>
    <hyperlink ref="D26" r:id="rId95" display="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xr:uid="{4559E931-45A2-4D22-B76C-4A76DD0457EF}"/>
    <hyperlink ref="D27" r:id="rId96" display="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xr:uid="{2F4B97E0-68E7-4E79-AF3F-F6F7A1FE7BE6}"/>
    <hyperlink ref="D31" r:id="rId97" display="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xr:uid="{11B4866D-214E-427D-B341-221730E9D605}"/>
    <hyperlink ref="C32" r:id="rId98" xr:uid="{72090D8C-9505-4947-8465-393725EE156B}"/>
    <hyperlink ref="D32" r:id="rId99" display="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xr:uid="{7FF445F5-06BC-45E8-ABFD-49239123FE8C}"/>
    <hyperlink ref="C33" r:id="rId100" xr:uid="{148BE266-5692-4FBE-BE5B-D3C0F2CC29CC}"/>
    <hyperlink ref="D33" r:id="rId101" xr:uid="{100DAA2B-FACE-4E19-9DCE-7682713C9F69}"/>
    <hyperlink ref="C34" r:id="rId102" xr:uid="{1E8E044F-7BAC-4261-A06E-04AAEE80DD26}"/>
    <hyperlink ref="D34" r:id="rId103" xr:uid="{965C2B7F-3E52-4460-9865-133FF68C3F87}"/>
    <hyperlink ref="C35" r:id="rId104" xr:uid="{62101E74-7A30-404F-B487-C979E9B1FC80}"/>
    <hyperlink ref="D35" r:id="rId105" display="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xr:uid="{89A043E0-7A21-405E-8979-906E230A993C}"/>
    <hyperlink ref="C36" r:id="rId106" xr:uid="{58EA845E-ED35-47DA-98C7-1380957C5AB9}"/>
    <hyperlink ref="D36" r:id="rId107" xr:uid="{D228F5AB-1C9F-427D-8C35-A46AD5CA722F}"/>
    <hyperlink ref="C37" r:id="rId108" xr:uid="{CBCFE5DB-055B-47B6-81CF-ACA87685C2BC}"/>
    <hyperlink ref="D37" r:id="rId109" xr:uid="{63000045-AD54-4375-A8DC-AC4EDAFF2AC6}"/>
    <hyperlink ref="C38" r:id="rId110" xr:uid="{D102110E-6EA2-403F-A3A5-74899E4F210F}"/>
    <hyperlink ref="D38" r:id="rId111" xr:uid="{C3FD0446-4390-4417-B3AE-D3C48F68B573}"/>
    <hyperlink ref="C39" r:id="rId112" xr:uid="{6B636235-4F29-450B-82F3-1132649F1906}"/>
    <hyperlink ref="D39" r:id="rId113" xr:uid="{99B68A8D-6AD1-4C2B-B255-87EFCF5FE65D}"/>
    <hyperlink ref="C40" r:id="rId114" xr:uid="{D6D661FF-359F-4B42-9F3C-B5D796BA62A8}"/>
    <hyperlink ref="D40" r:id="rId115" xr:uid="{8B9816FF-A602-474D-BCC6-DF7910B26156}"/>
    <hyperlink ref="C41" r:id="rId116" xr:uid="{497E9FE5-994A-433D-8E83-A2F9EB23F865}"/>
    <hyperlink ref="D41" r:id="rId117" xr:uid="{3A61229F-B0E7-4B2D-BB88-D2D5F68358A2}"/>
    <hyperlink ref="C42" r:id="rId118" xr:uid="{5E0CBD17-E56C-4748-99C8-96016E364C60}"/>
    <hyperlink ref="D42" r:id="rId119" xr:uid="{5567E7B1-FB8C-46AA-8816-188500FA2F30}"/>
    <hyperlink ref="O20" r:id="rId120" xr:uid="{17E89757-4F2F-4E5A-A6F9-37658D4E0C4C}"/>
    <hyperlink ref="O43" r:id="rId121" xr:uid="{89440740-E44F-49B6-A1E9-FB9DC63E05DD}"/>
    <hyperlink ref="D43" r:id="rId122" display="https://www.secop.gov.co/CO1ContractsManagement/Tendering/ProcurementContractEdit/View?docUniqueIdentifier=CO1.PCCNTR.3579149&amp;prevCtxUrl=https%3a%2f%2fwww.secop.gov.co%3a443%2fCO1ContractsManagement%2fTendering%2fProcurementContractManagement%2fIndex&amp;prevCtxLbl=Contratos+" xr:uid="{0E2CDEDC-39FF-4794-B76C-B42778C50410}"/>
    <hyperlink ref="C43" r:id="rId123" xr:uid="{E4760CC9-4AA1-467B-8971-7ACAD15677B1}"/>
    <hyperlink ref="C44" r:id="rId124" xr:uid="{D6D3E817-33B5-47EF-A700-FB45DBAB4195}"/>
    <hyperlink ref="O44" r:id="rId125" xr:uid="{E74ACB4C-BF57-49C4-ABB9-437EB5C2B517}"/>
    <hyperlink ref="D44" r:id="rId126" display="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xr:uid="{F7092EEC-81EF-412D-BDFB-F310B0B20221}"/>
    <hyperlink ref="O45" r:id="rId127" xr:uid="{EFFC57A9-05C5-4001-82F9-760788A35949}"/>
    <hyperlink ref="O46" r:id="rId128" xr:uid="{E71659A2-8B16-4398-94C4-A3FCDF8342A1}"/>
    <hyperlink ref="D46" r:id="rId129" display="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xr:uid="{E4ED68B3-8BE2-464A-8218-C63480C2F74C}"/>
    <hyperlink ref="C46" r:id="rId130" xr:uid="{F45B1137-655F-4092-9200-5178BD96C00A}"/>
    <hyperlink ref="O47" r:id="rId131" xr:uid="{AF71FD4E-81E7-4244-8ACB-820007E203A7}"/>
    <hyperlink ref="C47" r:id="rId132" xr:uid="{DAD97AA0-92FA-4092-9D4D-08EB0968C0FF}"/>
    <hyperlink ref="D47" r:id="rId133" xr:uid="{EF9D799D-A7AE-47B0-9C44-5FD43389FFD3}"/>
    <hyperlink ref="O48" r:id="rId134" xr:uid="{45AC525D-4F2B-4324-9524-F96CA6B0D935}"/>
    <hyperlink ref="O49" r:id="rId135" xr:uid="{3204ABA5-1520-4888-9659-837DF220FB04}"/>
    <hyperlink ref="C49" r:id="rId136" xr:uid="{476625E7-D35C-4389-AFE9-2A8BD2AE92DF}"/>
    <hyperlink ref="D49" r:id="rId137" xr:uid="{21AFBB73-E608-4F66-BFCD-5AE6CCFFCE88}"/>
    <hyperlink ref="O50" r:id="rId138" xr:uid="{3621474E-10F3-4E63-9BA9-3249F370BA2D}"/>
    <hyperlink ref="O51" r:id="rId139" xr:uid="{9E92D010-BF15-4949-8368-7A6F1E1BB1B4}"/>
    <hyperlink ref="C51" r:id="rId140" xr:uid="{4958D4E4-0C5A-435D-BB35-8958EC492CE7}"/>
    <hyperlink ref="D51" r:id="rId141" display="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 xr:uid="{35EB3359-3C08-4CE6-BD22-1D3B78DDE603}"/>
    <hyperlink ref="O52" r:id="rId142" xr:uid="{D57A2C93-0399-43CC-98AB-087CEC664BFC}"/>
    <hyperlink ref="O53" r:id="rId143" xr:uid="{F609CCBE-B94E-4932-A109-3CF8FBBF8F9B}"/>
    <hyperlink ref="O54" r:id="rId144" xr:uid="{F84049F6-72D7-4752-962C-1F0A3A48083C}"/>
    <hyperlink ref="O55" r:id="rId145" xr:uid="{0520699E-F55E-484A-8936-44FF6C8BFDFD}"/>
    <hyperlink ref="C55" r:id="rId146" xr:uid="{6FE2607E-447E-4BF2-9FE6-C4F2F5187F78}"/>
    <hyperlink ref="D55" r:id="rId147" xr:uid="{1C285A88-9A89-42AD-A11F-0D5B4D3064F9}"/>
    <hyperlink ref="D9" r:id="rId148" xr:uid="{16A1FCF2-6AB6-49BF-9CE5-1574C5CBF0DD}"/>
    <hyperlink ref="O57" r:id="rId149" xr:uid="{9C9C7F49-D9CA-4766-A022-5D200B53329B}"/>
    <hyperlink ref="O56" r:id="rId150" xr:uid="{6E0352C6-2F0B-4AFF-BA4A-A967D81C5581}"/>
    <hyperlink ref="D59" r:id="rId151" display="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xr:uid="{383EB65E-8483-4FB9-BE37-FCDAD1FD68D5}"/>
    <hyperlink ref="C59" r:id="rId152" xr:uid="{35D96F31-C404-4B80-8B41-47C4C2C7CBB5}"/>
    <hyperlink ref="O59" r:id="rId153" xr:uid="{5EC23E9A-6ADA-48A6-993F-7EBFBC097405}"/>
    <hyperlink ref="O60" r:id="rId154" xr:uid="{A931CABC-DC33-46F4-B749-E3BD2F0ABCF8}"/>
    <hyperlink ref="C60" r:id="rId155" xr:uid="{9974D70B-3320-4287-9242-33C423B8C6B3}"/>
    <hyperlink ref="D60" r:id="rId156" xr:uid="{E934B4AE-3341-4867-8D3E-AD099AE5D781}"/>
    <hyperlink ref="O58" r:id="rId157" xr:uid="{471802DA-E151-45E7-868F-BF7D3E6C590B}"/>
    <hyperlink ref="C61" r:id="rId158" xr:uid="{96C464EF-E103-4FDD-8563-1EF317E2B2AA}"/>
    <hyperlink ref="O61" r:id="rId159" xr:uid="{C7C5D4F7-EA3A-4F7F-8509-583256980DF4}"/>
    <hyperlink ref="D61" r:id="rId160" display="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xr:uid="{8A931568-288B-4313-AFC5-9A6F1DB02EAC}"/>
    <hyperlink ref="C56" r:id="rId161" xr:uid="{71101E7A-34A8-4FE4-BBEA-B8F89142A72D}"/>
    <hyperlink ref="C57" r:id="rId162" xr:uid="{8CBFFFA7-D126-40C2-8BBB-A998209D3241}"/>
    <hyperlink ref="D57" r:id="rId163" xr:uid="{2639BFB5-1221-4A0B-A29C-354B4674EE9B}"/>
    <hyperlink ref="C58" r:id="rId164" xr:uid="{936DBD0F-31EC-4634-A057-0B368309018D}"/>
    <hyperlink ref="O62" r:id="rId165" xr:uid="{C2721613-5BD8-4A11-BBB0-1B6FF1CE6292}"/>
    <hyperlink ref="C64" r:id="rId166" xr:uid="{F4085B7E-73B7-4CE2-A124-DA90815CB027}"/>
    <hyperlink ref="D64" r:id="rId167" xr:uid="{D4563157-65AE-4E81-9C26-08C26744380C}"/>
    <hyperlink ref="O64" r:id="rId168" xr:uid="{030940EE-78A0-41B5-916C-E7A9CDCBE2E9}"/>
    <hyperlink ref="O65" r:id="rId169" xr:uid="{D9BDB313-519D-4F1C-98FC-574642272247}"/>
    <hyperlink ref="C65" r:id="rId170" xr:uid="{47E87360-84AA-4C5F-9C86-AA95AC33AB5F}"/>
    <hyperlink ref="D65" r:id="rId171" display="https://www.secop.gov.co/CO1ContractsManagement/Tendering/ProcurementContractEdit/View?docUniqueIdentifier=CO1.PCCNTR.3912113&amp;prevCtxUrl=https%3a%2f%2fwww.secop.gov.co%3a443%2fCO1ContractsManagement%2fTendering%2fProcurementContractManagement%2fIndex&amp;prevCtxLbl=Contratos+" xr:uid="{E161FE99-BEB5-4C0D-8DD7-60376332570E}"/>
    <hyperlink ref="C53" r:id="rId172" xr:uid="{2693F803-4278-484E-B25C-D50C55173983}"/>
    <hyperlink ref="D53" r:id="rId173" display="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xr:uid="{A6E0B2DD-2188-43AD-ABFC-18C33ED3067E}"/>
    <hyperlink ref="D66" r:id="rId174" display="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xr:uid="{802E69EC-1533-422D-B08D-A4EB7F71AA9A}"/>
    <hyperlink ref="C66" r:id="rId175" xr:uid="{35CC2D7B-C4A1-4435-9A3C-7B60D00F421D}"/>
    <hyperlink ref="O66" r:id="rId176" xr:uid="{9A03BE37-87C6-425B-A08C-7F4D80B9306B}"/>
    <hyperlink ref="D67" r:id="rId177" display="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xr:uid="{F1DDC8B3-5D3C-460C-9BFD-E242C98C0BD5}"/>
    <hyperlink ref="C67" r:id="rId178" xr:uid="{BCCDA458-96BF-457A-8F97-162AC523390D}"/>
    <hyperlink ref="O67" r:id="rId179" xr:uid="{5B72A2DB-C3E8-4A4B-A6E4-E006E2C79EDC}"/>
    <hyperlink ref="C68" r:id="rId180" xr:uid="{2167CBC3-5039-445B-B075-F2DD2B79D669}"/>
    <hyperlink ref="D68" r:id="rId181" xr:uid="{0E3B6E38-1DB3-4321-A1F9-D4D417E6361C}"/>
    <hyperlink ref="O68" r:id="rId182" xr:uid="{DBD1DDED-09FF-43A6-901E-B3C44E2E3213}"/>
    <hyperlink ref="O69" r:id="rId183" xr:uid="{133DED70-70B3-4F73-8DFB-4D0F02E2DFB6}"/>
    <hyperlink ref="C69" r:id="rId184" xr:uid="{BAA5966D-74D2-4FB4-9B5D-4B5AB2A49CD1}"/>
    <hyperlink ref="O70" r:id="rId185" xr:uid="{E439E65C-B6A3-4FD8-A451-B23C29DD9423}"/>
    <hyperlink ref="D70" r:id="rId186" display="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xr:uid="{5C7880A6-67B1-4E4C-92C4-0848FB25C07C}"/>
    <hyperlink ref="C70" r:id="rId187" xr:uid="{918345FC-F329-4B96-9FDB-A83DE520529F}"/>
    <hyperlink ref="D69" r:id="rId188" display="https://www.secop.gov.co/CO1ContractsManagement/Tendering/ProcurementContractEdit/View?docUniqueIdentifier=CO1.PCCNTR.4039020&amp;prevCtxUrl=https%3a%2f%2fwww.secop.gov.co%2fCO1ContractsManagement%2fTendering%2fProcurementContractManagement%2fIndex&amp;prevCtxLbl=Contratos+" xr:uid="{CE401579-FC05-481E-A249-D4E5A61962D8}"/>
    <hyperlink ref="C71" r:id="rId189" xr:uid="{0BC62198-D36F-4735-8D67-5995F5E0561B}"/>
    <hyperlink ref="D71" r:id="rId190" display="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xr:uid="{34E66656-FBA7-4400-BEE3-0333D4E6FAEE}"/>
    <hyperlink ref="O71" r:id="rId191" xr:uid="{CC54BAB5-7296-44BF-B68F-CD6E9162CA2E}"/>
    <hyperlink ref="C72" r:id="rId192" xr:uid="{83C679B8-E14F-4A0D-94D0-4341812EACC3}"/>
    <hyperlink ref="O72" r:id="rId193" xr:uid="{DDD0928F-C668-434D-BD24-AA73B8B4E3EB}"/>
    <hyperlink ref="D72" r:id="rId194" display="https://www.secop.gov.co/CO1ContractsManagement/Tendering/ProcurementContractEdit/View?docUniqueIdentifier=CO1.PCCNTR.4122964&amp;prevCtxUrl=https%3a%2f%2fwww.secop.gov.co%3a443%2fCO1ContractsManagement%2fTendering%2fProcurementContractManagement%2fIndex&amp;prevCtxLbl=Contratos+" xr:uid="{BA1847E0-FAE5-44DB-982F-52C28DABE744}"/>
    <hyperlink ref="O73" r:id="rId195" xr:uid="{DBC8F23A-7F22-4506-AA6F-3EAA41BBEE0E}"/>
    <hyperlink ref="O74" r:id="rId196" xr:uid="{232AD319-69D4-4A8B-9C88-315A0B093726}"/>
    <hyperlink ref="C74" r:id="rId197" xr:uid="{9EE7FC22-D2CA-4434-ADC2-3A91F89FE859}"/>
    <hyperlink ref="D74" r:id="rId198" display="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xr:uid="{F5CD5DF8-2A63-4267-949E-60FA10CDF30C}"/>
    <hyperlink ref="C73" r:id="rId199" xr:uid="{E0B3116B-FE7D-4B94-A868-CBC97A0B1511}"/>
    <hyperlink ref="D73" r:id="rId200" display="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xr:uid="{A4B76B2E-BEFD-46FD-A40D-5BBD2FDE9794}"/>
    <hyperlink ref="O75" r:id="rId201" xr:uid="{8FD05878-5654-4D0C-9BA9-F74464B3E8FC}"/>
    <hyperlink ref="D75" r:id="rId202" xr:uid="{8CAE7CA8-101A-4323-937A-4E42DDA21735}"/>
    <hyperlink ref="C75" r:id="rId203" xr:uid="{5AB2819A-5302-4D25-9741-6D5E926CAAC8}"/>
    <hyperlink ref="O76" r:id="rId204" xr:uid="{F380AAC3-E9F7-4C0B-B36E-186A0EBDB412}"/>
    <hyperlink ref="D76" r:id="rId205" display="https://www.secop.gov.co/CO1ContractsManagement/Tendering/ProcurementContractEdit/View?docUniqueIdentifier=CO1.PCCNTR.4221913&amp;prevCtxUrl=https%3a%2f%2fwww.secop.gov.co%3a443%2fCO1ContractsManagement%2fTendering%2fProcurementContractManagement%2fIndex&amp;prevCtxLbl=Contratos+" xr:uid="{79B62AF8-5866-43C4-842C-9D9E7D30962B}"/>
    <hyperlink ref="C76" r:id="rId206" xr:uid="{C530D3E8-2A25-46DB-84B6-AB9B66B11461}"/>
    <hyperlink ref="O77" r:id="rId207" xr:uid="{18C3626F-FDD8-44CA-AAED-15D9A888DD28}"/>
    <hyperlink ref="C77" r:id="rId208" xr:uid="{714E5F0C-9EDC-421B-A493-B050C6A9EF1B}"/>
    <hyperlink ref="D77" r:id="rId209" display="https://www.secop.gov.co/CO1ContractsManagement/Tendering/ProcurementContractEdit/View?docUniqueIdentifier=CO1.PCCNTR.4245112&amp;prevCtxUrl=https%3a%2f%2fwww.secop.gov.co%3a443%2fCO1ContractsManagement%2fTendering%2fProcurementContractManagement%2fIndex&amp;prevCtxLbl=Contratos+" xr:uid="{96C6CA2E-C671-4580-A703-5D52B8BD6B4D}"/>
    <hyperlink ref="O78" r:id="rId210" xr:uid="{9168178B-E0C7-481D-8A36-37093971E196}"/>
    <hyperlink ref="C78" r:id="rId211" xr:uid="{CCDB0A50-5E8D-4F05-B0D0-8AB2C23F3BE9}"/>
    <hyperlink ref="D78" r:id="rId212" display="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xr:uid="{5E4EF405-FE7B-41AD-9660-D5058CF7DAC4}"/>
    <hyperlink ref="O79" r:id="rId213" xr:uid="{732CFACB-B024-4451-AA40-8C5BCA7A5EE2}"/>
    <hyperlink ref="O80" r:id="rId214" xr:uid="{F6FFEF28-D3C7-4AD9-B8B5-48EF001A5A84}"/>
    <hyperlink ref="C80" r:id="rId215" xr:uid="{B71AC3B2-F673-4B10-815B-14AC0EDFF969}"/>
    <hyperlink ref="D80" r:id="rId216" xr:uid="{B1AF6125-05B0-4F79-99FE-857FE209FCEF}"/>
    <hyperlink ref="C79" r:id="rId217" xr:uid="{D535B660-B5E6-40ED-BEB8-08FDA9FFB0D7}"/>
    <hyperlink ref="D79" r:id="rId218" xr:uid="{8C2A356A-9D8A-4BE7-A99B-481D0B61840B}"/>
    <hyperlink ref="O81" r:id="rId219" xr:uid="{51C0F66B-2C9A-4205-A381-9255AA4B7565}"/>
    <hyperlink ref="D81" r:id="rId220" display="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xr:uid="{89188BDC-E53E-4498-976C-4C3E0DDD5604}"/>
    <hyperlink ref="C81" r:id="rId221" xr:uid="{8B0D9D3F-AC40-4A28-8FF1-8B131078097A}"/>
    <hyperlink ref="C82" r:id="rId222" xr:uid="{42F35A00-6839-49B0-903A-BA432DFB41A4}"/>
    <hyperlink ref="D82" r:id="rId223" xr:uid="{1B22B615-C37B-4050-92F5-E7E7016B90D5}"/>
    <hyperlink ref="O83" r:id="rId224" xr:uid="{3B9BB30D-9EFF-4BC4-9FC8-34E8A0CDBCEE}"/>
    <hyperlink ref="D83" r:id="rId225" display="https://www.secop.gov.co/CO1ContractsManagement/Tendering/ProcurementContractEdit/View?docUniqueIdentifier=CO1.PCCNTR.4314485&amp;prevCtxUrl=https%3a%2f%2fwww.secop.gov.co%3a443%2fCO1ContractsManagement%2fTendering%2fProcurementContractManagement%2fIndex&amp;prevCtxLbl=Contratos+ " xr:uid="{9323F436-08F6-40B5-AB5F-8E5509135563}"/>
    <hyperlink ref="C83" r:id="rId226" xr:uid="{59400D97-917A-494E-91BA-DCA12E494D5D}"/>
    <hyperlink ref="C84" r:id="rId227" xr:uid="{C1D916AC-2AA5-4C83-AE72-0DA94ACC9FE1}"/>
    <hyperlink ref="O84" r:id="rId228" xr:uid="{605FAAA9-DCC1-491C-A713-3E476CE537D6}"/>
    <hyperlink ref="D84" r:id="rId229" display="https://www.secop.gov.co/CO1ContractsManagement/Tendering/ProcurementContractEdit/View?docUniqueIdentifier=CO1.PCCNTR.4323047&amp;prevCtxUrl=https%3a%2f%2fwww.secop.gov.co%2fCO1ContractsManagement%2fTendering%2fProcurementContractManagement%2fIndex&amp;prevCtxLbl=Contratos+" xr:uid="{38309B8A-E4FE-47F2-93C4-DA48C7EFE7A2}"/>
    <hyperlink ref="O85" r:id="rId230" xr:uid="{075B5FD9-5B15-4A58-83C2-231FFABB086C}"/>
    <hyperlink ref="D85" r:id="rId231" display="https://www.secop.gov.co/CO1ContractsManagement/Tendering/ProcurementContractEdit/View?docUniqueIdentifier=CO1.PCCNTR.4340700&amp;prevCtxUrl=https%3a%2f%2fwww.secop.gov.co%3a443%2fCO1ContractsManagement%2fTendering%2fProcurementContractManagement%2fIndex&amp;prevCtxLbl=Contratos+" xr:uid="{39C015D3-D10F-42BF-967C-B8853FA27B9E}"/>
    <hyperlink ref="C85" r:id="rId232" xr:uid="{E9A29046-5D20-4F43-9354-EDE9186069FA}"/>
  </hyperlinks>
  <pageMargins left="0.7" right="0.7" top="0.75" bottom="0.75" header="0.3" footer="0.3"/>
  <legacyDrawing r:id="rId23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7FE5-8906-4ADB-9B5F-18E457421601}">
  <dimension ref="A1:AI7"/>
  <sheetViews>
    <sheetView tabSelected="1" workbookViewId="0">
      <selection activeCell="AH1" sqref="AH1:AH1048576"/>
    </sheetView>
  </sheetViews>
  <sheetFormatPr baseColWidth="10" defaultColWidth="9.140625" defaultRowHeight="15"/>
  <cols>
    <col min="3" max="3" width="27.28515625" customWidth="1"/>
    <col min="4" max="4" width="25.140625" customWidth="1"/>
    <col min="5" max="5" width="15.5703125" customWidth="1"/>
    <col min="6" max="6" width="11.85546875" customWidth="1"/>
    <col min="7" max="7" width="26.42578125" customWidth="1"/>
    <col min="8" max="8" width="23.7109375" customWidth="1"/>
    <col min="9" max="9" width="29.42578125" customWidth="1"/>
    <col min="10" max="10" width="30.85546875" customWidth="1"/>
    <col min="11" max="11" width="17.42578125" hidden="1" customWidth="1"/>
    <col min="12" max="12" width="0" hidden="1" customWidth="1"/>
    <col min="13" max="13" width="12.140625" hidden="1" customWidth="1"/>
    <col min="14" max="14" width="10.28515625" hidden="1" customWidth="1"/>
    <col min="15" max="15" width="20.7109375" customWidth="1"/>
    <col min="16" max="16" width="22.140625" hidden="1" customWidth="1"/>
    <col min="17" max="17" width="15.7109375" hidden="1" customWidth="1"/>
    <col min="18" max="18" width="19.5703125" customWidth="1"/>
    <col min="19" max="19" width="29.85546875" customWidth="1"/>
    <col min="20" max="20" width="23.42578125" customWidth="1"/>
    <col min="21" max="21" width="16.5703125" customWidth="1"/>
    <col min="22" max="22" width="18.42578125" customWidth="1"/>
    <col min="23" max="23" width="23.7109375" customWidth="1"/>
    <col min="24" max="24" width="18.42578125" customWidth="1"/>
    <col min="25" max="25" width="20.7109375" customWidth="1"/>
    <col min="26" max="26" width="28.42578125" customWidth="1"/>
    <col min="27" max="27" width="13.5703125" customWidth="1"/>
    <col min="28" max="28" width="16" customWidth="1"/>
    <col min="29" max="29" width="20.5703125" customWidth="1"/>
    <col min="30" max="30" width="33.42578125" customWidth="1"/>
    <col min="31" max="31" width="12" customWidth="1"/>
    <col min="32" max="32" width="16.140625" customWidth="1"/>
    <col min="33" max="33" width="16.28515625" customWidth="1"/>
    <col min="34" max="34" width="22.28515625" hidden="1" customWidth="1"/>
  </cols>
  <sheetData>
    <row r="1" spans="1:35" s="1415" customFormat="1" ht="46.5" customHeight="1">
      <c r="A1" s="1409" t="s">
        <v>1143</v>
      </c>
      <c r="B1" s="1410" t="s">
        <v>0</v>
      </c>
      <c r="C1" s="1409" t="s">
        <v>2023</v>
      </c>
      <c r="D1" s="1409" t="s">
        <v>2024</v>
      </c>
      <c r="E1" s="1411" t="s">
        <v>2025</v>
      </c>
      <c r="F1" s="1409" t="s">
        <v>3523</v>
      </c>
      <c r="G1" s="1409" t="s">
        <v>1</v>
      </c>
      <c r="H1" s="1409" t="s">
        <v>2</v>
      </c>
      <c r="I1" s="1409" t="s">
        <v>3</v>
      </c>
      <c r="J1" s="1409" t="s">
        <v>4</v>
      </c>
      <c r="K1" s="1412" t="s">
        <v>5</v>
      </c>
      <c r="L1" s="1412" t="s">
        <v>521</v>
      </c>
      <c r="M1" s="1412" t="s">
        <v>1672</v>
      </c>
      <c r="N1" s="1412" t="s">
        <v>5</v>
      </c>
      <c r="O1" s="1412" t="s">
        <v>2026</v>
      </c>
      <c r="P1" s="1412" t="s">
        <v>522</v>
      </c>
      <c r="Q1" s="1412" t="s">
        <v>523</v>
      </c>
      <c r="R1" s="1413" t="s">
        <v>912</v>
      </c>
      <c r="S1" s="1413" t="s">
        <v>4370</v>
      </c>
      <c r="T1" s="1413" t="s">
        <v>3524</v>
      </c>
      <c r="U1" s="1409" t="s">
        <v>1144</v>
      </c>
      <c r="V1" s="1409" t="s">
        <v>915</v>
      </c>
      <c r="W1" s="1409" t="s">
        <v>8</v>
      </c>
      <c r="X1" s="1409" t="s">
        <v>9</v>
      </c>
      <c r="Y1" s="1409" t="s">
        <v>10</v>
      </c>
      <c r="Z1" s="1409" t="s">
        <v>11</v>
      </c>
      <c r="AA1" s="1409" t="s">
        <v>12</v>
      </c>
      <c r="AB1" s="1409" t="s">
        <v>13</v>
      </c>
      <c r="AC1" s="1409" t="s">
        <v>524</v>
      </c>
      <c r="AD1" s="1409" t="s">
        <v>525</v>
      </c>
      <c r="AE1" s="1409" t="s">
        <v>14</v>
      </c>
      <c r="AF1" s="1409" t="s">
        <v>15</v>
      </c>
      <c r="AG1" s="1409" t="s">
        <v>197</v>
      </c>
      <c r="AH1" s="1409" t="s">
        <v>2027</v>
      </c>
      <c r="AI1" s="1414"/>
    </row>
    <row r="2" spans="1:35" s="1418" customFormat="1" ht="75" customHeight="1">
      <c r="A2" s="1423">
        <v>1</v>
      </c>
      <c r="B2" s="1423">
        <v>1</v>
      </c>
      <c r="C2" s="1246" t="s">
        <v>4371</v>
      </c>
      <c r="D2" s="1246" t="s">
        <v>4371</v>
      </c>
      <c r="E2" s="1424" t="s">
        <v>4372</v>
      </c>
      <c r="F2" s="1423">
        <v>78181700</v>
      </c>
      <c r="G2" s="1425" t="s">
        <v>100</v>
      </c>
      <c r="H2" s="1426" t="s">
        <v>545</v>
      </c>
      <c r="I2" s="1312" t="s">
        <v>4373</v>
      </c>
      <c r="J2" s="1425" t="s">
        <v>547</v>
      </c>
      <c r="K2" s="1423">
        <v>830095213</v>
      </c>
      <c r="L2" s="1423">
        <v>0</v>
      </c>
      <c r="M2" s="1423"/>
      <c r="N2" s="1423"/>
      <c r="O2" s="1427" t="s">
        <v>4374</v>
      </c>
      <c r="P2" s="1424" t="s">
        <v>4375</v>
      </c>
      <c r="Q2" s="1424" t="s">
        <v>4376</v>
      </c>
      <c r="R2" s="1428">
        <v>9000000</v>
      </c>
      <c r="S2" s="1423"/>
      <c r="T2" s="1423"/>
      <c r="U2" s="1429">
        <v>45282</v>
      </c>
      <c r="V2" s="1423"/>
      <c r="W2" s="1429">
        <v>44939</v>
      </c>
      <c r="X2" s="1429">
        <v>44939</v>
      </c>
      <c r="Y2" s="1429">
        <v>45282</v>
      </c>
      <c r="Z2" s="1430" t="s">
        <v>22</v>
      </c>
      <c r="AA2" s="1423">
        <v>1823</v>
      </c>
      <c r="AB2" s="1429">
        <v>44939</v>
      </c>
      <c r="AC2" s="1423" t="s">
        <v>2033</v>
      </c>
      <c r="AD2" s="1424" t="s">
        <v>2632</v>
      </c>
      <c r="AE2" s="1423">
        <v>1823</v>
      </c>
      <c r="AF2" s="1429">
        <v>44939</v>
      </c>
      <c r="AG2" s="1425" t="s">
        <v>2035</v>
      </c>
      <c r="AH2" s="1416"/>
    </row>
    <row r="3" spans="1:35" ht="123" customHeight="1">
      <c r="A3" s="1010">
        <v>2</v>
      </c>
      <c r="B3" s="1010">
        <v>2</v>
      </c>
      <c r="C3" s="1246" t="s">
        <v>4377</v>
      </c>
      <c r="D3" s="1246" t="s">
        <v>4378</v>
      </c>
      <c r="E3" s="1010" t="s">
        <v>4379</v>
      </c>
      <c r="F3" s="1010">
        <v>80111600</v>
      </c>
      <c r="G3" s="1212" t="s">
        <v>203</v>
      </c>
      <c r="H3" s="1141" t="s">
        <v>33</v>
      </c>
      <c r="I3" s="1310" t="s">
        <v>4380</v>
      </c>
      <c r="J3" s="1422" t="s">
        <v>2160</v>
      </c>
      <c r="K3" s="1416">
        <v>53016581</v>
      </c>
      <c r="L3" s="1010">
        <v>0</v>
      </c>
      <c r="M3" s="1010"/>
      <c r="N3" s="1010"/>
      <c r="O3" s="1263" t="s">
        <v>4381</v>
      </c>
      <c r="P3" s="1177" t="s">
        <v>4382</v>
      </c>
      <c r="Q3" s="1010">
        <v>3045853</v>
      </c>
      <c r="R3" s="1417">
        <v>26000000</v>
      </c>
      <c r="S3" s="1010"/>
      <c r="T3" s="1010"/>
      <c r="U3" s="1055">
        <v>45079</v>
      </c>
      <c r="V3" s="1010"/>
      <c r="W3" s="1055">
        <v>44957</v>
      </c>
      <c r="X3" s="1055">
        <v>44959</v>
      </c>
      <c r="Y3" s="1055">
        <v>45079</v>
      </c>
      <c r="Z3" s="1310" t="s">
        <v>4383</v>
      </c>
      <c r="AA3" s="1010">
        <v>2723</v>
      </c>
      <c r="AB3" s="1055">
        <v>44951</v>
      </c>
      <c r="AC3" s="1010" t="s">
        <v>3220</v>
      </c>
      <c r="AD3" s="1177" t="s">
        <v>2711</v>
      </c>
      <c r="AE3" s="1010">
        <v>4823</v>
      </c>
      <c r="AF3" s="1055">
        <v>44959</v>
      </c>
      <c r="AG3" s="1172" t="s">
        <v>2166</v>
      </c>
    </row>
    <row r="4" spans="1:35" ht="107.25" customHeight="1">
      <c r="A4" s="1021">
        <v>3</v>
      </c>
      <c r="B4" s="1021">
        <v>3</v>
      </c>
      <c r="C4" s="1245" t="s">
        <v>4384</v>
      </c>
      <c r="D4" s="1245" t="s">
        <v>4385</v>
      </c>
      <c r="E4" s="1021" t="s">
        <v>4386</v>
      </c>
      <c r="F4" s="1021">
        <v>80111600</v>
      </c>
      <c r="G4" s="1026" t="s">
        <v>203</v>
      </c>
      <c r="H4" s="1035" t="s">
        <v>33</v>
      </c>
      <c r="I4" s="1312" t="s">
        <v>4387</v>
      </c>
      <c r="J4" s="1431" t="s">
        <v>4388</v>
      </c>
      <c r="K4" s="1423">
        <v>1013616652</v>
      </c>
      <c r="L4" s="1021">
        <v>5</v>
      </c>
      <c r="M4" s="1021"/>
      <c r="N4" s="1021"/>
      <c r="O4" s="1245" t="s">
        <v>4389</v>
      </c>
      <c r="P4" s="1057" t="s">
        <v>4390</v>
      </c>
      <c r="Q4" s="1021" t="s">
        <v>4391</v>
      </c>
      <c r="R4" s="1428">
        <v>41250000</v>
      </c>
      <c r="S4" s="1021"/>
      <c r="T4" s="1021"/>
      <c r="U4" s="1032">
        <v>45187</v>
      </c>
      <c r="V4" s="1010"/>
      <c r="W4" s="1055">
        <v>44957</v>
      </c>
      <c r="X4" s="1055">
        <v>44959</v>
      </c>
      <c r="Y4" s="1055">
        <v>45187</v>
      </c>
      <c r="Z4" s="1310" t="s">
        <v>4392</v>
      </c>
      <c r="AA4" s="1010">
        <v>1923</v>
      </c>
      <c r="AB4" s="1055">
        <v>44939</v>
      </c>
      <c r="AC4" s="1010" t="s">
        <v>3220</v>
      </c>
      <c r="AD4" s="1177" t="s">
        <v>2711</v>
      </c>
      <c r="AE4" s="1010">
        <v>4923</v>
      </c>
      <c r="AF4" s="1055">
        <v>44959</v>
      </c>
      <c r="AG4" s="1172" t="s">
        <v>1959</v>
      </c>
    </row>
    <row r="5" spans="1:35" hidden="1">
      <c r="A5" s="1010">
        <v>4</v>
      </c>
      <c r="B5" s="1010">
        <v>4</v>
      </c>
      <c r="C5" s="1010"/>
      <c r="D5" s="1010"/>
      <c r="E5" s="1010" t="s">
        <v>4393</v>
      </c>
      <c r="F5" s="1010"/>
      <c r="G5" s="1212" t="s">
        <v>132</v>
      </c>
      <c r="H5" s="1213" t="s">
        <v>33</v>
      </c>
      <c r="I5" s="1010"/>
      <c r="J5" s="1172" t="s">
        <v>4394</v>
      </c>
      <c r="K5" s="1010"/>
      <c r="L5" s="1010"/>
      <c r="M5" s="1010"/>
      <c r="N5" s="1010"/>
      <c r="O5" s="1010"/>
      <c r="P5" s="1010"/>
      <c r="Q5" s="1010"/>
      <c r="R5" s="1010"/>
      <c r="S5" s="1010"/>
      <c r="T5" s="1010"/>
      <c r="U5" s="1010"/>
    </row>
    <row r="6" spans="1:35" hidden="1">
      <c r="A6" s="1010">
        <v>5</v>
      </c>
      <c r="B6" s="1010">
        <v>5</v>
      </c>
      <c r="C6" s="1010"/>
      <c r="D6" s="1010"/>
      <c r="E6" s="1010" t="s">
        <v>4395</v>
      </c>
      <c r="F6" s="1010"/>
      <c r="G6" s="1212" t="s">
        <v>203</v>
      </c>
      <c r="H6" s="1213" t="s">
        <v>33</v>
      </c>
      <c r="I6" s="1010"/>
      <c r="J6" s="1172" t="s">
        <v>4396</v>
      </c>
      <c r="K6" s="1010"/>
      <c r="L6" s="1010"/>
      <c r="M6" s="1010"/>
      <c r="N6" s="1010"/>
      <c r="O6" s="1010"/>
      <c r="P6" s="1010"/>
      <c r="Q6" s="1010"/>
      <c r="R6" s="1010"/>
      <c r="S6" s="1010"/>
      <c r="T6" s="1010"/>
      <c r="U6" s="1010"/>
    </row>
    <row r="7" spans="1:35" hidden="1">
      <c r="A7" s="1010">
        <v>6</v>
      </c>
      <c r="B7" s="1010">
        <v>6</v>
      </c>
      <c r="C7" s="1010"/>
      <c r="D7" s="1010"/>
      <c r="E7" s="1010" t="s">
        <v>4397</v>
      </c>
      <c r="F7" s="1010"/>
      <c r="G7" s="1212" t="s">
        <v>203</v>
      </c>
      <c r="H7" s="1213" t="s">
        <v>33</v>
      </c>
      <c r="I7" s="1010"/>
      <c r="J7" s="1172" t="s">
        <v>1893</v>
      </c>
      <c r="K7" s="1010"/>
      <c r="L7" s="1010"/>
      <c r="M7" s="1010"/>
      <c r="N7" s="1010"/>
      <c r="O7" s="1010"/>
      <c r="P7" s="1010"/>
      <c r="Q7" s="1010"/>
      <c r="R7" s="1010"/>
      <c r="S7" s="1010"/>
      <c r="T7" s="1010"/>
      <c r="U7" s="1010"/>
    </row>
  </sheetData>
  <autoFilter ref="A1:AH1" xr:uid="{E2187FE5-8906-4ADB-9B5F-18E457421601}"/>
  <hyperlinks>
    <hyperlink ref="O2" r:id="rId1" xr:uid="{1F5C09B9-128F-4A42-BD9F-B7127C7F9910}"/>
    <hyperlink ref="C3" r:id="rId2" xr:uid="{6A186775-5150-42AC-8F94-6B17AA0BF93E}"/>
    <hyperlink ref="D3" r:id="rId3" xr:uid="{5E63702E-AC74-4B10-A949-C01A8D8B005B}"/>
    <hyperlink ref="O3" r:id="rId4" xr:uid="{B1414485-59E3-4850-BD92-942E85ABD155}"/>
    <hyperlink ref="C4" r:id="rId5" xr:uid="{4B088627-CA8C-426D-89BB-1375E4A9A047}"/>
    <hyperlink ref="D4" r:id="rId6" xr:uid="{FB3721CF-46BA-459A-AB39-302137A50CDD}"/>
    <hyperlink ref="O4" r:id="rId7" xr:uid="{62F27F33-7C17-4EE1-84D9-240320616E8B}"/>
    <hyperlink ref="C2" r:id="rId8" xr:uid="{C13E234C-534F-4868-9774-EFB8DE5B8B70}"/>
    <hyperlink ref="D2" r:id="rId9" xr:uid="{789F07DE-2ED5-4503-8A0B-51FD725FDF6F}"/>
  </hyperlinks>
  <pageMargins left="0.7" right="0.7" top="0.75" bottom="0.75" header="0.3" footer="0.3"/>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64" activePane="bottomRight" state="frozen"/>
      <selection pane="topRight" activeCell="F1" sqref="F1"/>
      <selection pane="bottomLeft" activeCell="A2" sqref="A2"/>
      <selection pane="bottomRight" activeCell="E64" sqref="E64"/>
    </sheetView>
  </sheetViews>
  <sheetFormatPr baseColWidth="10" defaultColWidth="11.42578125" defaultRowHeight="16.5"/>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3"/>
    </row>
    <row r="69" spans="1:22" ht="148.5">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7"/>
      <c r="U85" s="7"/>
      <c r="V85" s="194"/>
      <c r="W85" s="7"/>
      <c r="X85" s="7"/>
      <c r="Y85" s="7"/>
      <c r="Z85" s="194"/>
      <c r="AA85" s="7"/>
      <c r="AB85" s="7"/>
      <c r="AC85" s="7"/>
      <c r="AD85" s="194"/>
      <c r="AE85" s="7"/>
      <c r="AF85" s="7"/>
      <c r="AG85" s="7"/>
      <c r="AH85" s="194"/>
      <c r="AI85" s="7"/>
      <c r="AJ85" s="7"/>
      <c r="AK85" s="7"/>
      <c r="AL85" s="194"/>
      <c r="AM85" s="7"/>
      <c r="AN85" s="7"/>
      <c r="AO85" s="7"/>
      <c r="AP85" s="194"/>
      <c r="AQ85" s="7"/>
      <c r="AR85" s="7"/>
      <c r="AS85" s="7"/>
      <c r="AT85" s="194"/>
      <c r="AU85" s="7"/>
      <c r="AV85" s="7"/>
      <c r="AW85" s="7"/>
      <c r="AX85" s="194"/>
      <c r="AY85" s="7"/>
      <c r="AZ85" s="7"/>
      <c r="BA85" s="7"/>
      <c r="BB85" s="194"/>
      <c r="BC85" s="7"/>
      <c r="BD85" s="7"/>
      <c r="BE85" s="7"/>
      <c r="BF85" s="194"/>
      <c r="BG85" s="7"/>
      <c r="BH85" s="7"/>
      <c r="BI85" s="7"/>
      <c r="BJ85" s="194"/>
      <c r="BK85" s="7"/>
      <c r="BL85" s="7"/>
      <c r="BM85" s="7"/>
      <c r="BN85" s="194"/>
      <c r="BO85" s="7"/>
      <c r="BP85" s="7"/>
      <c r="BQ85" s="7"/>
      <c r="BR85" s="194"/>
      <c r="BS85" s="7"/>
      <c r="BT85" s="7"/>
      <c r="BU85" s="7"/>
      <c r="BV85" s="194"/>
      <c r="BW85" s="7"/>
      <c r="BX85" s="7"/>
      <c r="BY85" s="7"/>
      <c r="BZ85" s="194"/>
      <c r="CA85" s="7"/>
      <c r="CB85" s="7"/>
      <c r="CC85" s="7"/>
      <c r="CD85" s="194"/>
      <c r="CE85" s="7"/>
      <c r="CF85" s="7"/>
      <c r="CG85" s="7"/>
      <c r="CH85" s="194"/>
      <c r="CI85" s="7"/>
      <c r="CJ85" s="7"/>
      <c r="CK85" s="7"/>
      <c r="CL85" s="194"/>
      <c r="CM85" s="7"/>
      <c r="CN85" s="7"/>
      <c r="CO85" s="7"/>
      <c r="CP85" s="194"/>
      <c r="CQ85" s="7"/>
      <c r="CR85" s="7"/>
      <c r="CS85" s="7"/>
      <c r="CT85" s="194"/>
      <c r="CU85" s="7"/>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c r="A86" s="195">
        <v>61</v>
      </c>
      <c r="B86" s="196" t="s">
        <v>68</v>
      </c>
      <c r="C86" s="195" t="s">
        <v>274</v>
      </c>
      <c r="D86" s="195" t="s">
        <v>498</v>
      </c>
      <c r="E86" s="197" t="s">
        <v>499</v>
      </c>
      <c r="F86" s="198" t="s">
        <v>500</v>
      </c>
      <c r="G86" s="199">
        <v>156514000</v>
      </c>
      <c r="H86" s="200" t="s">
        <v>420</v>
      </c>
      <c r="I86" s="201">
        <v>41612</v>
      </c>
      <c r="J86" s="201">
        <v>41619</v>
      </c>
      <c r="K86" s="201"/>
      <c r="L86" s="201">
        <v>41639</v>
      </c>
      <c r="M86" s="195" t="s">
        <v>501</v>
      </c>
      <c r="N86" s="198">
        <v>17213</v>
      </c>
      <c r="O86" s="201">
        <v>41571</v>
      </c>
      <c r="P86" s="198">
        <v>79413</v>
      </c>
      <c r="Q86" s="201">
        <v>41617</v>
      </c>
      <c r="R86" s="201">
        <v>41666</v>
      </c>
      <c r="S86" s="195" t="s">
        <v>213</v>
      </c>
    </row>
    <row r="87" spans="1:1022 1026:2046 2050:3070 3074:4094 4098:5118 5122:6142 6146:7166 7170:8190 8194:9214 9218:10238 10242:11262 11266:12286 12290:13310 13314:14334 14338:15358 15362:16382" ht="82.5">
      <c r="A87" s="195">
        <v>62</v>
      </c>
      <c r="B87" s="196" t="s">
        <v>203</v>
      </c>
      <c r="C87" s="195" t="s">
        <v>18</v>
      </c>
      <c r="D87" s="195" t="s">
        <v>502</v>
      </c>
      <c r="E87" s="197" t="s">
        <v>503</v>
      </c>
      <c r="F87" s="198" t="s">
        <v>504</v>
      </c>
      <c r="G87" s="199">
        <v>16005400</v>
      </c>
      <c r="H87" s="200" t="s">
        <v>505</v>
      </c>
      <c r="I87" s="201">
        <v>41614</v>
      </c>
      <c r="J87" s="201">
        <v>41628</v>
      </c>
      <c r="K87" s="201"/>
      <c r="L87" s="201">
        <v>41628</v>
      </c>
      <c r="M87" s="198" t="s">
        <v>22</v>
      </c>
      <c r="N87" s="198">
        <v>18313</v>
      </c>
      <c r="O87" s="201">
        <v>41596</v>
      </c>
      <c r="P87" s="198">
        <v>79813</v>
      </c>
      <c r="Q87" s="201">
        <v>41619</v>
      </c>
      <c r="R87" s="201">
        <v>41666</v>
      </c>
      <c r="S87" s="195" t="s">
        <v>265</v>
      </c>
    </row>
    <row r="88" spans="1:1022 1026:2046 2050:3070 3074:4094 4098:5118 5122:6142 6146:7166 7170:8190 8194:9214 9218:10238 10242:11262 11266:12286 12290:13310 13314:14334 14338:15358 15362:16382" ht="148.5">
      <c r="A88" s="195">
        <v>63</v>
      </c>
      <c r="B88" s="196" t="s">
        <v>203</v>
      </c>
      <c r="C88" s="195" t="s">
        <v>69</v>
      </c>
      <c r="D88" s="195" t="s">
        <v>506</v>
      </c>
      <c r="E88" s="197" t="s">
        <v>270</v>
      </c>
      <c r="F88" s="198" t="s">
        <v>271</v>
      </c>
      <c r="G88" s="199">
        <v>16500000</v>
      </c>
      <c r="H88" s="200" t="s">
        <v>420</v>
      </c>
      <c r="I88" s="201">
        <v>41617</v>
      </c>
      <c r="J88" s="201">
        <v>41618</v>
      </c>
      <c r="K88" s="201"/>
      <c r="L88" s="201">
        <v>41639</v>
      </c>
      <c r="M88" s="195" t="s">
        <v>507</v>
      </c>
      <c r="N88" s="198">
        <v>18813</v>
      </c>
      <c r="O88" s="201">
        <v>41599</v>
      </c>
      <c r="P88" s="198">
        <v>79613</v>
      </c>
      <c r="Q88" s="201">
        <v>41618</v>
      </c>
      <c r="R88" s="201">
        <v>41617</v>
      </c>
      <c r="S88" s="195" t="s">
        <v>265</v>
      </c>
    </row>
    <row r="89" spans="1:1022 1026:2046 2050:3070 3074:4094 4098:5118 5122:6142 6146:7166 7170:8190 8194:9214 9218:10238 10242:11262 11266:12286 12290:13310 13314:14334 14338:15358 15362:16382" ht="165">
      <c r="A89" s="195" t="s">
        <v>508</v>
      </c>
      <c r="B89" s="196" t="s">
        <v>203</v>
      </c>
      <c r="C89" s="195" t="s">
        <v>69</v>
      </c>
      <c r="D89" s="195" t="s">
        <v>506</v>
      </c>
      <c r="E89" s="197" t="s">
        <v>270</v>
      </c>
      <c r="F89" s="198" t="s">
        <v>271</v>
      </c>
      <c r="G89" s="199">
        <v>0</v>
      </c>
      <c r="H89" s="200" t="s">
        <v>468</v>
      </c>
      <c r="I89" s="201">
        <v>41632</v>
      </c>
      <c r="J89" s="209">
        <v>41640</v>
      </c>
      <c r="K89" s="209"/>
      <c r="L89" s="201">
        <v>41698</v>
      </c>
      <c r="M89" s="195" t="s">
        <v>509</v>
      </c>
      <c r="N89" s="198" t="s">
        <v>22</v>
      </c>
      <c r="O89" s="201" t="s">
        <v>22</v>
      </c>
      <c r="P89" s="198" t="s">
        <v>22</v>
      </c>
      <c r="Q89" s="201" t="s">
        <v>22</v>
      </c>
      <c r="R89" s="201">
        <v>41301</v>
      </c>
      <c r="S89" s="195" t="s">
        <v>265</v>
      </c>
    </row>
    <row r="90" spans="1:1022 1026:2046 2050:3070 3074:4094 4098:5118 5122:6142 6146:7166 7170:8190 8194:9214 9218:10238 10242:11262 11266:12286 12290:13310 13314:14334 14338:15358 15362:16382" ht="148.5">
      <c r="A90" s="195">
        <v>64</v>
      </c>
      <c r="B90" s="196" t="s">
        <v>68</v>
      </c>
      <c r="C90" s="195" t="s">
        <v>69</v>
      </c>
      <c r="D90" s="195" t="s">
        <v>510</v>
      </c>
      <c r="E90" s="197" t="s">
        <v>511</v>
      </c>
      <c r="F90" s="198">
        <v>80243695</v>
      </c>
      <c r="G90" s="199">
        <v>6215280</v>
      </c>
      <c r="H90" s="200" t="s">
        <v>420</v>
      </c>
      <c r="I90" s="201">
        <v>41624</v>
      </c>
      <c r="J90" s="211">
        <v>41626</v>
      </c>
      <c r="K90" s="211"/>
      <c r="L90" s="201">
        <v>41639</v>
      </c>
      <c r="M90" s="195" t="s">
        <v>512</v>
      </c>
      <c r="N90" s="198">
        <v>18913</v>
      </c>
      <c r="O90" s="201">
        <v>41605</v>
      </c>
      <c r="P90" s="198">
        <v>83213</v>
      </c>
      <c r="Q90" s="201">
        <v>41626</v>
      </c>
      <c r="R90" s="201">
        <v>41624</v>
      </c>
      <c r="S90" s="195" t="s">
        <v>265</v>
      </c>
    </row>
    <row r="91" spans="1:1022 1026:2046 2050:3070 3074:4094 4098:5118 5122:6142 6146:7166 7170:8190 8194:9214 9218:10238 10242:11262 11266:12286 12290:13310 13314:14334 14338:15358 15362:16382" ht="181.5">
      <c r="A91" s="195">
        <v>65</v>
      </c>
      <c r="B91" s="196" t="s">
        <v>68</v>
      </c>
      <c r="C91" s="195" t="s">
        <v>18</v>
      </c>
      <c r="D91" s="195" t="s">
        <v>513</v>
      </c>
      <c r="E91" s="197" t="s">
        <v>194</v>
      </c>
      <c r="F91" s="198" t="s">
        <v>195</v>
      </c>
      <c r="G91" s="199">
        <v>31689879</v>
      </c>
      <c r="H91" s="200" t="s">
        <v>420</v>
      </c>
      <c r="I91" s="201">
        <v>41628</v>
      </c>
      <c r="J91" s="211">
        <v>41631</v>
      </c>
      <c r="K91" s="211"/>
      <c r="L91" s="201">
        <v>41639</v>
      </c>
      <c r="M91" s="195" t="s">
        <v>514</v>
      </c>
      <c r="N91" s="198">
        <v>18413</v>
      </c>
      <c r="O91" s="201">
        <v>41597</v>
      </c>
      <c r="P91" s="198">
        <v>83413</v>
      </c>
      <c r="Q91" s="201">
        <v>41631</v>
      </c>
      <c r="R91" s="201">
        <v>41667</v>
      </c>
      <c r="S91" s="195" t="s">
        <v>213</v>
      </c>
    </row>
    <row r="92" spans="1:1022 1026:2046 2050:3070 3074:4094 4098:5118 5122:6142 6146:7166 7170:8190 8194:9214 9218:10238 10242:11262 11266:12286 12290:13310 13314:14334 14338:15358 15362:16382" ht="181.5">
      <c r="A92" s="195">
        <v>66</v>
      </c>
      <c r="B92" s="196" t="s">
        <v>68</v>
      </c>
      <c r="C92" s="195" t="s">
        <v>18</v>
      </c>
      <c r="D92" s="195" t="s">
        <v>515</v>
      </c>
      <c r="E92" s="197" t="s">
        <v>516</v>
      </c>
      <c r="F92" s="198" t="s">
        <v>517</v>
      </c>
      <c r="G92" s="199">
        <v>649669600</v>
      </c>
      <c r="H92" s="200" t="s">
        <v>420</v>
      </c>
      <c r="I92" s="201">
        <v>41628</v>
      </c>
      <c r="J92" s="201">
        <v>41631</v>
      </c>
      <c r="K92" s="201"/>
      <c r="L92" s="201">
        <v>41639</v>
      </c>
      <c r="M92" s="195" t="s">
        <v>518</v>
      </c>
      <c r="N92" s="198">
        <v>19713</v>
      </c>
      <c r="O92" s="201">
        <v>41626</v>
      </c>
      <c r="P92" s="198">
        <v>83313</v>
      </c>
      <c r="Q92" s="201">
        <v>41631</v>
      </c>
      <c r="R92" s="201">
        <v>41667</v>
      </c>
      <c r="S92" s="195" t="s">
        <v>213</v>
      </c>
    </row>
    <row r="93" spans="1:1022 1026:2046 2050:3070 3074:4094 4098:5118 5122:6142 6146:7166 7170:8190 8194:9214 9218:10238 10242:11262 11266:12286 12290:13310 13314:14334 14338:15358 15362:16382" ht="115.5">
      <c r="A93" s="195">
        <v>67</v>
      </c>
      <c r="B93" s="196" t="s">
        <v>125</v>
      </c>
      <c r="C93" s="195" t="s">
        <v>18</v>
      </c>
      <c r="D93" s="195" t="s">
        <v>198</v>
      </c>
      <c r="E93" s="197" t="s">
        <v>199</v>
      </c>
      <c r="F93" s="198" t="s">
        <v>200</v>
      </c>
      <c r="G93" s="199">
        <v>60408333</v>
      </c>
      <c r="H93" s="200" t="s">
        <v>519</v>
      </c>
      <c r="I93" s="201">
        <v>41631</v>
      </c>
      <c r="J93" s="201">
        <v>41634</v>
      </c>
      <c r="K93" s="201"/>
      <c r="L93" s="201">
        <v>41851</v>
      </c>
      <c r="M93" s="210" t="s">
        <v>22</v>
      </c>
      <c r="N93" s="198">
        <v>19813</v>
      </c>
      <c r="O93" s="201">
        <v>41628</v>
      </c>
      <c r="P93" s="198">
        <v>83613</v>
      </c>
      <c r="Q93" s="201">
        <v>41632</v>
      </c>
      <c r="R93" s="201">
        <v>41667</v>
      </c>
      <c r="S93" s="195" t="s">
        <v>280</v>
      </c>
    </row>
    <row r="94" spans="1:1022 1026:2046 2050:3070 3074:4094 4098:5118 5122:6142 6146:7166 7170:8190 8194:9214 9218:10238 10242:11262 11266:12286 12290:13310 13314:14334 14338:15358 15362:16382">
      <c r="G94" s="208">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Y48" activePane="bottomRight" state="frozen"/>
      <selection pane="topRight" activeCell="F1" sqref="F1"/>
      <selection pane="bottomLeft" activeCell="A2" sqref="A2"/>
      <selection pane="bottomRight" activeCell="Y48" sqref="Y48"/>
    </sheetView>
  </sheetViews>
  <sheetFormatPr baseColWidth="10" defaultColWidth="11.42578125" defaultRowHeight="13.5"/>
  <cols>
    <col min="1" max="1" width="4.7109375" style="217" bestFit="1" customWidth="1"/>
    <col min="2" max="2" width="12.42578125" style="217" customWidth="1"/>
    <col min="3" max="3" width="16.5703125" style="217" customWidth="1"/>
    <col min="4" max="4" width="53.5703125" style="217" customWidth="1"/>
    <col min="5" max="5" width="20.5703125" style="217" customWidth="1"/>
    <col min="6" max="6" width="13.85546875" style="217" bestFit="1" customWidth="1"/>
    <col min="7" max="7" width="7" style="217" bestFit="1" customWidth="1"/>
    <col min="8" max="8" width="5.85546875" style="217" customWidth="1"/>
    <col min="9" max="9" width="9.5703125" style="217" bestFit="1" customWidth="1"/>
    <col min="10" max="10" width="20.85546875" style="217" bestFit="1" customWidth="1"/>
    <col min="11" max="11" width="9.7109375" style="217" customWidth="1"/>
    <col min="12" max="12" width="14.140625" style="217" customWidth="1"/>
    <col min="13" max="13" width="11.5703125" style="217" customWidth="1"/>
    <col min="14" max="14" width="12.85546875" style="217" customWidth="1"/>
    <col min="15" max="15" width="9.28515625" style="217" customWidth="1"/>
    <col min="16" max="16" width="9.85546875" style="217" customWidth="1"/>
    <col min="17" max="19" width="10.7109375" style="217" customWidth="1"/>
    <col min="20" max="20" width="10.7109375" style="217" bestFit="1" customWidth="1"/>
    <col min="21" max="21" width="9.85546875" style="217" customWidth="1"/>
    <col min="22" max="22" width="13.28515625" style="217" customWidth="1"/>
    <col min="23" max="16384" width="11.42578125" style="217"/>
  </cols>
  <sheetData>
    <row r="1" spans="1:23" ht="27">
      <c r="A1" s="212" t="s">
        <v>520</v>
      </c>
      <c r="B1" s="213" t="s">
        <v>1</v>
      </c>
      <c r="C1" s="213" t="s">
        <v>2</v>
      </c>
      <c r="D1" s="214" t="s">
        <v>3</v>
      </c>
      <c r="E1" s="214" t="s">
        <v>4</v>
      </c>
      <c r="F1" s="215" t="s">
        <v>5</v>
      </c>
      <c r="G1" s="215" t="s">
        <v>521</v>
      </c>
      <c r="H1" s="215" t="s">
        <v>522</v>
      </c>
      <c r="I1" s="215" t="s">
        <v>523</v>
      </c>
      <c r="J1" s="216" t="s">
        <v>6</v>
      </c>
      <c r="K1" s="214" t="s">
        <v>7</v>
      </c>
      <c r="L1" s="214" t="s">
        <v>8</v>
      </c>
      <c r="M1" s="214" t="s">
        <v>9</v>
      </c>
      <c r="N1" s="214" t="s">
        <v>10</v>
      </c>
      <c r="O1" s="214" t="s">
        <v>11</v>
      </c>
      <c r="P1" s="214" t="s">
        <v>12</v>
      </c>
      <c r="Q1" s="214" t="s">
        <v>13</v>
      </c>
      <c r="R1" s="214" t="s">
        <v>524</v>
      </c>
      <c r="S1" s="214" t="s">
        <v>525</v>
      </c>
      <c r="T1" s="214" t="s">
        <v>14</v>
      </c>
      <c r="U1" s="214" t="s">
        <v>15</v>
      </c>
      <c r="V1" s="214" t="s">
        <v>16</v>
      </c>
      <c r="W1" s="213" t="s">
        <v>197</v>
      </c>
    </row>
    <row r="2" spans="1:23" ht="94.5">
      <c r="A2" s="218">
        <v>1</v>
      </c>
      <c r="B2" s="219" t="s">
        <v>203</v>
      </c>
      <c r="C2" s="220" t="s">
        <v>18</v>
      </c>
      <c r="D2" s="220" t="s">
        <v>526</v>
      </c>
      <c r="E2" s="221" t="s">
        <v>394</v>
      </c>
      <c r="F2" s="222">
        <v>52890247</v>
      </c>
      <c r="G2" s="222"/>
      <c r="H2" s="221" t="s">
        <v>527</v>
      </c>
      <c r="I2" s="222">
        <v>6401495</v>
      </c>
      <c r="J2" s="223">
        <v>20290801</v>
      </c>
      <c r="K2" s="220" t="s">
        <v>528</v>
      </c>
      <c r="L2" s="224">
        <v>41652</v>
      </c>
      <c r="M2" s="225">
        <v>41653</v>
      </c>
      <c r="N2" s="224">
        <v>42004</v>
      </c>
      <c r="O2" s="222" t="s">
        <v>22</v>
      </c>
      <c r="P2" s="222">
        <v>1614</v>
      </c>
      <c r="Q2" s="224">
        <v>41652</v>
      </c>
      <c r="R2" s="224" t="s">
        <v>529</v>
      </c>
      <c r="S2" s="266" t="s">
        <v>530</v>
      </c>
      <c r="T2" s="222">
        <v>1414</v>
      </c>
      <c r="U2" s="224">
        <v>41653</v>
      </c>
      <c r="V2" s="224">
        <v>41668</v>
      </c>
      <c r="W2" s="220" t="s">
        <v>280</v>
      </c>
    </row>
    <row r="3" spans="1:23" ht="75" customHeight="1">
      <c r="A3" s="220">
        <v>2</v>
      </c>
      <c r="B3" s="219" t="s">
        <v>203</v>
      </c>
      <c r="C3" s="220" t="s">
        <v>18</v>
      </c>
      <c r="D3" s="220" t="s">
        <v>531</v>
      </c>
      <c r="E3" s="221" t="s">
        <v>333</v>
      </c>
      <c r="F3" s="222">
        <v>31912487</v>
      </c>
      <c r="G3" s="222"/>
      <c r="H3" s="221" t="s">
        <v>532</v>
      </c>
      <c r="I3" s="222">
        <v>4639433</v>
      </c>
      <c r="J3" s="223">
        <v>14190048</v>
      </c>
      <c r="K3" s="220" t="s">
        <v>528</v>
      </c>
      <c r="L3" s="224">
        <v>41652</v>
      </c>
      <c r="M3" s="225">
        <v>41653</v>
      </c>
      <c r="N3" s="224">
        <v>42004</v>
      </c>
      <c r="O3" s="222" t="s">
        <v>22</v>
      </c>
      <c r="P3" s="227">
        <v>1514</v>
      </c>
      <c r="Q3" s="224">
        <v>41652</v>
      </c>
      <c r="R3" s="224" t="s">
        <v>529</v>
      </c>
      <c r="S3" s="266" t="s">
        <v>530</v>
      </c>
      <c r="T3" s="227">
        <v>1514</v>
      </c>
      <c r="U3" s="224">
        <v>41653</v>
      </c>
      <c r="V3" s="224">
        <v>41668</v>
      </c>
      <c r="W3" s="220" t="s">
        <v>280</v>
      </c>
    </row>
    <row r="4" spans="1:23" ht="71.25" customHeight="1">
      <c r="A4" s="220">
        <v>3</v>
      </c>
      <c r="B4" s="219" t="s">
        <v>203</v>
      </c>
      <c r="C4" s="220" t="s">
        <v>18</v>
      </c>
      <c r="D4" s="220" t="s">
        <v>531</v>
      </c>
      <c r="E4" s="221" t="s">
        <v>330</v>
      </c>
      <c r="F4" s="222">
        <v>79334237</v>
      </c>
      <c r="G4" s="222"/>
      <c r="H4" s="221" t="s">
        <v>533</v>
      </c>
      <c r="I4" s="222">
        <v>4624869</v>
      </c>
      <c r="J4" s="223">
        <v>14190048</v>
      </c>
      <c r="K4" s="220" t="s">
        <v>528</v>
      </c>
      <c r="L4" s="224">
        <v>41652</v>
      </c>
      <c r="M4" s="225">
        <v>41653</v>
      </c>
      <c r="N4" s="224">
        <v>42004</v>
      </c>
      <c r="O4" s="222" t="s">
        <v>22</v>
      </c>
      <c r="P4" s="222">
        <v>1414</v>
      </c>
      <c r="Q4" s="224">
        <v>41652</v>
      </c>
      <c r="R4" s="224" t="s">
        <v>529</v>
      </c>
      <c r="S4" s="266" t="s">
        <v>530</v>
      </c>
      <c r="T4" s="222">
        <v>1614</v>
      </c>
      <c r="U4" s="224">
        <v>41653</v>
      </c>
      <c r="V4" s="224">
        <v>41668</v>
      </c>
      <c r="W4" s="220" t="s">
        <v>280</v>
      </c>
    </row>
    <row r="5" spans="1:23" ht="66" customHeight="1">
      <c r="A5" s="220">
        <v>4</v>
      </c>
      <c r="B5" s="219" t="s">
        <v>203</v>
      </c>
      <c r="C5" s="220" t="s">
        <v>18</v>
      </c>
      <c r="D5" s="220" t="s">
        <v>531</v>
      </c>
      <c r="E5" s="221" t="s">
        <v>335</v>
      </c>
      <c r="F5" s="222">
        <v>79247629</v>
      </c>
      <c r="G5" s="222"/>
      <c r="H5" s="221" t="s">
        <v>534</v>
      </c>
      <c r="I5" s="222">
        <v>3202700258</v>
      </c>
      <c r="J5" s="223">
        <v>14190048</v>
      </c>
      <c r="K5" s="220" t="s">
        <v>528</v>
      </c>
      <c r="L5" s="224">
        <v>41652</v>
      </c>
      <c r="M5" s="225">
        <v>41653</v>
      </c>
      <c r="N5" s="224">
        <v>42004</v>
      </c>
      <c r="O5" s="222" t="s">
        <v>22</v>
      </c>
      <c r="P5" s="222">
        <v>1214</v>
      </c>
      <c r="Q5" s="224">
        <v>41652</v>
      </c>
      <c r="R5" s="224" t="s">
        <v>529</v>
      </c>
      <c r="S5" s="266" t="s">
        <v>530</v>
      </c>
      <c r="T5" s="222">
        <v>1714</v>
      </c>
      <c r="U5" s="224">
        <v>41653</v>
      </c>
      <c r="V5" s="224">
        <v>41668</v>
      </c>
      <c r="W5" s="220" t="s">
        <v>280</v>
      </c>
    </row>
    <row r="6" spans="1:23" ht="67.5">
      <c r="A6" s="220">
        <v>5</v>
      </c>
      <c r="B6" s="219" t="s">
        <v>203</v>
      </c>
      <c r="C6" s="220" t="s">
        <v>18</v>
      </c>
      <c r="D6" s="220" t="s">
        <v>535</v>
      </c>
      <c r="E6" s="221" t="s">
        <v>368</v>
      </c>
      <c r="F6" s="222">
        <v>1016034814</v>
      </c>
      <c r="G6" s="222"/>
      <c r="H6" s="221" t="s">
        <v>536</v>
      </c>
      <c r="I6" s="222">
        <v>3154081111</v>
      </c>
      <c r="J6" s="223">
        <v>23135666</v>
      </c>
      <c r="K6" s="220" t="s">
        <v>528</v>
      </c>
      <c r="L6" s="224">
        <v>41652</v>
      </c>
      <c r="M6" s="225">
        <v>41653</v>
      </c>
      <c r="N6" s="224">
        <v>42004</v>
      </c>
      <c r="O6" s="222" t="s">
        <v>22</v>
      </c>
      <c r="P6" s="222">
        <v>1314</v>
      </c>
      <c r="Q6" s="224">
        <v>41652</v>
      </c>
      <c r="R6" s="224" t="s">
        <v>529</v>
      </c>
      <c r="S6" s="266" t="s">
        <v>530</v>
      </c>
      <c r="T6" s="222">
        <v>1814</v>
      </c>
      <c r="U6" s="224">
        <v>41653</v>
      </c>
      <c r="V6" s="224">
        <v>41668</v>
      </c>
      <c r="W6" s="220" t="s">
        <v>233</v>
      </c>
    </row>
    <row r="7" spans="1:23" ht="67.5" customHeight="1">
      <c r="A7" s="220">
        <v>6</v>
      </c>
      <c r="B7" s="219" t="s">
        <v>203</v>
      </c>
      <c r="C7" s="220" t="s">
        <v>18</v>
      </c>
      <c r="D7" s="220" t="s">
        <v>537</v>
      </c>
      <c r="E7" s="221" t="s">
        <v>245</v>
      </c>
      <c r="F7" s="222">
        <v>80084385</v>
      </c>
      <c r="G7" s="222"/>
      <c r="H7" s="221" t="s">
        <v>538</v>
      </c>
      <c r="I7" s="222">
        <v>6433001</v>
      </c>
      <c r="J7" s="223">
        <v>16413153</v>
      </c>
      <c r="K7" s="220" t="s">
        <v>528</v>
      </c>
      <c r="L7" s="224">
        <v>41652</v>
      </c>
      <c r="M7" s="225">
        <v>41653</v>
      </c>
      <c r="N7" s="224">
        <v>42004</v>
      </c>
      <c r="O7" s="222" t="s">
        <v>22</v>
      </c>
      <c r="P7" s="222">
        <v>1714</v>
      </c>
      <c r="Q7" s="224">
        <v>41652</v>
      </c>
      <c r="R7" s="224" t="s">
        <v>529</v>
      </c>
      <c r="S7" s="266" t="s">
        <v>530</v>
      </c>
      <c r="T7" s="222">
        <v>1914</v>
      </c>
      <c r="U7" s="224">
        <v>41653</v>
      </c>
      <c r="V7" s="224">
        <v>41668</v>
      </c>
      <c r="W7" s="220" t="s">
        <v>213</v>
      </c>
    </row>
    <row r="8" spans="1:23" ht="106.5" customHeight="1">
      <c r="A8" s="220">
        <v>7</v>
      </c>
      <c r="B8" s="219" t="s">
        <v>132</v>
      </c>
      <c r="C8" s="220" t="s">
        <v>18</v>
      </c>
      <c r="D8" s="228" t="s">
        <v>539</v>
      </c>
      <c r="E8" s="221" t="s">
        <v>540</v>
      </c>
      <c r="F8" s="222">
        <v>900105860</v>
      </c>
      <c r="G8" s="222">
        <v>4</v>
      </c>
      <c r="H8" s="221" t="s">
        <v>541</v>
      </c>
      <c r="I8" s="222">
        <v>4397070</v>
      </c>
      <c r="J8" s="223">
        <v>77560075</v>
      </c>
      <c r="K8" s="220" t="s">
        <v>528</v>
      </c>
      <c r="L8" s="224">
        <v>41662</v>
      </c>
      <c r="M8" s="225">
        <v>41701</v>
      </c>
      <c r="N8" s="224">
        <v>42004</v>
      </c>
      <c r="O8" s="222" t="s">
        <v>22</v>
      </c>
      <c r="P8" s="222">
        <v>3014</v>
      </c>
      <c r="Q8" s="224">
        <v>41656</v>
      </c>
      <c r="R8" s="224" t="s">
        <v>542</v>
      </c>
      <c r="S8" s="267" t="s">
        <v>543</v>
      </c>
      <c r="T8" s="222">
        <v>3314</v>
      </c>
      <c r="U8" s="224">
        <v>41753</v>
      </c>
      <c r="V8" s="224">
        <v>41668</v>
      </c>
      <c r="W8" s="220" t="s">
        <v>280</v>
      </c>
    </row>
    <row r="9" spans="1:23" ht="106.5" customHeight="1">
      <c r="A9" s="220" t="s">
        <v>544</v>
      </c>
      <c r="B9" s="219" t="s">
        <v>132</v>
      </c>
      <c r="C9" s="220" t="s">
        <v>18</v>
      </c>
      <c r="D9" s="228" t="s">
        <v>539</v>
      </c>
      <c r="E9" s="221" t="s">
        <v>540</v>
      </c>
      <c r="F9" s="222">
        <v>900105860</v>
      </c>
      <c r="G9" s="222">
        <v>4</v>
      </c>
      <c r="H9" s="221" t="s">
        <v>541</v>
      </c>
      <c r="I9" s="222">
        <v>4397070</v>
      </c>
      <c r="J9" s="223">
        <v>0</v>
      </c>
      <c r="K9" s="374">
        <v>42035</v>
      </c>
      <c r="L9" s="224">
        <v>42002</v>
      </c>
      <c r="M9" s="225">
        <v>42005</v>
      </c>
      <c r="N9" s="224">
        <v>42035</v>
      </c>
      <c r="O9" s="222" t="s">
        <v>22</v>
      </c>
      <c r="P9" s="222">
        <v>615</v>
      </c>
      <c r="Q9" s="224">
        <v>42006</v>
      </c>
      <c r="R9" s="224" t="s">
        <v>542</v>
      </c>
      <c r="S9" s="267" t="s">
        <v>543</v>
      </c>
      <c r="T9" s="222">
        <v>914</v>
      </c>
      <c r="U9" s="224">
        <v>42003</v>
      </c>
      <c r="V9" s="226"/>
      <c r="W9" s="220" t="s">
        <v>280</v>
      </c>
    </row>
    <row r="10" spans="1:23" ht="54">
      <c r="A10" s="229">
        <v>8</v>
      </c>
      <c r="B10" s="230" t="s">
        <v>100</v>
      </c>
      <c r="C10" s="229" t="s">
        <v>545</v>
      </c>
      <c r="D10" s="262" t="s">
        <v>546</v>
      </c>
      <c r="E10" s="263" t="s">
        <v>547</v>
      </c>
      <c r="F10" s="231">
        <v>830095213</v>
      </c>
      <c r="G10" s="231">
        <v>0</v>
      </c>
      <c r="H10" s="263" t="s">
        <v>548</v>
      </c>
      <c r="I10" s="231">
        <v>3175150153</v>
      </c>
      <c r="J10" s="232">
        <v>6000000</v>
      </c>
      <c r="K10" s="229" t="s">
        <v>528</v>
      </c>
      <c r="L10" s="233">
        <v>41673</v>
      </c>
      <c r="M10" s="233">
        <v>41681</v>
      </c>
      <c r="N10" s="233">
        <v>42004</v>
      </c>
      <c r="O10" s="231" t="s">
        <v>22</v>
      </c>
      <c r="P10" s="231">
        <v>4414</v>
      </c>
      <c r="Q10" s="233">
        <v>41668</v>
      </c>
      <c r="R10" s="233" t="s">
        <v>549</v>
      </c>
      <c r="S10" s="265" t="s">
        <v>550</v>
      </c>
      <c r="T10" s="231">
        <v>7414</v>
      </c>
      <c r="U10" s="233">
        <v>41674</v>
      </c>
      <c r="V10" s="233">
        <v>41673</v>
      </c>
      <c r="W10" s="229" t="s">
        <v>280</v>
      </c>
    </row>
    <row r="11" spans="1:23" ht="135.75" customHeight="1">
      <c r="A11" s="229">
        <v>9</v>
      </c>
      <c r="B11" s="230" t="s">
        <v>203</v>
      </c>
      <c r="C11" s="229" t="s">
        <v>69</v>
      </c>
      <c r="D11" s="262" t="s">
        <v>551</v>
      </c>
      <c r="E11" s="263" t="s">
        <v>552</v>
      </c>
      <c r="F11" s="231">
        <v>900336372</v>
      </c>
      <c r="G11" s="231">
        <v>2</v>
      </c>
      <c r="H11" s="263" t="s">
        <v>553</v>
      </c>
      <c r="I11" s="231">
        <v>7533411</v>
      </c>
      <c r="J11" s="232">
        <v>13954800</v>
      </c>
      <c r="K11" s="264">
        <v>41782</v>
      </c>
      <c r="L11" s="233">
        <v>41689</v>
      </c>
      <c r="M11" s="233">
        <v>41694</v>
      </c>
      <c r="N11" s="233">
        <v>41782</v>
      </c>
      <c r="O11" s="229" t="s">
        <v>554</v>
      </c>
      <c r="P11" s="231">
        <v>4814</v>
      </c>
      <c r="Q11" s="233">
        <v>41669</v>
      </c>
      <c r="R11" s="233" t="s">
        <v>555</v>
      </c>
      <c r="S11" s="265" t="s">
        <v>556</v>
      </c>
      <c r="T11" s="231">
        <v>10114</v>
      </c>
      <c r="U11" s="233">
        <v>41691</v>
      </c>
      <c r="V11" s="233">
        <v>41689</v>
      </c>
      <c r="W11" s="229" t="s">
        <v>280</v>
      </c>
    </row>
    <row r="12" spans="1:23" ht="135.75" customHeight="1">
      <c r="A12" s="229" t="s">
        <v>557</v>
      </c>
      <c r="B12" s="230" t="s">
        <v>203</v>
      </c>
      <c r="C12" s="229" t="s">
        <v>69</v>
      </c>
      <c r="D12" s="262" t="s">
        <v>551</v>
      </c>
      <c r="E12" s="263" t="s">
        <v>552</v>
      </c>
      <c r="F12" s="231">
        <v>900336372</v>
      </c>
      <c r="G12" s="231">
        <v>2</v>
      </c>
      <c r="H12" s="263" t="s">
        <v>553</v>
      </c>
      <c r="I12" s="231">
        <v>7533411</v>
      </c>
      <c r="J12" s="232">
        <v>6977400</v>
      </c>
      <c r="K12" s="264">
        <v>41820</v>
      </c>
      <c r="L12" s="233">
        <v>41689</v>
      </c>
      <c r="M12" s="233">
        <v>41783</v>
      </c>
      <c r="N12" s="233">
        <v>41820</v>
      </c>
      <c r="O12" s="229" t="s">
        <v>558</v>
      </c>
      <c r="P12" s="231">
        <v>4814</v>
      </c>
      <c r="Q12" s="233">
        <v>41669</v>
      </c>
      <c r="R12" s="233" t="s">
        <v>555</v>
      </c>
      <c r="S12" s="265" t="s">
        <v>556</v>
      </c>
      <c r="T12" s="231">
        <v>10114</v>
      </c>
      <c r="U12" s="233">
        <v>41691</v>
      </c>
      <c r="V12" s="233">
        <v>41876</v>
      </c>
      <c r="W12" s="229" t="s">
        <v>280</v>
      </c>
    </row>
    <row r="13" spans="1:23" ht="135">
      <c r="A13" s="229">
        <v>10</v>
      </c>
      <c r="B13" s="230" t="s">
        <v>203</v>
      </c>
      <c r="C13" s="229" t="s">
        <v>69</v>
      </c>
      <c r="D13" s="262" t="s">
        <v>559</v>
      </c>
      <c r="E13" s="263" t="s">
        <v>560</v>
      </c>
      <c r="F13" s="231">
        <v>830142721</v>
      </c>
      <c r="G13" s="231">
        <v>2</v>
      </c>
      <c r="H13" s="263" t="s">
        <v>561</v>
      </c>
      <c r="I13" s="231">
        <v>7032505</v>
      </c>
      <c r="J13" s="232">
        <v>4167000</v>
      </c>
      <c r="K13" s="229" t="s">
        <v>528</v>
      </c>
      <c r="L13" s="233">
        <v>41690</v>
      </c>
      <c r="M13" s="233">
        <v>41695</v>
      </c>
      <c r="N13" s="233">
        <v>38352</v>
      </c>
      <c r="O13" s="229" t="s">
        <v>562</v>
      </c>
      <c r="P13" s="231">
        <v>4714</v>
      </c>
      <c r="Q13" s="233">
        <v>41669</v>
      </c>
      <c r="R13" s="233" t="s">
        <v>563</v>
      </c>
      <c r="S13" s="265" t="s">
        <v>564</v>
      </c>
      <c r="T13" s="231">
        <v>14614</v>
      </c>
      <c r="U13" s="233">
        <v>41695</v>
      </c>
      <c r="V13" s="233">
        <v>41690</v>
      </c>
      <c r="W13" s="229" t="s">
        <v>265</v>
      </c>
    </row>
    <row r="14" spans="1:23" ht="135">
      <c r="A14" s="229" t="s">
        <v>565</v>
      </c>
      <c r="B14" s="230" t="s">
        <v>203</v>
      </c>
      <c r="C14" s="229" t="s">
        <v>69</v>
      </c>
      <c r="D14" s="262" t="s">
        <v>559</v>
      </c>
      <c r="E14" s="263" t="s">
        <v>560</v>
      </c>
      <c r="F14" s="231">
        <v>830142721</v>
      </c>
      <c r="G14" s="231">
        <v>2</v>
      </c>
      <c r="H14" s="263" t="s">
        <v>561</v>
      </c>
      <c r="I14" s="231">
        <v>7032505</v>
      </c>
      <c r="J14" s="232">
        <v>2016000</v>
      </c>
      <c r="K14" s="229" t="s">
        <v>528</v>
      </c>
      <c r="L14" s="233">
        <v>41828</v>
      </c>
      <c r="M14" s="233">
        <v>41695</v>
      </c>
      <c r="N14" s="233">
        <v>38352</v>
      </c>
      <c r="O14" s="229" t="s">
        <v>566</v>
      </c>
      <c r="P14" s="231">
        <v>11014</v>
      </c>
      <c r="Q14" s="233">
        <v>41816</v>
      </c>
      <c r="R14" s="233" t="s">
        <v>563</v>
      </c>
      <c r="S14" s="265" t="s">
        <v>564</v>
      </c>
      <c r="T14" s="231">
        <v>61514</v>
      </c>
      <c r="U14" s="233">
        <v>41849</v>
      </c>
      <c r="V14" s="233">
        <v>41912</v>
      </c>
      <c r="W14" s="229" t="s">
        <v>265</v>
      </c>
    </row>
    <row r="15" spans="1:23" ht="135" customHeight="1">
      <c r="A15" s="229">
        <v>11</v>
      </c>
      <c r="B15" s="230" t="s">
        <v>203</v>
      </c>
      <c r="C15" s="229" t="s">
        <v>69</v>
      </c>
      <c r="D15" s="262" t="s">
        <v>567</v>
      </c>
      <c r="E15" s="263" t="s">
        <v>568</v>
      </c>
      <c r="F15" s="231">
        <v>800169799</v>
      </c>
      <c r="G15" s="231">
        <v>4</v>
      </c>
      <c r="H15" s="263" t="s">
        <v>569</v>
      </c>
      <c r="I15" s="231">
        <v>8612240</v>
      </c>
      <c r="J15" s="232">
        <v>4802400</v>
      </c>
      <c r="K15" s="229" t="s">
        <v>528</v>
      </c>
      <c r="L15" s="233">
        <v>41690</v>
      </c>
      <c r="M15" s="233">
        <v>41695</v>
      </c>
      <c r="N15" s="233">
        <v>38352</v>
      </c>
      <c r="O15" s="229" t="s">
        <v>570</v>
      </c>
      <c r="P15" s="231">
        <v>4614</v>
      </c>
      <c r="Q15" s="233">
        <v>41669</v>
      </c>
      <c r="R15" s="233" t="s">
        <v>529</v>
      </c>
      <c r="S15" s="265" t="s">
        <v>530</v>
      </c>
      <c r="T15" s="231">
        <v>14714</v>
      </c>
      <c r="U15" s="233">
        <v>41695</v>
      </c>
      <c r="V15" s="233">
        <v>41690</v>
      </c>
      <c r="W15" s="229" t="s">
        <v>265</v>
      </c>
    </row>
    <row r="16" spans="1:23" ht="108">
      <c r="A16" s="249">
        <v>12</v>
      </c>
      <c r="B16" s="250" t="s">
        <v>571</v>
      </c>
      <c r="C16" s="249" t="s">
        <v>69</v>
      </c>
      <c r="D16" s="268" t="s">
        <v>572</v>
      </c>
      <c r="E16" s="251" t="s">
        <v>573</v>
      </c>
      <c r="F16" s="252">
        <v>900254002</v>
      </c>
      <c r="G16" s="252">
        <v>1</v>
      </c>
      <c r="H16" s="251" t="s">
        <v>574</v>
      </c>
      <c r="I16" s="252">
        <v>2861745</v>
      </c>
      <c r="J16" s="253">
        <v>13171266</v>
      </c>
      <c r="K16" s="249" t="s">
        <v>575</v>
      </c>
      <c r="L16" s="254">
        <v>41709</v>
      </c>
      <c r="M16" s="254">
        <v>41715</v>
      </c>
      <c r="N16" s="254">
        <v>41775</v>
      </c>
      <c r="O16" s="249" t="s">
        <v>576</v>
      </c>
      <c r="P16" s="269">
        <v>7314</v>
      </c>
      <c r="Q16" s="254">
        <v>41694</v>
      </c>
      <c r="R16" s="254" t="s">
        <v>577</v>
      </c>
      <c r="S16" s="270" t="s">
        <v>578</v>
      </c>
      <c r="T16" s="252">
        <v>17714</v>
      </c>
      <c r="U16" s="254">
        <v>41715</v>
      </c>
      <c r="V16" s="254">
        <v>41709</v>
      </c>
      <c r="W16" s="249" t="s">
        <v>213</v>
      </c>
    </row>
    <row r="17" spans="1:23" ht="112.5">
      <c r="A17" s="249">
        <v>13</v>
      </c>
      <c r="B17" s="250" t="s">
        <v>203</v>
      </c>
      <c r="C17" s="249" t="s">
        <v>579</v>
      </c>
      <c r="D17" s="268" t="s">
        <v>580</v>
      </c>
      <c r="E17" s="249" t="s">
        <v>581</v>
      </c>
      <c r="F17" s="252">
        <v>890104068</v>
      </c>
      <c r="G17" s="252">
        <v>7</v>
      </c>
      <c r="H17" s="251" t="s">
        <v>582</v>
      </c>
      <c r="I17" s="252">
        <v>7447007</v>
      </c>
      <c r="J17" s="253">
        <v>165000000</v>
      </c>
      <c r="K17" s="249" t="s">
        <v>528</v>
      </c>
      <c r="L17" s="254">
        <v>41717</v>
      </c>
      <c r="M17" s="254">
        <v>41725</v>
      </c>
      <c r="N17" s="254">
        <v>38352</v>
      </c>
      <c r="O17" s="249" t="s">
        <v>583</v>
      </c>
      <c r="P17" s="269">
        <v>5514</v>
      </c>
      <c r="Q17" s="254">
        <v>41674</v>
      </c>
      <c r="R17" s="254" t="s">
        <v>584</v>
      </c>
      <c r="S17" s="270" t="s">
        <v>585</v>
      </c>
      <c r="T17" s="252">
        <v>22714</v>
      </c>
      <c r="U17" s="254">
        <v>41724</v>
      </c>
      <c r="V17" s="254">
        <v>41718</v>
      </c>
      <c r="W17" s="249" t="s">
        <v>265</v>
      </c>
    </row>
    <row r="18" spans="1:23" ht="121.5">
      <c r="A18" s="249" t="s">
        <v>586</v>
      </c>
      <c r="B18" s="250" t="s">
        <v>203</v>
      </c>
      <c r="C18" s="249" t="s">
        <v>579</v>
      </c>
      <c r="D18" s="268" t="s">
        <v>580</v>
      </c>
      <c r="E18" s="249" t="s">
        <v>581</v>
      </c>
      <c r="F18" s="252">
        <v>890104068</v>
      </c>
      <c r="G18" s="252">
        <v>7</v>
      </c>
      <c r="H18" s="251" t="s">
        <v>582</v>
      </c>
      <c r="I18" s="252">
        <v>7447007</v>
      </c>
      <c r="J18" s="253">
        <v>0</v>
      </c>
      <c r="K18" s="249" t="s">
        <v>587</v>
      </c>
      <c r="L18" s="254">
        <v>42003</v>
      </c>
      <c r="M18" s="254">
        <v>42005</v>
      </c>
      <c r="N18" s="254">
        <v>42094</v>
      </c>
      <c r="O18" s="249" t="s">
        <v>588</v>
      </c>
      <c r="P18" s="269" t="s">
        <v>22</v>
      </c>
      <c r="Q18" s="254" t="s">
        <v>22</v>
      </c>
      <c r="R18" s="254" t="s">
        <v>22</v>
      </c>
      <c r="S18" s="270" t="s">
        <v>22</v>
      </c>
      <c r="T18" s="252" t="s">
        <v>22</v>
      </c>
      <c r="U18" s="254" t="s">
        <v>22</v>
      </c>
      <c r="V18" s="226"/>
      <c r="W18" s="249" t="s">
        <v>265</v>
      </c>
    </row>
    <row r="19" spans="1:23" ht="121.5">
      <c r="A19" s="249" t="s">
        <v>589</v>
      </c>
      <c r="B19" s="250" t="s">
        <v>203</v>
      </c>
      <c r="C19" s="249" t="s">
        <v>579</v>
      </c>
      <c r="D19" s="268" t="s">
        <v>580</v>
      </c>
      <c r="E19" s="249" t="s">
        <v>581</v>
      </c>
      <c r="F19" s="252">
        <v>890104068</v>
      </c>
      <c r="G19" s="252">
        <v>7</v>
      </c>
      <c r="H19" s="251" t="s">
        <v>582</v>
      </c>
      <c r="I19" s="252">
        <v>7447007</v>
      </c>
      <c r="J19" s="253">
        <v>72000000</v>
      </c>
      <c r="K19" s="249" t="s">
        <v>590</v>
      </c>
      <c r="L19" s="254">
        <v>42061</v>
      </c>
      <c r="M19" s="254">
        <v>42095</v>
      </c>
      <c r="N19" s="254">
        <v>42277</v>
      </c>
      <c r="O19" s="249" t="s">
        <v>591</v>
      </c>
      <c r="P19" s="269">
        <v>5215</v>
      </c>
      <c r="Q19" s="254">
        <v>42034</v>
      </c>
      <c r="R19" s="254" t="s">
        <v>584</v>
      </c>
      <c r="S19" s="270" t="s">
        <v>585</v>
      </c>
      <c r="T19" s="252">
        <v>16415</v>
      </c>
      <c r="U19" s="254">
        <v>42066</v>
      </c>
      <c r="V19" s="226"/>
      <c r="W19" s="249" t="s">
        <v>265</v>
      </c>
    </row>
    <row r="20" spans="1:23" ht="94.5">
      <c r="A20" s="249">
        <v>14</v>
      </c>
      <c r="B20" s="250" t="s">
        <v>571</v>
      </c>
      <c r="C20" s="249" t="s">
        <v>69</v>
      </c>
      <c r="D20" s="268" t="s">
        <v>592</v>
      </c>
      <c r="E20" s="249" t="s">
        <v>593</v>
      </c>
      <c r="F20" s="252">
        <v>32079268</v>
      </c>
      <c r="G20" s="252">
        <v>3</v>
      </c>
      <c r="H20" s="251" t="s">
        <v>594</v>
      </c>
      <c r="I20" s="252" t="s">
        <v>595</v>
      </c>
      <c r="J20" s="253">
        <v>1528880</v>
      </c>
      <c r="K20" s="249" t="s">
        <v>596</v>
      </c>
      <c r="L20" s="254">
        <v>41726</v>
      </c>
      <c r="M20" s="254">
        <v>41729</v>
      </c>
      <c r="N20" s="254">
        <v>41739</v>
      </c>
      <c r="O20" s="252" t="s">
        <v>22</v>
      </c>
      <c r="P20" s="252">
        <v>7914</v>
      </c>
      <c r="Q20" s="254">
        <v>41715</v>
      </c>
      <c r="R20" s="254" t="s">
        <v>597</v>
      </c>
      <c r="S20" s="270" t="s">
        <v>598</v>
      </c>
      <c r="T20" s="252">
        <v>23014</v>
      </c>
      <c r="U20" s="254">
        <v>41729</v>
      </c>
      <c r="V20" s="254">
        <v>41726</v>
      </c>
      <c r="W20" s="249" t="s">
        <v>280</v>
      </c>
    </row>
    <row r="21" spans="1:23" ht="124.5" customHeight="1">
      <c r="A21" s="271">
        <v>15</v>
      </c>
      <c r="B21" s="272" t="s">
        <v>203</v>
      </c>
      <c r="C21" s="271" t="s">
        <v>69</v>
      </c>
      <c r="D21" s="273" t="s">
        <v>599</v>
      </c>
      <c r="E21" s="271" t="s">
        <v>600</v>
      </c>
      <c r="F21" s="274">
        <v>830512515</v>
      </c>
      <c r="G21" s="274">
        <v>1</v>
      </c>
      <c r="H21" s="275" t="s">
        <v>601</v>
      </c>
      <c r="I21" s="274">
        <v>4941291</v>
      </c>
      <c r="J21" s="276">
        <v>689040</v>
      </c>
      <c r="K21" s="271" t="s">
        <v>528</v>
      </c>
      <c r="L21" s="277">
        <v>41740</v>
      </c>
      <c r="M21" s="277">
        <v>41744</v>
      </c>
      <c r="N21" s="271" t="s">
        <v>528</v>
      </c>
      <c r="O21" s="271" t="s">
        <v>602</v>
      </c>
      <c r="P21" s="274">
        <v>8314</v>
      </c>
      <c r="Q21" s="277">
        <v>41729</v>
      </c>
      <c r="R21" s="277" t="s">
        <v>555</v>
      </c>
      <c r="S21" s="278" t="s">
        <v>556</v>
      </c>
      <c r="T21" s="274">
        <v>28514</v>
      </c>
      <c r="U21" s="277">
        <v>41744</v>
      </c>
      <c r="V21" s="277">
        <v>41740</v>
      </c>
      <c r="W21" s="271" t="s">
        <v>280</v>
      </c>
    </row>
    <row r="22" spans="1:23" ht="40.5">
      <c r="A22" s="271">
        <v>16</v>
      </c>
      <c r="B22" s="271" t="s">
        <v>203</v>
      </c>
      <c r="C22" s="271" t="s">
        <v>69</v>
      </c>
      <c r="D22" s="273" t="s">
        <v>603</v>
      </c>
      <c r="E22" s="271" t="s">
        <v>325</v>
      </c>
      <c r="F22" s="274">
        <v>860009578</v>
      </c>
      <c r="G22" s="274">
        <v>6</v>
      </c>
      <c r="H22" s="275" t="s">
        <v>604</v>
      </c>
      <c r="I22" s="274" t="s">
        <v>605</v>
      </c>
      <c r="J22" s="276">
        <v>1782960</v>
      </c>
      <c r="K22" s="271" t="s">
        <v>606</v>
      </c>
      <c r="L22" s="277">
        <v>41744</v>
      </c>
      <c r="M22" s="277">
        <v>41744</v>
      </c>
      <c r="N22" s="279">
        <v>42124</v>
      </c>
      <c r="O22" s="271" t="s">
        <v>22</v>
      </c>
      <c r="P22" s="274">
        <v>8514</v>
      </c>
      <c r="Q22" s="277">
        <v>41730</v>
      </c>
      <c r="R22" s="277" t="s">
        <v>607</v>
      </c>
      <c r="S22" s="278" t="s">
        <v>608</v>
      </c>
      <c r="T22" s="274">
        <v>28614</v>
      </c>
      <c r="U22" s="277">
        <v>41744</v>
      </c>
      <c r="V22" s="277">
        <v>41744</v>
      </c>
      <c r="W22" s="271" t="s">
        <v>280</v>
      </c>
    </row>
    <row r="23" spans="1:23" ht="54">
      <c r="A23" s="234">
        <v>17</v>
      </c>
      <c r="B23" s="235" t="s">
        <v>189</v>
      </c>
      <c r="C23" s="234" t="s">
        <v>545</v>
      </c>
      <c r="D23" s="281" t="s">
        <v>609</v>
      </c>
      <c r="E23" s="234" t="s">
        <v>610</v>
      </c>
      <c r="F23" s="236">
        <v>890903407</v>
      </c>
      <c r="G23" s="236">
        <v>9</v>
      </c>
      <c r="H23" s="280" t="s">
        <v>611</v>
      </c>
      <c r="I23" s="236" t="s">
        <v>612</v>
      </c>
      <c r="J23" s="237">
        <v>1015861</v>
      </c>
      <c r="K23" s="234" t="s">
        <v>613</v>
      </c>
      <c r="L23" s="238">
        <v>41767</v>
      </c>
      <c r="M23" s="238">
        <v>41770</v>
      </c>
      <c r="N23" s="238">
        <v>42134</v>
      </c>
      <c r="O23" s="234" t="s">
        <v>22</v>
      </c>
      <c r="P23" s="236">
        <v>9814</v>
      </c>
      <c r="Q23" s="238">
        <v>41766</v>
      </c>
      <c r="R23" s="238" t="s">
        <v>607</v>
      </c>
      <c r="S23" s="282" t="s">
        <v>608</v>
      </c>
      <c r="T23" s="236">
        <v>3814</v>
      </c>
      <c r="U23" s="238">
        <v>41767</v>
      </c>
      <c r="V23" s="283">
        <v>41768</v>
      </c>
      <c r="W23" s="234" t="s">
        <v>280</v>
      </c>
    </row>
    <row r="24" spans="1:23" ht="122.25" customHeight="1">
      <c r="A24" s="234">
        <v>18</v>
      </c>
      <c r="B24" s="235" t="s">
        <v>571</v>
      </c>
      <c r="C24" s="234" t="s">
        <v>69</v>
      </c>
      <c r="D24" s="281" t="s">
        <v>614</v>
      </c>
      <c r="E24" s="234" t="s">
        <v>615</v>
      </c>
      <c r="F24" s="236">
        <v>900210800</v>
      </c>
      <c r="G24" s="236">
        <v>1</v>
      </c>
      <c r="H24" s="280" t="s">
        <v>616</v>
      </c>
      <c r="I24" s="236">
        <v>7953430</v>
      </c>
      <c r="J24" s="237">
        <v>974400</v>
      </c>
      <c r="K24" s="234" t="s">
        <v>617</v>
      </c>
      <c r="L24" s="238">
        <v>41771</v>
      </c>
      <c r="M24" s="238">
        <v>41782</v>
      </c>
      <c r="N24" s="238">
        <v>41812</v>
      </c>
      <c r="O24" s="234" t="s">
        <v>618</v>
      </c>
      <c r="P24" s="236">
        <v>9014</v>
      </c>
      <c r="Q24" s="238">
        <v>41736</v>
      </c>
      <c r="R24" s="238" t="s">
        <v>597</v>
      </c>
      <c r="S24" s="282" t="s">
        <v>598</v>
      </c>
      <c r="T24" s="236">
        <v>34114</v>
      </c>
      <c r="U24" s="238">
        <v>41772</v>
      </c>
      <c r="V24" s="283">
        <v>41771</v>
      </c>
      <c r="W24" s="234" t="s">
        <v>619</v>
      </c>
    </row>
    <row r="25" spans="1:23" ht="126.75" customHeight="1">
      <c r="A25" s="234">
        <v>19</v>
      </c>
      <c r="B25" s="235" t="s">
        <v>100</v>
      </c>
      <c r="C25" s="234" t="s">
        <v>69</v>
      </c>
      <c r="D25" s="281" t="s">
        <v>620</v>
      </c>
      <c r="E25" s="234" t="s">
        <v>621</v>
      </c>
      <c r="F25" s="236">
        <v>860514336</v>
      </c>
      <c r="G25" s="236">
        <v>6</v>
      </c>
      <c r="H25" s="280" t="s">
        <v>622</v>
      </c>
      <c r="I25" s="236" t="s">
        <v>623</v>
      </c>
      <c r="J25" s="237">
        <v>9378423</v>
      </c>
      <c r="K25" s="234" t="s">
        <v>528</v>
      </c>
      <c r="L25" s="238">
        <v>41781</v>
      </c>
      <c r="M25" s="238">
        <v>41786</v>
      </c>
      <c r="N25" s="238">
        <v>42004</v>
      </c>
      <c r="O25" s="234" t="s">
        <v>624</v>
      </c>
      <c r="P25" s="236">
        <v>9614</v>
      </c>
      <c r="Q25" s="238">
        <v>41757</v>
      </c>
      <c r="R25" s="238" t="s">
        <v>625</v>
      </c>
      <c r="S25" s="282" t="s">
        <v>626</v>
      </c>
      <c r="T25" s="236">
        <v>42214</v>
      </c>
      <c r="U25" s="238">
        <v>41786</v>
      </c>
      <c r="V25" s="283">
        <v>41781</v>
      </c>
      <c r="W25" s="234" t="s">
        <v>280</v>
      </c>
    </row>
    <row r="26" spans="1:23" ht="126.75" customHeight="1">
      <c r="A26" s="234" t="s">
        <v>627</v>
      </c>
      <c r="B26" s="235" t="s">
        <v>100</v>
      </c>
      <c r="C26" s="234" t="s">
        <v>69</v>
      </c>
      <c r="D26" s="281" t="s">
        <v>620</v>
      </c>
      <c r="E26" s="234" t="s">
        <v>621</v>
      </c>
      <c r="F26" s="236">
        <v>860514336</v>
      </c>
      <c r="G26" s="236">
        <v>6</v>
      </c>
      <c r="H26" s="280" t="s">
        <v>622</v>
      </c>
      <c r="I26" s="236" t="s">
        <v>623</v>
      </c>
      <c r="J26" s="237">
        <v>4683875</v>
      </c>
      <c r="K26" s="234" t="s">
        <v>528</v>
      </c>
      <c r="L26" s="238">
        <v>41968</v>
      </c>
      <c r="M26" s="238">
        <v>41968</v>
      </c>
      <c r="N26" s="238">
        <v>42004</v>
      </c>
      <c r="O26" s="234" t="s">
        <v>628</v>
      </c>
      <c r="P26" s="236">
        <v>9614</v>
      </c>
      <c r="Q26" s="238">
        <v>41757</v>
      </c>
      <c r="R26" s="238" t="s">
        <v>625</v>
      </c>
      <c r="S26" s="282" t="s">
        <v>626</v>
      </c>
      <c r="T26" s="236">
        <v>42214</v>
      </c>
      <c r="U26" s="238">
        <v>41786</v>
      </c>
      <c r="V26" s="375"/>
      <c r="W26" s="234"/>
    </row>
    <row r="27" spans="1:23" ht="131.25" customHeight="1">
      <c r="A27" s="255">
        <v>20</v>
      </c>
      <c r="B27" s="256" t="s">
        <v>571</v>
      </c>
      <c r="C27" s="255" t="s">
        <v>69</v>
      </c>
      <c r="D27" s="284" t="s">
        <v>629</v>
      </c>
      <c r="E27" s="255" t="s">
        <v>630</v>
      </c>
      <c r="F27" s="258">
        <v>830016004</v>
      </c>
      <c r="G27" s="258">
        <v>0</v>
      </c>
      <c r="H27" s="257" t="s">
        <v>631</v>
      </c>
      <c r="I27" s="258">
        <v>3680100</v>
      </c>
      <c r="J27" s="259">
        <v>14853659</v>
      </c>
      <c r="K27" s="255" t="s">
        <v>632</v>
      </c>
      <c r="L27" s="285">
        <v>41806</v>
      </c>
      <c r="M27" s="285">
        <v>41815</v>
      </c>
      <c r="N27" s="285">
        <v>41912</v>
      </c>
      <c r="O27" s="255" t="s">
        <v>633</v>
      </c>
      <c r="P27" s="258">
        <v>10114</v>
      </c>
      <c r="Q27" s="260">
        <v>41786</v>
      </c>
      <c r="R27" s="260" t="s">
        <v>577</v>
      </c>
      <c r="S27" s="261" t="s">
        <v>578</v>
      </c>
      <c r="T27" s="258">
        <v>49314</v>
      </c>
      <c r="U27" s="260">
        <v>41810</v>
      </c>
      <c r="V27" s="286">
        <v>41806</v>
      </c>
      <c r="W27" s="255" t="s">
        <v>213</v>
      </c>
    </row>
    <row r="28" spans="1:23" ht="131.25" customHeight="1">
      <c r="A28" s="255" t="s">
        <v>634</v>
      </c>
      <c r="B28" s="256" t="s">
        <v>571</v>
      </c>
      <c r="C28" s="255" t="s">
        <v>69</v>
      </c>
      <c r="D28" s="284" t="s">
        <v>629</v>
      </c>
      <c r="E28" s="255" t="s">
        <v>630</v>
      </c>
      <c r="F28" s="258">
        <v>830016004</v>
      </c>
      <c r="G28" s="258">
        <v>0</v>
      </c>
      <c r="H28" s="257" t="s">
        <v>631</v>
      </c>
      <c r="I28" s="258">
        <v>3680100</v>
      </c>
      <c r="J28" s="259">
        <v>7426829</v>
      </c>
      <c r="K28" s="255" t="s">
        <v>632</v>
      </c>
      <c r="L28" s="285">
        <v>41830</v>
      </c>
      <c r="M28" s="285">
        <v>41830</v>
      </c>
      <c r="N28" s="285">
        <v>41912</v>
      </c>
      <c r="O28" s="255" t="s">
        <v>635</v>
      </c>
      <c r="P28" s="258">
        <v>10114</v>
      </c>
      <c r="Q28" s="260">
        <v>41786</v>
      </c>
      <c r="R28" s="260" t="s">
        <v>577</v>
      </c>
      <c r="S28" s="261" t="s">
        <v>578</v>
      </c>
      <c r="T28" s="258">
        <v>49314</v>
      </c>
      <c r="U28" s="260">
        <v>41810</v>
      </c>
      <c r="V28" s="286">
        <v>42017</v>
      </c>
      <c r="W28" s="255" t="s">
        <v>213</v>
      </c>
    </row>
    <row r="29" spans="1:23" ht="132.75" customHeight="1">
      <c r="A29" s="255">
        <v>21</v>
      </c>
      <c r="B29" s="256" t="s">
        <v>571</v>
      </c>
      <c r="C29" s="255" t="s">
        <v>69</v>
      </c>
      <c r="D29" s="284" t="s">
        <v>636</v>
      </c>
      <c r="E29" s="255" t="s">
        <v>637</v>
      </c>
      <c r="F29" s="258">
        <v>830093579</v>
      </c>
      <c r="G29" s="258">
        <v>1</v>
      </c>
      <c r="H29" s="257" t="s">
        <v>638</v>
      </c>
      <c r="I29" s="258">
        <v>2323488</v>
      </c>
      <c r="J29" s="259">
        <v>12758661</v>
      </c>
      <c r="K29" s="255" t="s">
        <v>632</v>
      </c>
      <c r="L29" s="285">
        <v>41806</v>
      </c>
      <c r="M29" s="285">
        <v>41817</v>
      </c>
      <c r="N29" s="285">
        <v>41905</v>
      </c>
      <c r="O29" s="255" t="s">
        <v>639</v>
      </c>
      <c r="P29" s="258">
        <v>10214</v>
      </c>
      <c r="Q29" s="260">
        <v>41786</v>
      </c>
      <c r="R29" s="260" t="s">
        <v>577</v>
      </c>
      <c r="S29" s="261" t="s">
        <v>578</v>
      </c>
      <c r="T29" s="258">
        <v>49414</v>
      </c>
      <c r="U29" s="260">
        <v>41810</v>
      </c>
      <c r="V29" s="286">
        <v>41806</v>
      </c>
      <c r="W29" s="255" t="s">
        <v>213</v>
      </c>
    </row>
    <row r="30" spans="1:23" ht="122.25" customHeight="1">
      <c r="A30" s="255">
        <v>22</v>
      </c>
      <c r="B30" s="256" t="s">
        <v>203</v>
      </c>
      <c r="C30" s="255" t="s">
        <v>69</v>
      </c>
      <c r="D30" s="284" t="s">
        <v>640</v>
      </c>
      <c r="E30" s="255" t="s">
        <v>641</v>
      </c>
      <c r="F30" s="258">
        <v>900311730</v>
      </c>
      <c r="G30" s="258">
        <v>8</v>
      </c>
      <c r="H30" s="257" t="s">
        <v>642</v>
      </c>
      <c r="I30" s="258" t="s">
        <v>643</v>
      </c>
      <c r="J30" s="259">
        <v>11927480</v>
      </c>
      <c r="K30" s="255" t="s">
        <v>21</v>
      </c>
      <c r="L30" s="285">
        <v>41814</v>
      </c>
      <c r="M30" s="285">
        <v>41821</v>
      </c>
      <c r="N30" s="285">
        <v>41912</v>
      </c>
      <c r="O30" s="255" t="s">
        <v>644</v>
      </c>
      <c r="P30" s="258">
        <v>10614</v>
      </c>
      <c r="Q30" s="260">
        <v>41796</v>
      </c>
      <c r="R30" s="260" t="s">
        <v>555</v>
      </c>
      <c r="S30" s="261" t="s">
        <v>556</v>
      </c>
      <c r="T30" s="258">
        <v>54414</v>
      </c>
      <c r="U30" s="260">
        <v>41816</v>
      </c>
      <c r="V30" s="286">
        <v>41814</v>
      </c>
      <c r="W30" s="255" t="s">
        <v>280</v>
      </c>
    </row>
    <row r="31" spans="1:23" ht="122.25" customHeight="1">
      <c r="A31" s="255" t="s">
        <v>645</v>
      </c>
      <c r="B31" s="256" t="s">
        <v>203</v>
      </c>
      <c r="C31" s="255" t="s">
        <v>69</v>
      </c>
      <c r="D31" s="284" t="s">
        <v>640</v>
      </c>
      <c r="E31" s="255" t="s">
        <v>641</v>
      </c>
      <c r="F31" s="258">
        <v>900311730</v>
      </c>
      <c r="G31" s="258">
        <v>8</v>
      </c>
      <c r="H31" s="257" t="s">
        <v>642</v>
      </c>
      <c r="I31" s="258" t="s">
        <v>643</v>
      </c>
      <c r="J31" s="259">
        <v>5963740</v>
      </c>
      <c r="K31" s="255" t="s">
        <v>646</v>
      </c>
      <c r="L31" s="285">
        <v>41893</v>
      </c>
      <c r="M31" s="285">
        <v>41913</v>
      </c>
      <c r="N31" s="285">
        <v>41958</v>
      </c>
      <c r="O31" s="255" t="s">
        <v>647</v>
      </c>
      <c r="P31" s="258">
        <v>10614</v>
      </c>
      <c r="Q31" s="260">
        <v>41892</v>
      </c>
      <c r="R31" s="260" t="s">
        <v>555</v>
      </c>
      <c r="S31" s="261" t="s">
        <v>556</v>
      </c>
      <c r="T31" s="258">
        <v>54414</v>
      </c>
      <c r="U31" s="260">
        <v>41898</v>
      </c>
      <c r="V31" s="286">
        <v>41912</v>
      </c>
      <c r="W31" s="255" t="s">
        <v>280</v>
      </c>
    </row>
    <row r="32" spans="1:23" ht="122.25" customHeight="1">
      <c r="A32" s="287" t="s">
        <v>648</v>
      </c>
      <c r="B32" s="288" t="s">
        <v>649</v>
      </c>
      <c r="C32" s="287" t="s">
        <v>18</v>
      </c>
      <c r="D32" s="289" t="s">
        <v>650</v>
      </c>
      <c r="E32" s="287" t="s">
        <v>146</v>
      </c>
      <c r="F32" s="290">
        <v>899999115</v>
      </c>
      <c r="G32" s="290">
        <v>8</v>
      </c>
      <c r="H32" s="292" t="s">
        <v>651</v>
      </c>
      <c r="I32" s="290">
        <v>6579375</v>
      </c>
      <c r="J32" s="291">
        <v>76440434</v>
      </c>
      <c r="K32" s="287" t="s">
        <v>81</v>
      </c>
      <c r="L32" s="295">
        <v>41824</v>
      </c>
      <c r="M32" s="295">
        <v>41824</v>
      </c>
      <c r="N32" s="295">
        <v>41885</v>
      </c>
      <c r="O32" s="287" t="s">
        <v>652</v>
      </c>
      <c r="P32" s="290">
        <v>11114</v>
      </c>
      <c r="Q32" s="293">
        <v>41817</v>
      </c>
      <c r="R32" s="293" t="s">
        <v>653</v>
      </c>
      <c r="S32" s="294" t="s">
        <v>654</v>
      </c>
      <c r="T32" s="290">
        <v>55814</v>
      </c>
      <c r="U32" s="293">
        <v>41824</v>
      </c>
      <c r="V32" s="296">
        <v>41865</v>
      </c>
      <c r="W32" s="287" t="s">
        <v>213</v>
      </c>
    </row>
    <row r="33" spans="1:27" ht="54">
      <c r="A33" s="287">
        <v>23</v>
      </c>
      <c r="B33" s="288" t="s">
        <v>68</v>
      </c>
      <c r="C33" s="287" t="s">
        <v>18</v>
      </c>
      <c r="D33" s="289" t="s">
        <v>655</v>
      </c>
      <c r="E33" s="287" t="s">
        <v>656</v>
      </c>
      <c r="F33" s="290">
        <v>860001022</v>
      </c>
      <c r="G33" s="290">
        <v>7</v>
      </c>
      <c r="H33" s="292" t="s">
        <v>657</v>
      </c>
      <c r="I33" s="290">
        <v>2940100</v>
      </c>
      <c r="J33" s="291">
        <v>798000</v>
      </c>
      <c r="K33" s="287" t="s">
        <v>148</v>
      </c>
      <c r="L33" s="295">
        <v>41831</v>
      </c>
      <c r="M33" s="295">
        <v>41835</v>
      </c>
      <c r="N33" s="295">
        <v>42199</v>
      </c>
      <c r="O33" s="287" t="s">
        <v>22</v>
      </c>
      <c r="P33" s="290">
        <v>11514</v>
      </c>
      <c r="Q33" s="293">
        <v>41823</v>
      </c>
      <c r="R33" s="293" t="s">
        <v>658</v>
      </c>
      <c r="S33" s="294" t="s">
        <v>659</v>
      </c>
      <c r="T33" s="290">
        <v>56114</v>
      </c>
      <c r="U33" s="293">
        <v>41835</v>
      </c>
      <c r="V33" s="296">
        <v>41837</v>
      </c>
      <c r="W33" s="287" t="s">
        <v>233</v>
      </c>
      <c r="Y33" s="217">
        <v>360</v>
      </c>
      <c r="Z33" s="217">
        <v>100</v>
      </c>
    </row>
    <row r="34" spans="1:27" ht="70.5" customHeight="1">
      <c r="A34" s="287">
        <v>24</v>
      </c>
      <c r="B34" s="288" t="s">
        <v>203</v>
      </c>
      <c r="C34" s="287" t="s">
        <v>18</v>
      </c>
      <c r="D34" s="289" t="s">
        <v>660</v>
      </c>
      <c r="E34" s="287" t="s">
        <v>180</v>
      </c>
      <c r="F34" s="290">
        <v>860066942</v>
      </c>
      <c r="G34" s="290">
        <v>7</v>
      </c>
      <c r="H34" s="292" t="s">
        <v>661</v>
      </c>
      <c r="I34" s="290">
        <v>4280666</v>
      </c>
      <c r="J34" s="291">
        <v>5962015</v>
      </c>
      <c r="K34" s="287" t="s">
        <v>278</v>
      </c>
      <c r="L34" s="295">
        <v>41831</v>
      </c>
      <c r="M34" s="295">
        <v>41834</v>
      </c>
      <c r="N34" s="295">
        <v>41864</v>
      </c>
      <c r="O34" s="287" t="s">
        <v>22</v>
      </c>
      <c r="P34" s="290">
        <v>11814</v>
      </c>
      <c r="Q34" s="293">
        <v>41828</v>
      </c>
      <c r="R34" s="293" t="s">
        <v>563</v>
      </c>
      <c r="S34" s="294" t="s">
        <v>564</v>
      </c>
      <c r="T34" s="290">
        <v>56014</v>
      </c>
      <c r="U34" s="293">
        <v>41830</v>
      </c>
      <c r="V34" s="296">
        <v>41849</v>
      </c>
      <c r="W34" s="287" t="s">
        <v>265</v>
      </c>
      <c r="Y34" s="217">
        <v>20</v>
      </c>
      <c r="AA34" s="217">
        <f>+Y34*Z33/Y33</f>
        <v>5.5555555555555554</v>
      </c>
    </row>
    <row r="35" spans="1:27" ht="57" customHeight="1">
      <c r="A35" s="287">
        <v>25</v>
      </c>
      <c r="B35" s="288" t="s">
        <v>68</v>
      </c>
      <c r="C35" s="287" t="s">
        <v>18</v>
      </c>
      <c r="D35" s="289" t="s">
        <v>662</v>
      </c>
      <c r="E35" s="287" t="s">
        <v>231</v>
      </c>
      <c r="F35" s="290">
        <v>860009759</v>
      </c>
      <c r="G35" s="290">
        <v>2</v>
      </c>
      <c r="H35" s="292" t="s">
        <v>663</v>
      </c>
      <c r="I35" s="290">
        <v>4227600</v>
      </c>
      <c r="J35" s="291">
        <v>816000</v>
      </c>
      <c r="K35" s="287" t="s">
        <v>148</v>
      </c>
      <c r="L35" s="295">
        <v>41837</v>
      </c>
      <c r="M35" s="295">
        <v>41843</v>
      </c>
      <c r="N35" s="295">
        <v>42207</v>
      </c>
      <c r="O35" s="287" t="s">
        <v>22</v>
      </c>
      <c r="P35" s="290">
        <v>12114</v>
      </c>
      <c r="Q35" s="293">
        <v>41830</v>
      </c>
      <c r="R35" s="293" t="s">
        <v>658</v>
      </c>
      <c r="S35" s="294" t="s">
        <v>659</v>
      </c>
      <c r="T35" s="290">
        <v>56214</v>
      </c>
      <c r="U35" s="293">
        <v>41838</v>
      </c>
      <c r="V35" s="296">
        <v>41849</v>
      </c>
      <c r="W35" s="287" t="s">
        <v>233</v>
      </c>
    </row>
    <row r="36" spans="1:27" ht="138" customHeight="1">
      <c r="A36" s="287">
        <v>26</v>
      </c>
      <c r="B36" s="288" t="s">
        <v>571</v>
      </c>
      <c r="C36" s="287" t="s">
        <v>69</v>
      </c>
      <c r="D36" s="289" t="s">
        <v>664</v>
      </c>
      <c r="E36" s="287" t="s">
        <v>665</v>
      </c>
      <c r="F36" s="290">
        <v>800219876</v>
      </c>
      <c r="G36" s="290">
        <v>9</v>
      </c>
      <c r="H36" s="292" t="s">
        <v>666</v>
      </c>
      <c r="I36" s="290">
        <v>6414100</v>
      </c>
      <c r="J36" s="291">
        <v>6670830</v>
      </c>
      <c r="K36" s="287" t="s">
        <v>365</v>
      </c>
      <c r="L36" s="295">
        <v>41843</v>
      </c>
      <c r="M36" s="295">
        <v>41855</v>
      </c>
      <c r="N36" s="295">
        <v>41871</v>
      </c>
      <c r="O36" s="287" t="s">
        <v>667</v>
      </c>
      <c r="P36" s="290">
        <v>11414</v>
      </c>
      <c r="Q36" s="293">
        <v>41822</v>
      </c>
      <c r="R36" s="293" t="s">
        <v>668</v>
      </c>
      <c r="S36" s="294" t="s">
        <v>669</v>
      </c>
      <c r="T36" s="290">
        <v>61614</v>
      </c>
      <c r="U36" s="293">
        <v>41850</v>
      </c>
      <c r="V36" s="296">
        <v>41843</v>
      </c>
      <c r="W36" s="287" t="s">
        <v>265</v>
      </c>
    </row>
    <row r="37" spans="1:27" ht="170.25" customHeight="1">
      <c r="A37" s="287" t="s">
        <v>670</v>
      </c>
      <c r="B37" s="288" t="s">
        <v>671</v>
      </c>
      <c r="C37" s="287" t="s">
        <v>18</v>
      </c>
      <c r="D37" s="289" t="s">
        <v>672</v>
      </c>
      <c r="E37" s="287" t="s">
        <v>474</v>
      </c>
      <c r="F37" s="290">
        <v>900068796</v>
      </c>
      <c r="G37" s="290">
        <v>1</v>
      </c>
      <c r="H37" s="292" t="s">
        <v>673</v>
      </c>
      <c r="I37" s="290">
        <v>7466000</v>
      </c>
      <c r="J37" s="291">
        <v>111634319</v>
      </c>
      <c r="K37" s="287" t="s">
        <v>528</v>
      </c>
      <c r="L37" s="295">
        <v>41844</v>
      </c>
      <c r="M37" s="293">
        <v>41863</v>
      </c>
      <c r="N37" s="293">
        <v>42004</v>
      </c>
      <c r="O37" s="287" t="s">
        <v>674</v>
      </c>
      <c r="P37" s="290">
        <v>12314</v>
      </c>
      <c r="Q37" s="293">
        <v>41838</v>
      </c>
      <c r="R37" s="294" t="s">
        <v>675</v>
      </c>
      <c r="S37" s="294" t="s">
        <v>676</v>
      </c>
      <c r="T37" s="290">
        <v>61414</v>
      </c>
      <c r="U37" s="293">
        <v>41849</v>
      </c>
      <c r="V37" s="296">
        <v>41876</v>
      </c>
      <c r="W37" s="287" t="s">
        <v>213</v>
      </c>
      <c r="X37" s="217" t="s">
        <v>677</v>
      </c>
    </row>
    <row r="38" spans="1:27" ht="134.25" customHeight="1">
      <c r="A38" s="287">
        <v>27</v>
      </c>
      <c r="B38" s="288" t="s">
        <v>571</v>
      </c>
      <c r="C38" s="287" t="s">
        <v>69</v>
      </c>
      <c r="D38" s="289" t="s">
        <v>678</v>
      </c>
      <c r="E38" s="287" t="s">
        <v>679</v>
      </c>
      <c r="F38" s="290">
        <v>900350133</v>
      </c>
      <c r="G38" s="290">
        <v>7</v>
      </c>
      <c r="H38" s="292" t="s">
        <v>680</v>
      </c>
      <c r="I38" s="290">
        <v>3022429</v>
      </c>
      <c r="J38" s="291">
        <v>7219230</v>
      </c>
      <c r="K38" s="287" t="s">
        <v>681</v>
      </c>
      <c r="L38" s="295">
        <v>41845</v>
      </c>
      <c r="M38" s="293">
        <v>41856</v>
      </c>
      <c r="N38" s="293">
        <v>41876</v>
      </c>
      <c r="O38" s="287" t="s">
        <v>682</v>
      </c>
      <c r="P38" s="290">
        <v>11714</v>
      </c>
      <c r="Q38" s="293">
        <v>41827</v>
      </c>
      <c r="R38" s="293" t="s">
        <v>683</v>
      </c>
      <c r="S38" s="294" t="s">
        <v>684</v>
      </c>
      <c r="T38" s="290">
        <v>61314</v>
      </c>
      <c r="U38" s="293">
        <v>41849</v>
      </c>
      <c r="V38" s="296">
        <v>41845</v>
      </c>
      <c r="W38" s="287" t="s">
        <v>265</v>
      </c>
    </row>
    <row r="39" spans="1:27" ht="147" customHeight="1">
      <c r="A39" s="287" t="s">
        <v>685</v>
      </c>
      <c r="B39" s="288" t="s">
        <v>571</v>
      </c>
      <c r="C39" s="287" t="s">
        <v>69</v>
      </c>
      <c r="D39" s="289" t="s">
        <v>678</v>
      </c>
      <c r="E39" s="287" t="s">
        <v>679</v>
      </c>
      <c r="F39" s="290">
        <v>900350133</v>
      </c>
      <c r="G39" s="290">
        <v>7</v>
      </c>
      <c r="H39" s="292" t="s">
        <v>680</v>
      </c>
      <c r="I39" s="290">
        <v>3022429</v>
      </c>
      <c r="J39" s="291">
        <v>0</v>
      </c>
      <c r="K39" s="287" t="s">
        <v>686</v>
      </c>
      <c r="L39" s="295">
        <v>41876</v>
      </c>
      <c r="M39" s="293">
        <v>41856</v>
      </c>
      <c r="N39" s="293">
        <v>41883</v>
      </c>
      <c r="O39" s="287" t="s">
        <v>687</v>
      </c>
      <c r="P39" s="290" t="s">
        <v>22</v>
      </c>
      <c r="Q39" s="290" t="s">
        <v>22</v>
      </c>
      <c r="R39" s="293" t="s">
        <v>683</v>
      </c>
      <c r="S39" s="294" t="s">
        <v>684</v>
      </c>
      <c r="T39" s="290" t="s">
        <v>22</v>
      </c>
      <c r="U39" s="290" t="s">
        <v>22</v>
      </c>
      <c r="V39" s="296">
        <v>41845</v>
      </c>
      <c r="W39" s="287" t="s">
        <v>265</v>
      </c>
    </row>
    <row r="40" spans="1:27" ht="130.5" customHeight="1">
      <c r="A40" s="301">
        <v>28</v>
      </c>
      <c r="B40" s="302" t="s">
        <v>571</v>
      </c>
      <c r="C40" s="301" t="s">
        <v>688</v>
      </c>
      <c r="D40" s="303" t="s">
        <v>689</v>
      </c>
      <c r="E40" s="301" t="s">
        <v>690</v>
      </c>
      <c r="F40" s="304">
        <v>900554131</v>
      </c>
      <c r="G40" s="304">
        <v>9</v>
      </c>
      <c r="H40" s="305" t="s">
        <v>691</v>
      </c>
      <c r="I40" s="304">
        <v>2363800</v>
      </c>
      <c r="J40" s="306">
        <v>279443535</v>
      </c>
      <c r="K40" s="301" t="s">
        <v>528</v>
      </c>
      <c r="L40" s="307">
        <v>41862</v>
      </c>
      <c r="M40" s="308">
        <v>41871</v>
      </c>
      <c r="N40" s="308">
        <v>42004</v>
      </c>
      <c r="O40" s="301" t="s">
        <v>692</v>
      </c>
      <c r="P40" s="304">
        <v>10314</v>
      </c>
      <c r="Q40" s="308">
        <v>41819</v>
      </c>
      <c r="R40" s="308" t="s">
        <v>693</v>
      </c>
      <c r="S40" s="309" t="s">
        <v>694</v>
      </c>
      <c r="T40" s="304">
        <v>62114</v>
      </c>
      <c r="U40" s="308">
        <v>41865</v>
      </c>
      <c r="V40" s="310">
        <v>41876</v>
      </c>
      <c r="W40" s="301" t="s">
        <v>213</v>
      </c>
    </row>
    <row r="41" spans="1:27" ht="130.5" customHeight="1">
      <c r="A41" s="301" t="s">
        <v>695</v>
      </c>
      <c r="B41" s="302" t="s">
        <v>571</v>
      </c>
      <c r="C41" s="301" t="s">
        <v>688</v>
      </c>
      <c r="D41" s="303" t="s">
        <v>689</v>
      </c>
      <c r="E41" s="301" t="s">
        <v>690</v>
      </c>
      <c r="F41" s="304">
        <v>900554131</v>
      </c>
      <c r="G41" s="304">
        <v>9</v>
      </c>
      <c r="H41" s="305" t="s">
        <v>691</v>
      </c>
      <c r="I41" s="304">
        <v>2363800</v>
      </c>
      <c r="J41" s="306">
        <v>0</v>
      </c>
      <c r="K41" s="310">
        <v>42185</v>
      </c>
      <c r="L41" s="307">
        <v>41996</v>
      </c>
      <c r="M41" s="308">
        <v>42005</v>
      </c>
      <c r="N41" s="308">
        <v>42185</v>
      </c>
      <c r="O41" s="301" t="s">
        <v>696</v>
      </c>
      <c r="P41" s="304" t="s">
        <v>22</v>
      </c>
      <c r="Q41" s="308" t="s">
        <v>22</v>
      </c>
      <c r="R41" s="308" t="s">
        <v>22</v>
      </c>
      <c r="S41" s="309" t="s">
        <v>22</v>
      </c>
      <c r="T41" s="304" t="s">
        <v>22</v>
      </c>
      <c r="U41" s="308" t="s">
        <v>22</v>
      </c>
      <c r="V41" s="310">
        <v>42017</v>
      </c>
      <c r="W41" s="301" t="s">
        <v>213</v>
      </c>
    </row>
    <row r="42" spans="1:27" ht="130.5" customHeight="1">
      <c r="A42" s="301" t="s">
        <v>697</v>
      </c>
      <c r="B42" s="302" t="s">
        <v>571</v>
      </c>
      <c r="C42" s="301" t="s">
        <v>688</v>
      </c>
      <c r="D42" s="303" t="s">
        <v>689</v>
      </c>
      <c r="E42" s="301" t="s">
        <v>690</v>
      </c>
      <c r="F42" s="304">
        <v>900554131</v>
      </c>
      <c r="G42" s="304">
        <v>9</v>
      </c>
      <c r="H42" s="305" t="s">
        <v>691</v>
      </c>
      <c r="I42" s="304">
        <v>2363800</v>
      </c>
      <c r="J42" s="306">
        <v>16699198</v>
      </c>
      <c r="K42" s="310" t="s">
        <v>698</v>
      </c>
      <c r="L42" s="307">
        <v>42181</v>
      </c>
      <c r="M42" s="308">
        <v>42186</v>
      </c>
      <c r="N42" s="308">
        <v>42307</v>
      </c>
      <c r="O42" s="301" t="s">
        <v>699</v>
      </c>
      <c r="P42" s="304">
        <v>10215</v>
      </c>
      <c r="Q42" s="308">
        <v>42180</v>
      </c>
      <c r="R42" s="308" t="s">
        <v>693</v>
      </c>
      <c r="S42" s="309" t="s">
        <v>694</v>
      </c>
      <c r="T42" s="304">
        <v>46515</v>
      </c>
      <c r="U42" s="308">
        <v>42185</v>
      </c>
      <c r="V42" s="310"/>
      <c r="W42" s="301" t="s">
        <v>213</v>
      </c>
    </row>
    <row r="43" spans="1:27" ht="123" customHeight="1">
      <c r="A43" s="301">
        <v>29</v>
      </c>
      <c r="B43" s="302" t="s">
        <v>700</v>
      </c>
      <c r="C43" s="301" t="s">
        <v>69</v>
      </c>
      <c r="D43" s="303" t="s">
        <v>701</v>
      </c>
      <c r="E43" s="301" t="s">
        <v>702</v>
      </c>
      <c r="F43" s="304">
        <v>860007336</v>
      </c>
      <c r="G43" s="304">
        <v>1</v>
      </c>
      <c r="H43" s="305" t="s">
        <v>703</v>
      </c>
      <c r="I43" s="311" t="s">
        <v>704</v>
      </c>
      <c r="J43" s="306">
        <v>1880000</v>
      </c>
      <c r="K43" s="301" t="s">
        <v>705</v>
      </c>
      <c r="L43" s="307">
        <v>41871</v>
      </c>
      <c r="M43" s="308">
        <v>41901</v>
      </c>
      <c r="N43" s="308">
        <v>41930</v>
      </c>
      <c r="O43" s="301" t="s">
        <v>706</v>
      </c>
      <c r="P43" s="304">
        <v>12014</v>
      </c>
      <c r="Q43" s="308">
        <v>41830</v>
      </c>
      <c r="R43" s="308" t="s">
        <v>563</v>
      </c>
      <c r="S43" s="309" t="s">
        <v>564</v>
      </c>
      <c r="T43" s="304">
        <v>67914</v>
      </c>
      <c r="U43" s="308">
        <v>41880</v>
      </c>
      <c r="V43" s="310">
        <v>41871</v>
      </c>
      <c r="W43" s="301" t="s">
        <v>265</v>
      </c>
    </row>
    <row r="44" spans="1:27" ht="67.5">
      <c r="A44" s="301">
        <v>30</v>
      </c>
      <c r="B44" s="302" t="s">
        <v>203</v>
      </c>
      <c r="C44" s="301" t="s">
        <v>18</v>
      </c>
      <c r="D44" s="303" t="s">
        <v>707</v>
      </c>
      <c r="E44" s="301" t="s">
        <v>708</v>
      </c>
      <c r="F44" s="304">
        <v>900622534</v>
      </c>
      <c r="G44" s="304">
        <v>5</v>
      </c>
      <c r="H44" s="305" t="s">
        <v>709</v>
      </c>
      <c r="I44" s="304">
        <v>6818530</v>
      </c>
      <c r="J44" s="306">
        <v>12350400</v>
      </c>
      <c r="K44" s="301" t="s">
        <v>710</v>
      </c>
      <c r="L44" s="307">
        <v>41873</v>
      </c>
      <c r="M44" s="308">
        <v>41876</v>
      </c>
      <c r="N44" s="308">
        <v>41878</v>
      </c>
      <c r="O44" s="301" t="s">
        <v>22</v>
      </c>
      <c r="P44" s="304">
        <v>13014</v>
      </c>
      <c r="Q44" s="308">
        <v>41865</v>
      </c>
      <c r="R44" s="308" t="s">
        <v>711</v>
      </c>
      <c r="S44" s="309" t="s">
        <v>712</v>
      </c>
      <c r="T44" s="304">
        <v>62514</v>
      </c>
      <c r="U44" s="308">
        <v>41873</v>
      </c>
      <c r="V44" s="310">
        <v>41883</v>
      </c>
      <c r="W44" s="301" t="s">
        <v>265</v>
      </c>
    </row>
    <row r="45" spans="1:27" ht="135">
      <c r="A45" s="301">
        <v>31</v>
      </c>
      <c r="B45" s="302" t="s">
        <v>571</v>
      </c>
      <c r="C45" s="301" t="s">
        <v>69</v>
      </c>
      <c r="D45" s="303" t="s">
        <v>713</v>
      </c>
      <c r="E45" s="301" t="s">
        <v>679</v>
      </c>
      <c r="F45" s="304">
        <v>900350133</v>
      </c>
      <c r="G45" s="304">
        <v>7</v>
      </c>
      <c r="H45" s="305" t="s">
        <v>680</v>
      </c>
      <c r="I45" s="304">
        <v>3022429</v>
      </c>
      <c r="J45" s="306">
        <v>3756567</v>
      </c>
      <c r="K45" s="301" t="s">
        <v>681</v>
      </c>
      <c r="L45" s="307">
        <v>41878</v>
      </c>
      <c r="M45" s="308">
        <v>41883</v>
      </c>
      <c r="N45" s="308">
        <v>41902</v>
      </c>
      <c r="O45" s="301" t="s">
        <v>714</v>
      </c>
      <c r="P45" s="304">
        <v>12614</v>
      </c>
      <c r="Q45" s="308">
        <v>41848</v>
      </c>
      <c r="R45" s="308" t="s">
        <v>715</v>
      </c>
      <c r="S45" s="309" t="s">
        <v>716</v>
      </c>
      <c r="T45" s="304">
        <v>12614</v>
      </c>
      <c r="U45" s="308">
        <v>41880</v>
      </c>
      <c r="V45" s="310">
        <v>41878</v>
      </c>
      <c r="W45" s="301" t="s">
        <v>280</v>
      </c>
    </row>
    <row r="46" spans="1:27" ht="146.25" customHeight="1">
      <c r="A46" s="301" t="s">
        <v>717</v>
      </c>
      <c r="B46" s="302" t="s">
        <v>571</v>
      </c>
      <c r="C46" s="301" t="s">
        <v>69</v>
      </c>
      <c r="D46" s="303" t="s">
        <v>713</v>
      </c>
      <c r="E46" s="301" t="s">
        <v>679</v>
      </c>
      <c r="F46" s="304">
        <v>900350133</v>
      </c>
      <c r="G46" s="304">
        <v>7</v>
      </c>
      <c r="H46" s="305" t="s">
        <v>680</v>
      </c>
      <c r="I46" s="304">
        <v>3022429</v>
      </c>
      <c r="J46" s="306">
        <v>0</v>
      </c>
      <c r="K46" s="301" t="s">
        <v>718</v>
      </c>
      <c r="L46" s="307">
        <v>41901</v>
      </c>
      <c r="M46" s="308">
        <v>41903</v>
      </c>
      <c r="N46" s="308">
        <v>41912</v>
      </c>
      <c r="O46" s="301" t="s">
        <v>719</v>
      </c>
      <c r="P46" s="304" t="s">
        <v>22</v>
      </c>
      <c r="Q46" s="304" t="s">
        <v>22</v>
      </c>
      <c r="R46" s="304" t="s">
        <v>22</v>
      </c>
      <c r="S46" s="304" t="s">
        <v>22</v>
      </c>
      <c r="T46" s="304" t="s">
        <v>22</v>
      </c>
      <c r="U46" s="308" t="s">
        <v>22</v>
      </c>
      <c r="V46" s="310">
        <v>41912</v>
      </c>
      <c r="W46" s="301" t="s">
        <v>280</v>
      </c>
    </row>
    <row r="47" spans="1:27" ht="154.5" customHeight="1">
      <c r="A47" s="301" t="s">
        <v>720</v>
      </c>
      <c r="B47" s="302" t="s">
        <v>571</v>
      </c>
      <c r="C47" s="301" t="s">
        <v>69</v>
      </c>
      <c r="D47" s="303" t="s">
        <v>713</v>
      </c>
      <c r="E47" s="301" t="s">
        <v>679</v>
      </c>
      <c r="F47" s="304">
        <v>900350133</v>
      </c>
      <c r="G47" s="304">
        <v>7</v>
      </c>
      <c r="H47" s="305" t="s">
        <v>680</v>
      </c>
      <c r="I47" s="304">
        <v>3022429</v>
      </c>
      <c r="J47" s="306">
        <v>400000</v>
      </c>
      <c r="K47" s="301" t="s">
        <v>718</v>
      </c>
      <c r="L47" s="307">
        <v>41907</v>
      </c>
      <c r="M47" s="308">
        <v>41907</v>
      </c>
      <c r="N47" s="308">
        <v>41912</v>
      </c>
      <c r="O47" s="301" t="s">
        <v>721</v>
      </c>
      <c r="P47" s="304">
        <v>12614</v>
      </c>
      <c r="Q47" s="308">
        <v>41848</v>
      </c>
      <c r="R47" s="308" t="s">
        <v>715</v>
      </c>
      <c r="S47" s="309" t="s">
        <v>716</v>
      </c>
      <c r="T47" s="304">
        <v>68014</v>
      </c>
      <c r="U47" s="308">
        <v>41911</v>
      </c>
      <c r="V47" s="310">
        <v>41912</v>
      </c>
      <c r="W47" s="301" t="s">
        <v>280</v>
      </c>
    </row>
    <row r="48" spans="1:27" ht="116.25" customHeight="1">
      <c r="A48" s="239" t="s">
        <v>722</v>
      </c>
      <c r="B48" s="240" t="s">
        <v>723</v>
      </c>
      <c r="C48" s="239" t="s">
        <v>18</v>
      </c>
      <c r="D48" s="297" t="s">
        <v>650</v>
      </c>
      <c r="E48" s="239" t="s">
        <v>146</v>
      </c>
      <c r="F48" s="241">
        <v>899999115</v>
      </c>
      <c r="G48" s="241">
        <v>8</v>
      </c>
      <c r="H48" s="244" t="s">
        <v>651</v>
      </c>
      <c r="I48" s="241">
        <v>6579375</v>
      </c>
      <c r="J48" s="242">
        <v>137773794</v>
      </c>
      <c r="K48" s="239" t="s">
        <v>724</v>
      </c>
      <c r="L48" s="298">
        <v>41884</v>
      </c>
      <c r="M48" s="243">
        <v>41886</v>
      </c>
      <c r="N48" s="243">
        <v>41991</v>
      </c>
      <c r="O48" s="239" t="s">
        <v>725</v>
      </c>
      <c r="P48" s="241">
        <v>13614</v>
      </c>
      <c r="Q48" s="243">
        <v>41883</v>
      </c>
      <c r="R48" s="243" t="s">
        <v>653</v>
      </c>
      <c r="S48" s="299" t="s">
        <v>726</v>
      </c>
      <c r="T48" s="247">
        <v>68214</v>
      </c>
      <c r="U48" s="248">
        <v>41885</v>
      </c>
      <c r="V48" s="312">
        <v>41912</v>
      </c>
      <c r="W48" s="239" t="s">
        <v>213</v>
      </c>
      <c r="X48" s="1381" t="s">
        <v>727</v>
      </c>
    </row>
    <row r="49" spans="1:27" ht="130.5" customHeight="1">
      <c r="A49" s="239">
        <v>32</v>
      </c>
      <c r="B49" s="240" t="s">
        <v>203</v>
      </c>
      <c r="C49" s="239" t="s">
        <v>69</v>
      </c>
      <c r="D49" s="297" t="s">
        <v>728</v>
      </c>
      <c r="E49" s="239" t="s">
        <v>729</v>
      </c>
      <c r="F49" s="241">
        <v>800045878</v>
      </c>
      <c r="G49" s="241">
        <v>5</v>
      </c>
      <c r="H49" s="244" t="s">
        <v>730</v>
      </c>
      <c r="I49" s="241">
        <v>6180566</v>
      </c>
      <c r="J49" s="242">
        <v>5293660</v>
      </c>
      <c r="K49" s="299">
        <v>41987</v>
      </c>
      <c r="L49" s="243">
        <v>41886</v>
      </c>
      <c r="M49" s="248">
        <v>41893</v>
      </c>
      <c r="N49" s="243">
        <v>41987</v>
      </c>
      <c r="O49"/>
      <c r="P49"/>
      <c r="Q49" s="243">
        <v>41856</v>
      </c>
      <c r="R49" s="243" t="s">
        <v>731</v>
      </c>
      <c r="S49" s="299" t="s">
        <v>732</v>
      </c>
      <c r="T49" s="247">
        <v>68714</v>
      </c>
      <c r="U49" s="248">
        <v>41892</v>
      </c>
      <c r="V49" s="312">
        <v>41886</v>
      </c>
      <c r="W49" s="239" t="s">
        <v>233</v>
      </c>
      <c r="AA49" s="326">
        <f>+J49/2</f>
        <v>2646830</v>
      </c>
    </row>
    <row r="50" spans="1:27" ht="130.5" customHeight="1">
      <c r="A50" s="239" t="s">
        <v>733</v>
      </c>
      <c r="B50" s="240" t="s">
        <v>203</v>
      </c>
      <c r="C50" s="239" t="s">
        <v>69</v>
      </c>
      <c r="D50" s="297" t="s">
        <v>728</v>
      </c>
      <c r="E50" s="239" t="s">
        <v>729</v>
      </c>
      <c r="F50" s="241">
        <v>800045878</v>
      </c>
      <c r="G50" s="241">
        <v>5</v>
      </c>
      <c r="H50" s="244" t="s">
        <v>730</v>
      </c>
      <c r="I50" s="241">
        <v>6180566</v>
      </c>
      <c r="J50" s="242">
        <v>2640183</v>
      </c>
      <c r="K50" s="299">
        <v>41987</v>
      </c>
      <c r="L50" s="243">
        <v>41954</v>
      </c>
      <c r="M50" s="248">
        <v>41954</v>
      </c>
      <c r="N50" s="243">
        <v>41987</v>
      </c>
      <c r="O50"/>
      <c r="P50"/>
      <c r="Q50" s="243">
        <v>41856</v>
      </c>
      <c r="R50" s="243" t="s">
        <v>731</v>
      </c>
      <c r="S50" s="299" t="s">
        <v>732</v>
      </c>
      <c r="T50" s="247">
        <v>68714</v>
      </c>
      <c r="U50" s="248">
        <v>41892</v>
      </c>
      <c r="V50" s="312">
        <v>42017</v>
      </c>
      <c r="W50" s="239" t="s">
        <v>233</v>
      </c>
      <c r="AA50" s="326"/>
    </row>
    <row r="51" spans="1:27" ht="130.5" customHeight="1">
      <c r="A51" s="239">
        <v>33</v>
      </c>
      <c r="B51" s="240" t="s">
        <v>203</v>
      </c>
      <c r="C51" s="239" t="s">
        <v>69</v>
      </c>
      <c r="D51" s="297" t="s">
        <v>734</v>
      </c>
      <c r="E51" s="239" t="s">
        <v>735</v>
      </c>
      <c r="F51" s="241">
        <v>900491698</v>
      </c>
      <c r="G51" s="241">
        <v>0</v>
      </c>
      <c r="H51" s="244" t="s">
        <v>736</v>
      </c>
      <c r="I51" s="241">
        <v>2859725</v>
      </c>
      <c r="J51" s="246">
        <v>10556000</v>
      </c>
      <c r="K51" s="300">
        <v>42004</v>
      </c>
      <c r="L51" s="248">
        <v>41886</v>
      </c>
      <c r="M51" s="248">
        <v>41892</v>
      </c>
      <c r="N51" s="243">
        <v>42004</v>
      </c>
      <c r="O51" s="1364" t="s">
        <v>737</v>
      </c>
      <c r="P51" s="1365" t="s">
        <v>738</v>
      </c>
      <c r="Q51" s="248">
        <v>41843</v>
      </c>
      <c r="R51" s="243" t="s">
        <v>731</v>
      </c>
      <c r="S51" s="299" t="s">
        <v>732</v>
      </c>
      <c r="T51" s="247">
        <v>68414</v>
      </c>
      <c r="U51" s="248">
        <v>41887</v>
      </c>
      <c r="V51" s="312">
        <v>41886</v>
      </c>
      <c r="W51" s="239" t="s">
        <v>233</v>
      </c>
    </row>
    <row r="52" spans="1:27" ht="54">
      <c r="A52" s="239">
        <v>35</v>
      </c>
      <c r="B52" s="240" t="s">
        <v>68</v>
      </c>
      <c r="C52" s="239" t="s">
        <v>18</v>
      </c>
      <c r="D52" s="297" t="s">
        <v>739</v>
      </c>
      <c r="E52" s="239" t="s">
        <v>235</v>
      </c>
      <c r="F52" s="241">
        <v>860509265</v>
      </c>
      <c r="G52" s="245">
        <v>1</v>
      </c>
      <c r="H52" s="244" t="s">
        <v>740</v>
      </c>
      <c r="I52" s="241">
        <v>6468400</v>
      </c>
      <c r="J52" s="246">
        <v>269000</v>
      </c>
      <c r="K52" s="313" t="s">
        <v>741</v>
      </c>
      <c r="L52" s="243">
        <v>41892</v>
      </c>
      <c r="M52" s="243">
        <v>41893</v>
      </c>
      <c r="N52" s="243">
        <v>42257</v>
      </c>
      <c r="O52" s="1366" t="s">
        <v>742</v>
      </c>
      <c r="P52" s="1367">
        <v>1018486917</v>
      </c>
      <c r="Q52" s="243">
        <v>41883</v>
      </c>
      <c r="R52" s="243" t="s">
        <v>658</v>
      </c>
      <c r="S52" s="299" t="s">
        <v>659</v>
      </c>
      <c r="T52" s="241">
        <v>68814</v>
      </c>
      <c r="U52" s="243">
        <v>41892</v>
      </c>
      <c r="V52" s="312">
        <v>41919</v>
      </c>
      <c r="W52" s="239" t="s">
        <v>233</v>
      </c>
    </row>
    <row r="53" spans="1:27" ht="141" customHeight="1">
      <c r="A53" s="239">
        <v>36</v>
      </c>
      <c r="B53" s="240" t="s">
        <v>203</v>
      </c>
      <c r="C53" s="239" t="s">
        <v>18</v>
      </c>
      <c r="D53" s="297" t="s">
        <v>743</v>
      </c>
      <c r="E53" s="239" t="s">
        <v>744</v>
      </c>
      <c r="F53" s="241">
        <v>830141589</v>
      </c>
      <c r="G53" s="245">
        <v>1</v>
      </c>
      <c r="H53" s="244" t="s">
        <v>745</v>
      </c>
      <c r="I53" s="241">
        <v>3006922282</v>
      </c>
      <c r="J53" s="246">
        <v>32000000</v>
      </c>
      <c r="K53" s="300">
        <v>42004</v>
      </c>
      <c r="L53" s="243">
        <v>41912</v>
      </c>
      <c r="M53" s="243">
        <v>41915</v>
      </c>
      <c r="N53" s="300">
        <v>42004</v>
      </c>
      <c r="O53" s="1366" t="s">
        <v>746</v>
      </c>
      <c r="P53" s="1368" t="s">
        <v>747</v>
      </c>
      <c r="Q53" s="243">
        <v>41905</v>
      </c>
      <c r="R53" s="243" t="s">
        <v>529</v>
      </c>
      <c r="S53" s="299" t="s">
        <v>530</v>
      </c>
      <c r="T53" s="241">
        <v>79014</v>
      </c>
      <c r="U53" s="243">
        <v>41915</v>
      </c>
      <c r="V53" s="312">
        <v>41919</v>
      </c>
      <c r="W53" s="239" t="s">
        <v>748</v>
      </c>
    </row>
    <row r="54" spans="1:27" ht="141" customHeight="1">
      <c r="A54" s="239" t="s">
        <v>749</v>
      </c>
      <c r="B54" s="240" t="s">
        <v>203</v>
      </c>
      <c r="C54" s="239" t="s">
        <v>18</v>
      </c>
      <c r="D54" s="297" t="s">
        <v>743</v>
      </c>
      <c r="E54" s="239" t="s">
        <v>744</v>
      </c>
      <c r="F54" s="241">
        <v>830141589</v>
      </c>
      <c r="G54" s="245">
        <v>1</v>
      </c>
      <c r="H54" s="244" t="s">
        <v>745</v>
      </c>
      <c r="I54" s="241">
        <v>3006922282</v>
      </c>
      <c r="J54" s="246">
        <v>0</v>
      </c>
      <c r="K54" s="300">
        <v>41729</v>
      </c>
      <c r="L54" s="243">
        <v>41997</v>
      </c>
      <c r="M54" s="243">
        <v>10115</v>
      </c>
      <c r="N54" s="300">
        <v>42094</v>
      </c>
      <c r="O54" s="1366" t="s">
        <v>750</v>
      </c>
      <c r="P54" s="1368" t="s">
        <v>751</v>
      </c>
      <c r="Q54" s="243" t="s">
        <v>22</v>
      </c>
      <c r="R54" s="243" t="s">
        <v>22</v>
      </c>
      <c r="S54" s="299" t="s">
        <v>22</v>
      </c>
      <c r="T54" s="241" t="s">
        <v>22</v>
      </c>
      <c r="U54" s="243" t="s">
        <v>22</v>
      </c>
      <c r="V54" s="312">
        <v>42017</v>
      </c>
      <c r="W54" s="239" t="s">
        <v>748</v>
      </c>
    </row>
    <row r="55" spans="1:27" ht="123.75" customHeight="1">
      <c r="A55" s="239">
        <v>37</v>
      </c>
      <c r="B55" s="240" t="s">
        <v>203</v>
      </c>
      <c r="C55" s="239" t="s">
        <v>18</v>
      </c>
      <c r="D55" s="297" t="s">
        <v>752</v>
      </c>
      <c r="E55" s="239" t="s">
        <v>753</v>
      </c>
      <c r="F55" s="241">
        <v>52164177</v>
      </c>
      <c r="G55" s="245"/>
      <c r="H55" s="244" t="s">
        <v>754</v>
      </c>
      <c r="I55" s="241">
        <v>8265650</v>
      </c>
      <c r="J55" s="246">
        <v>15801762</v>
      </c>
      <c r="K55" s="300">
        <v>42004</v>
      </c>
      <c r="L55" s="243">
        <v>41912</v>
      </c>
      <c r="M55" s="243">
        <v>41913</v>
      </c>
      <c r="N55" s="300">
        <v>42004</v>
      </c>
      <c r="O55" s="1366" t="s">
        <v>755</v>
      </c>
      <c r="P55" s="1369" t="s">
        <v>331</v>
      </c>
      <c r="Q55" s="241">
        <v>41905</v>
      </c>
      <c r="R55" s="243" t="s">
        <v>756</v>
      </c>
      <c r="S55" s="243" t="s">
        <v>757</v>
      </c>
      <c r="T55" s="241">
        <v>78514</v>
      </c>
      <c r="U55" s="243">
        <v>41912</v>
      </c>
      <c r="V55" s="312">
        <v>41919</v>
      </c>
      <c r="W55" s="239" t="s">
        <v>758</v>
      </c>
    </row>
    <row r="56" spans="1:27" ht="133.5" customHeight="1">
      <c r="A56" s="239">
        <v>38</v>
      </c>
      <c r="B56" s="240" t="s">
        <v>571</v>
      </c>
      <c r="C56" s="239" t="s">
        <v>69</v>
      </c>
      <c r="D56" s="297" t="s">
        <v>759</v>
      </c>
      <c r="E56" s="239" t="s">
        <v>760</v>
      </c>
      <c r="F56" s="241">
        <v>830016004</v>
      </c>
      <c r="G56" s="245">
        <v>0</v>
      </c>
      <c r="H56" s="244"/>
      <c r="I56" s="241"/>
      <c r="J56" s="246">
        <v>1783500</v>
      </c>
      <c r="K56" s="300" t="s">
        <v>283</v>
      </c>
      <c r="L56" s="243">
        <v>41912</v>
      </c>
      <c r="M56" s="243">
        <v>41926</v>
      </c>
      <c r="N56" s="300">
        <v>41971</v>
      </c>
      <c r="O56" s="1366" t="s">
        <v>761</v>
      </c>
      <c r="P56" s="1368" t="s">
        <v>762</v>
      </c>
      <c r="Q56" s="243">
        <v>41891</v>
      </c>
      <c r="R56" s="243" t="s">
        <v>763</v>
      </c>
      <c r="S56" s="299" t="s">
        <v>764</v>
      </c>
      <c r="T56" s="241">
        <v>79114</v>
      </c>
      <c r="U56" s="243">
        <v>41915</v>
      </c>
      <c r="V56" s="312">
        <v>41912</v>
      </c>
      <c r="W56" s="239" t="s">
        <v>213</v>
      </c>
    </row>
    <row r="57" spans="1:27" ht="123" customHeight="1">
      <c r="A57" s="239">
        <v>39</v>
      </c>
      <c r="B57" s="240" t="s">
        <v>571</v>
      </c>
      <c r="C57" s="239" t="s">
        <v>69</v>
      </c>
      <c r="D57" s="297" t="s">
        <v>765</v>
      </c>
      <c r="E57" s="239" t="s">
        <v>766</v>
      </c>
      <c r="F57" s="241">
        <v>830069296</v>
      </c>
      <c r="G57" s="245">
        <v>1</v>
      </c>
      <c r="H57" s="244" t="s">
        <v>767</v>
      </c>
      <c r="I57" s="241">
        <v>2104900</v>
      </c>
      <c r="J57" s="246">
        <v>11797446</v>
      </c>
      <c r="K57" s="300" t="s">
        <v>632</v>
      </c>
      <c r="L57" s="243">
        <v>41912</v>
      </c>
      <c r="M57" s="243">
        <v>41915</v>
      </c>
      <c r="N57" s="300">
        <v>42004</v>
      </c>
      <c r="O57" s="1370" t="s">
        <v>768</v>
      </c>
      <c r="P57" s="1349"/>
      <c r="Q57" s="243">
        <v>41891</v>
      </c>
      <c r="R57" s="243" t="s">
        <v>769</v>
      </c>
      <c r="S57" s="299" t="s">
        <v>694</v>
      </c>
      <c r="T57" s="241">
        <v>79214</v>
      </c>
      <c r="U57" s="243">
        <v>41915</v>
      </c>
      <c r="V57" s="312">
        <v>41912</v>
      </c>
      <c r="W57" s="239" t="s">
        <v>213</v>
      </c>
    </row>
    <row r="58" spans="1:27" ht="81">
      <c r="A58" s="314">
        <v>40</v>
      </c>
      <c r="B58" s="315" t="s">
        <v>125</v>
      </c>
      <c r="C58" s="314" t="s">
        <v>18</v>
      </c>
      <c r="D58" s="316" t="s">
        <v>770</v>
      </c>
      <c r="E58" s="314" t="s">
        <v>771</v>
      </c>
      <c r="F58" s="317">
        <v>860062187</v>
      </c>
      <c r="G58" s="318">
        <v>4</v>
      </c>
      <c r="H58" s="319" t="s">
        <v>772</v>
      </c>
      <c r="I58" s="317">
        <v>4817000</v>
      </c>
      <c r="J58" s="320">
        <v>0</v>
      </c>
      <c r="K58" s="321" t="s">
        <v>399</v>
      </c>
      <c r="L58" s="322">
        <v>41913</v>
      </c>
      <c r="M58" s="322">
        <v>41913</v>
      </c>
      <c r="N58" s="322">
        <v>42643</v>
      </c>
      <c r="O58" s="317" t="s">
        <v>22</v>
      </c>
      <c r="P58" s="317" t="s">
        <v>22</v>
      </c>
      <c r="Q58" s="322" t="s">
        <v>22</v>
      </c>
      <c r="R58" s="322" t="s">
        <v>22</v>
      </c>
      <c r="S58" s="323" t="s">
        <v>22</v>
      </c>
      <c r="T58" s="317" t="s">
        <v>22</v>
      </c>
      <c r="U58" s="322" t="s">
        <v>22</v>
      </c>
      <c r="V58" s="325">
        <v>41969</v>
      </c>
      <c r="W58" s="314" t="s">
        <v>758</v>
      </c>
    </row>
    <row r="59" spans="1:27" ht="54">
      <c r="A59" s="314">
        <v>41</v>
      </c>
      <c r="B59" s="315" t="s">
        <v>100</v>
      </c>
      <c r="C59" s="314" t="s">
        <v>545</v>
      </c>
      <c r="D59" s="316" t="s">
        <v>546</v>
      </c>
      <c r="E59" s="314" t="s">
        <v>547</v>
      </c>
      <c r="F59" s="317">
        <v>830095213</v>
      </c>
      <c r="G59" s="318">
        <v>0</v>
      </c>
      <c r="H59" s="319" t="s">
        <v>548</v>
      </c>
      <c r="I59" s="317">
        <v>3175150153</v>
      </c>
      <c r="J59" s="320">
        <v>3000000</v>
      </c>
      <c r="K59" s="321">
        <v>42004</v>
      </c>
      <c r="L59" s="322">
        <v>41914</v>
      </c>
      <c r="M59" s="322">
        <v>41914</v>
      </c>
      <c r="N59" s="322">
        <v>42004</v>
      </c>
      <c r="O59" s="317" t="s">
        <v>22</v>
      </c>
      <c r="P59" s="317">
        <v>15114</v>
      </c>
      <c r="Q59" s="322">
        <v>41912</v>
      </c>
      <c r="R59" s="322" t="s">
        <v>549</v>
      </c>
      <c r="S59" s="323" t="s">
        <v>550</v>
      </c>
      <c r="T59" s="317">
        <v>78814</v>
      </c>
      <c r="U59" s="322">
        <v>41914</v>
      </c>
      <c r="V59" s="325">
        <v>41914</v>
      </c>
      <c r="W59" s="314" t="s">
        <v>280</v>
      </c>
    </row>
    <row r="60" spans="1:27" ht="131.25" customHeight="1">
      <c r="A60" s="314">
        <v>42</v>
      </c>
      <c r="B60" s="315" t="s">
        <v>203</v>
      </c>
      <c r="C60" s="314" t="s">
        <v>18</v>
      </c>
      <c r="D60" s="316" t="s">
        <v>773</v>
      </c>
      <c r="E60" s="314" t="s">
        <v>774</v>
      </c>
      <c r="F60" s="317">
        <v>800063563</v>
      </c>
      <c r="G60" s="317">
        <v>7</v>
      </c>
      <c r="H60" s="319" t="s">
        <v>775</v>
      </c>
      <c r="I60" s="317">
        <v>8049882</v>
      </c>
      <c r="J60" s="324">
        <v>10355610</v>
      </c>
      <c r="K60" s="321">
        <v>42004</v>
      </c>
      <c r="L60" s="322">
        <v>41927</v>
      </c>
      <c r="M60" s="322">
        <v>41928</v>
      </c>
      <c r="N60" s="322">
        <v>42004</v>
      </c>
      <c r="O60" s="314" t="s">
        <v>776</v>
      </c>
      <c r="P60" s="317">
        <v>12214</v>
      </c>
      <c r="Q60" s="322">
        <v>41834</v>
      </c>
      <c r="R60" s="322" t="s">
        <v>731</v>
      </c>
      <c r="S60" s="323" t="s">
        <v>732</v>
      </c>
      <c r="T60" s="317">
        <v>79614</v>
      </c>
      <c r="U60" s="322">
        <v>41932</v>
      </c>
      <c r="V60" s="325">
        <v>41969</v>
      </c>
      <c r="W60" s="314" t="s">
        <v>233</v>
      </c>
    </row>
    <row r="61" spans="1:27" ht="123.75" customHeight="1">
      <c r="A61" s="314">
        <v>43</v>
      </c>
      <c r="B61" s="315" t="s">
        <v>571</v>
      </c>
      <c r="C61" s="314" t="s">
        <v>579</v>
      </c>
      <c r="D61" s="316" t="s">
        <v>777</v>
      </c>
      <c r="E61" s="314" t="s">
        <v>778</v>
      </c>
      <c r="F61" s="317">
        <v>804002893</v>
      </c>
      <c r="G61" s="317">
        <v>6</v>
      </c>
      <c r="H61" s="319" t="s">
        <v>779</v>
      </c>
      <c r="I61" s="317">
        <v>6521020</v>
      </c>
      <c r="J61" s="324">
        <v>86072000</v>
      </c>
      <c r="K61" s="321">
        <v>42004</v>
      </c>
      <c r="L61" s="322">
        <v>41932</v>
      </c>
      <c r="M61" s="322">
        <v>41947</v>
      </c>
      <c r="N61" s="322">
        <v>42004</v>
      </c>
      <c r="O61" s="314" t="s">
        <v>780</v>
      </c>
      <c r="P61" s="317">
        <v>13214</v>
      </c>
      <c r="Q61" s="322">
        <v>41878</v>
      </c>
      <c r="R61" s="317" t="s">
        <v>693</v>
      </c>
      <c r="S61" s="323" t="s">
        <v>694</v>
      </c>
      <c r="T61" s="317">
        <v>80614</v>
      </c>
      <c r="U61" s="322">
        <v>41935</v>
      </c>
      <c r="V61" s="325">
        <v>41969</v>
      </c>
      <c r="W61" s="314" t="s">
        <v>781</v>
      </c>
    </row>
    <row r="62" spans="1:27" ht="123.75" customHeight="1">
      <c r="A62" s="314" t="s">
        <v>782</v>
      </c>
      <c r="B62" s="315" t="s">
        <v>571</v>
      </c>
      <c r="C62" s="314" t="s">
        <v>579</v>
      </c>
      <c r="D62" s="316" t="s">
        <v>777</v>
      </c>
      <c r="E62" s="314" t="s">
        <v>778</v>
      </c>
      <c r="F62" s="317">
        <v>804002893</v>
      </c>
      <c r="G62" s="317">
        <v>6</v>
      </c>
      <c r="H62" s="319" t="s">
        <v>779</v>
      </c>
      <c r="I62" s="317">
        <v>6521020</v>
      </c>
      <c r="J62" s="324">
        <v>0</v>
      </c>
      <c r="K62" s="321">
        <v>42063</v>
      </c>
      <c r="L62" s="322">
        <v>41997</v>
      </c>
      <c r="M62" s="322">
        <v>42005</v>
      </c>
      <c r="N62" s="322">
        <v>42063</v>
      </c>
      <c r="O62" s="314" t="s">
        <v>783</v>
      </c>
      <c r="P62" s="317" t="s">
        <v>22</v>
      </c>
      <c r="Q62" s="322" t="s">
        <v>22</v>
      </c>
      <c r="R62" s="317" t="s">
        <v>22</v>
      </c>
      <c r="S62" s="323" t="s">
        <v>22</v>
      </c>
      <c r="T62" s="317" t="s">
        <v>22</v>
      </c>
      <c r="U62" s="322" t="s">
        <v>22</v>
      </c>
      <c r="V62" s="325">
        <v>42017</v>
      </c>
      <c r="W62" s="314" t="s">
        <v>781</v>
      </c>
    </row>
    <row r="63" spans="1:27" ht="123.75" customHeight="1">
      <c r="A63" s="314" t="s">
        <v>784</v>
      </c>
      <c r="B63" s="315" t="s">
        <v>571</v>
      </c>
      <c r="C63" s="314" t="s">
        <v>579</v>
      </c>
      <c r="D63" s="316" t="s">
        <v>777</v>
      </c>
      <c r="E63" s="314" t="s">
        <v>778</v>
      </c>
      <c r="F63" s="317">
        <v>804002893</v>
      </c>
      <c r="G63" s="317">
        <v>6</v>
      </c>
      <c r="H63" s="319" t="s">
        <v>779</v>
      </c>
      <c r="I63" s="317">
        <v>6521020</v>
      </c>
      <c r="J63" s="324">
        <v>0</v>
      </c>
      <c r="K63" s="321">
        <v>42124</v>
      </c>
      <c r="L63" s="322">
        <v>42062</v>
      </c>
      <c r="M63" s="322">
        <v>42064</v>
      </c>
      <c r="N63" s="322">
        <v>42124</v>
      </c>
      <c r="O63" s="314" t="s">
        <v>783</v>
      </c>
      <c r="P63" s="317" t="s">
        <v>22</v>
      </c>
      <c r="Q63" s="322" t="s">
        <v>22</v>
      </c>
      <c r="R63" s="317" t="s">
        <v>22</v>
      </c>
      <c r="S63" s="323" t="s">
        <v>22</v>
      </c>
      <c r="T63" s="317" t="s">
        <v>22</v>
      </c>
      <c r="U63" s="322" t="s">
        <v>22</v>
      </c>
      <c r="V63" s="325"/>
      <c r="W63" s="314" t="s">
        <v>781</v>
      </c>
    </row>
    <row r="64" spans="1:27" ht="124.5" customHeight="1">
      <c r="A64" s="314">
        <v>44</v>
      </c>
      <c r="B64" s="315" t="s">
        <v>571</v>
      </c>
      <c r="C64" s="314" t="s">
        <v>69</v>
      </c>
      <c r="D64" s="316" t="s">
        <v>785</v>
      </c>
      <c r="E64" s="314" t="s">
        <v>786</v>
      </c>
      <c r="F64" s="317">
        <v>830104914</v>
      </c>
      <c r="G64" s="317">
        <v>5</v>
      </c>
      <c r="H64" s="319" t="s">
        <v>787</v>
      </c>
      <c r="I64" s="317">
        <v>7421200</v>
      </c>
      <c r="J64" s="324">
        <v>6454643</v>
      </c>
      <c r="K64" s="321">
        <v>42004</v>
      </c>
      <c r="L64" s="322">
        <v>41936</v>
      </c>
      <c r="M64" s="322">
        <v>41943</v>
      </c>
      <c r="N64" s="322">
        <v>42004</v>
      </c>
      <c r="O64" s="314" t="s">
        <v>788</v>
      </c>
      <c r="P64" s="317">
        <v>15314</v>
      </c>
      <c r="Q64" s="322">
        <v>41921</v>
      </c>
      <c r="R64" s="317" t="s">
        <v>731</v>
      </c>
      <c r="S64" s="323" t="s">
        <v>732</v>
      </c>
      <c r="T64" s="317">
        <v>85714</v>
      </c>
      <c r="U64" s="322">
        <v>41943</v>
      </c>
      <c r="V64" s="325">
        <v>41936</v>
      </c>
      <c r="W64" s="314" t="s">
        <v>233</v>
      </c>
    </row>
    <row r="65" spans="1:23" ht="69" customHeight="1">
      <c r="A65" s="314">
        <v>45</v>
      </c>
      <c r="B65" s="315" t="s">
        <v>203</v>
      </c>
      <c r="C65" s="314" t="s">
        <v>18</v>
      </c>
      <c r="D65" s="316" t="s">
        <v>789</v>
      </c>
      <c r="E65" s="314" t="s">
        <v>790</v>
      </c>
      <c r="F65" s="317">
        <v>900176422</v>
      </c>
      <c r="G65" s="317">
        <v>5</v>
      </c>
      <c r="H65" s="319" t="s">
        <v>791</v>
      </c>
      <c r="I65" s="317">
        <v>3341790</v>
      </c>
      <c r="J65" s="324">
        <v>3920000</v>
      </c>
      <c r="K65" s="321" t="s">
        <v>792</v>
      </c>
      <c r="L65" s="322">
        <v>41936</v>
      </c>
      <c r="M65" s="322">
        <v>41939</v>
      </c>
      <c r="N65" s="322">
        <v>41941</v>
      </c>
      <c r="O65" s="317" t="s">
        <v>22</v>
      </c>
      <c r="P65" s="317">
        <v>15814</v>
      </c>
      <c r="Q65" s="322">
        <v>41934</v>
      </c>
      <c r="R65" s="317" t="s">
        <v>711</v>
      </c>
      <c r="S65" s="323" t="s">
        <v>712</v>
      </c>
      <c r="T65" s="317">
        <v>80714</v>
      </c>
      <c r="U65" s="322">
        <v>41936</v>
      </c>
      <c r="V65" s="325">
        <v>41969</v>
      </c>
      <c r="W65" s="314" t="s">
        <v>265</v>
      </c>
    </row>
    <row r="66" spans="1:23" ht="135">
      <c r="A66" s="314">
        <v>46</v>
      </c>
      <c r="B66" s="315" t="s">
        <v>571</v>
      </c>
      <c r="C66" s="314" t="s">
        <v>793</v>
      </c>
      <c r="D66" s="316" t="s">
        <v>794</v>
      </c>
      <c r="E66" s="314" t="s">
        <v>690</v>
      </c>
      <c r="F66" s="317">
        <v>900554131</v>
      </c>
      <c r="G66" s="317">
        <v>9</v>
      </c>
      <c r="H66" s="319" t="s">
        <v>691</v>
      </c>
      <c r="I66" s="317">
        <v>2363800</v>
      </c>
      <c r="J66" s="324">
        <v>56800560</v>
      </c>
      <c r="K66" s="321" t="s">
        <v>575</v>
      </c>
      <c r="L66" s="322">
        <v>41940</v>
      </c>
      <c r="M66" s="322">
        <v>41941</v>
      </c>
      <c r="N66" s="322">
        <v>42001</v>
      </c>
      <c r="O66" s="314" t="s">
        <v>795</v>
      </c>
      <c r="P66" s="317">
        <v>14314</v>
      </c>
      <c r="Q66" s="322">
        <v>41891</v>
      </c>
      <c r="R66" s="317" t="s">
        <v>577</v>
      </c>
      <c r="S66" s="323" t="s">
        <v>578</v>
      </c>
      <c r="T66" s="317">
        <v>85414</v>
      </c>
      <c r="U66" s="322">
        <v>41941</v>
      </c>
      <c r="V66" s="325">
        <v>41969</v>
      </c>
      <c r="W66" s="314" t="s">
        <v>213</v>
      </c>
    </row>
    <row r="67" spans="1:23" ht="135" customHeight="1">
      <c r="A67" s="314">
        <v>47</v>
      </c>
      <c r="B67" s="315" t="s">
        <v>203</v>
      </c>
      <c r="C67" s="314" t="s">
        <v>18</v>
      </c>
      <c r="D67" s="316" t="s">
        <v>796</v>
      </c>
      <c r="E67" s="314" t="s">
        <v>797</v>
      </c>
      <c r="F67" s="317">
        <v>900466707</v>
      </c>
      <c r="G67" s="317">
        <v>3</v>
      </c>
      <c r="H67" s="319" t="s">
        <v>798</v>
      </c>
      <c r="I67" s="317">
        <v>5203899</v>
      </c>
      <c r="J67" s="320">
        <v>39904000</v>
      </c>
      <c r="K67" s="321">
        <v>42004</v>
      </c>
      <c r="L67" s="333">
        <v>41942</v>
      </c>
      <c r="M67" s="322">
        <v>41950</v>
      </c>
      <c r="N67" s="333">
        <v>42004</v>
      </c>
      <c r="O67" s="314" t="s">
        <v>799</v>
      </c>
      <c r="P67" s="334">
        <v>15914</v>
      </c>
      <c r="Q67" s="333">
        <v>41940</v>
      </c>
      <c r="R67" s="334" t="s">
        <v>529</v>
      </c>
      <c r="S67" s="321" t="s">
        <v>530</v>
      </c>
      <c r="T67" s="317">
        <v>88014</v>
      </c>
      <c r="U67" s="322">
        <v>41949</v>
      </c>
      <c r="V67" s="325">
        <v>41969</v>
      </c>
      <c r="W67" s="335" t="s">
        <v>229</v>
      </c>
    </row>
    <row r="68" spans="1:23" ht="135" customHeight="1">
      <c r="A68" s="314" t="s">
        <v>800</v>
      </c>
      <c r="B68" s="315" t="s">
        <v>203</v>
      </c>
      <c r="C68" s="314" t="s">
        <v>18</v>
      </c>
      <c r="D68" s="316" t="s">
        <v>796</v>
      </c>
      <c r="E68" s="314" t="s">
        <v>797</v>
      </c>
      <c r="F68" s="317">
        <v>900466707</v>
      </c>
      <c r="G68" s="317">
        <v>3</v>
      </c>
      <c r="H68" s="319" t="s">
        <v>798</v>
      </c>
      <c r="I68" s="317">
        <v>5203899</v>
      </c>
      <c r="J68" s="320">
        <v>0</v>
      </c>
      <c r="K68" s="321">
        <v>42063</v>
      </c>
      <c r="L68" s="333">
        <v>41997</v>
      </c>
      <c r="M68" s="322">
        <v>42005</v>
      </c>
      <c r="N68" s="333">
        <v>42063</v>
      </c>
      <c r="O68" s="314" t="s">
        <v>801</v>
      </c>
      <c r="P68" s="334" t="s">
        <v>22</v>
      </c>
      <c r="Q68" s="333" t="s">
        <v>22</v>
      </c>
      <c r="R68" s="334" t="s">
        <v>22</v>
      </c>
      <c r="S68" s="321" t="s">
        <v>22</v>
      </c>
      <c r="T68" s="317" t="s">
        <v>22</v>
      </c>
      <c r="U68" s="322" t="s">
        <v>22</v>
      </c>
      <c r="V68" s="325">
        <v>42017</v>
      </c>
      <c r="W68" s="335" t="s">
        <v>229</v>
      </c>
    </row>
    <row r="69" spans="1:23" ht="136.5" customHeight="1">
      <c r="A69" s="327">
        <v>48</v>
      </c>
      <c r="B69" s="328" t="s">
        <v>571</v>
      </c>
      <c r="C69" s="327" t="s">
        <v>579</v>
      </c>
      <c r="D69" s="329" t="s">
        <v>802</v>
      </c>
      <c r="E69" s="327" t="s">
        <v>803</v>
      </c>
      <c r="F69" s="330">
        <v>900786519</v>
      </c>
      <c r="G69" s="330">
        <v>8</v>
      </c>
      <c r="H69" s="332" t="s">
        <v>804</v>
      </c>
      <c r="I69" s="330">
        <v>6358585</v>
      </c>
      <c r="J69" s="331">
        <v>323009424</v>
      </c>
      <c r="K69" s="336">
        <v>42004</v>
      </c>
      <c r="L69" s="336">
        <v>41950</v>
      </c>
      <c r="M69" s="336">
        <v>41957</v>
      </c>
      <c r="N69" s="336">
        <v>42004</v>
      </c>
      <c r="O69" s="327" t="s">
        <v>805</v>
      </c>
      <c r="P69" s="330">
        <v>10914</v>
      </c>
      <c r="Q69" s="336">
        <v>41816</v>
      </c>
      <c r="R69" s="330" t="s">
        <v>693</v>
      </c>
      <c r="S69" s="330" t="s">
        <v>694</v>
      </c>
      <c r="T69" s="330">
        <v>86314</v>
      </c>
      <c r="U69" s="336">
        <v>41957</v>
      </c>
      <c r="V69" s="336">
        <v>41969</v>
      </c>
      <c r="W69" s="327" t="s">
        <v>213</v>
      </c>
    </row>
    <row r="70" spans="1:23" ht="136.5" customHeight="1">
      <c r="A70" s="327" t="s">
        <v>806</v>
      </c>
      <c r="B70" s="328" t="s">
        <v>571</v>
      </c>
      <c r="C70" s="327" t="s">
        <v>579</v>
      </c>
      <c r="D70" s="329" t="s">
        <v>802</v>
      </c>
      <c r="E70" s="327" t="s">
        <v>803</v>
      </c>
      <c r="F70" s="330">
        <v>900786519</v>
      </c>
      <c r="G70" s="330">
        <v>8</v>
      </c>
      <c r="H70" s="332" t="s">
        <v>804</v>
      </c>
      <c r="I70" s="330">
        <v>6358585</v>
      </c>
      <c r="J70" s="331">
        <v>82558800</v>
      </c>
      <c r="K70" s="336">
        <v>42185</v>
      </c>
      <c r="L70" s="336">
        <v>41995</v>
      </c>
      <c r="M70" s="336">
        <v>42005</v>
      </c>
      <c r="N70" s="336">
        <v>42185</v>
      </c>
      <c r="O70" s="327" t="s">
        <v>807</v>
      </c>
      <c r="P70" s="330">
        <v>10914</v>
      </c>
      <c r="Q70" s="336">
        <v>41816</v>
      </c>
      <c r="R70" s="330" t="s">
        <v>693</v>
      </c>
      <c r="S70" s="330" t="s">
        <v>694</v>
      </c>
      <c r="T70" s="330">
        <v>86314</v>
      </c>
      <c r="U70" s="336">
        <v>41957</v>
      </c>
      <c r="V70" s="336">
        <v>42017</v>
      </c>
      <c r="W70" s="327" t="s">
        <v>213</v>
      </c>
    </row>
    <row r="71" spans="1:23" ht="136.5" customHeight="1">
      <c r="A71" s="327" t="s">
        <v>808</v>
      </c>
      <c r="B71" s="328" t="s">
        <v>571</v>
      </c>
      <c r="C71" s="327" t="s">
        <v>579</v>
      </c>
      <c r="D71" s="329" t="s">
        <v>802</v>
      </c>
      <c r="E71" s="327" t="s">
        <v>803</v>
      </c>
      <c r="F71" s="330">
        <v>900786519</v>
      </c>
      <c r="G71" s="330">
        <v>8</v>
      </c>
      <c r="H71" s="332" t="s">
        <v>804</v>
      </c>
      <c r="I71" s="330">
        <v>6358585</v>
      </c>
      <c r="J71" s="331">
        <v>0</v>
      </c>
      <c r="K71" s="336">
        <v>42307</v>
      </c>
      <c r="L71" s="336">
        <v>42180</v>
      </c>
      <c r="M71" s="336">
        <v>42186</v>
      </c>
      <c r="N71" s="336" t="s">
        <v>520</v>
      </c>
      <c r="O71" s="327" t="s">
        <v>807</v>
      </c>
      <c r="P71" s="330"/>
      <c r="Q71" s="336"/>
      <c r="R71" s="330" t="s">
        <v>693</v>
      </c>
      <c r="S71" s="330" t="s">
        <v>694</v>
      </c>
      <c r="T71" s="330"/>
      <c r="U71" s="336"/>
      <c r="V71" s="336"/>
      <c r="W71" s="327" t="s">
        <v>213</v>
      </c>
    </row>
    <row r="72" spans="1:23" ht="133.5" customHeight="1">
      <c r="A72" s="327">
        <v>49</v>
      </c>
      <c r="B72" s="328" t="s">
        <v>571</v>
      </c>
      <c r="C72" s="327" t="s">
        <v>793</v>
      </c>
      <c r="D72" s="329" t="s">
        <v>809</v>
      </c>
      <c r="E72" s="327" t="s">
        <v>810</v>
      </c>
      <c r="F72" s="330">
        <v>900787378</v>
      </c>
      <c r="G72" s="330">
        <v>0</v>
      </c>
      <c r="H72" s="332" t="s">
        <v>811</v>
      </c>
      <c r="I72" s="330">
        <v>7442967</v>
      </c>
      <c r="J72" s="331">
        <v>118029768</v>
      </c>
      <c r="K72" s="336">
        <v>42004</v>
      </c>
      <c r="L72" s="336">
        <v>41953</v>
      </c>
      <c r="M72" s="336">
        <v>41971</v>
      </c>
      <c r="N72" s="336">
        <v>42004</v>
      </c>
      <c r="O72" s="327" t="s">
        <v>812</v>
      </c>
      <c r="P72" s="330">
        <v>14914</v>
      </c>
      <c r="Q72" s="336">
        <v>41911</v>
      </c>
      <c r="R72" s="330" t="s">
        <v>693</v>
      </c>
      <c r="S72" s="330" t="s">
        <v>694</v>
      </c>
      <c r="T72" s="330">
        <v>92214</v>
      </c>
      <c r="U72" s="336">
        <v>41971</v>
      </c>
      <c r="V72" s="336">
        <v>41969</v>
      </c>
      <c r="W72" s="327" t="s">
        <v>213</v>
      </c>
    </row>
    <row r="73" spans="1:23" ht="135" customHeight="1">
      <c r="A73" s="327">
        <v>50</v>
      </c>
      <c r="B73" s="328" t="s">
        <v>203</v>
      </c>
      <c r="C73" s="327" t="s">
        <v>69</v>
      </c>
      <c r="D73" s="329" t="s">
        <v>813</v>
      </c>
      <c r="E73" s="327" t="s">
        <v>552</v>
      </c>
      <c r="F73" s="330">
        <v>900336372</v>
      </c>
      <c r="G73" s="330">
        <v>2</v>
      </c>
      <c r="H73" s="332" t="s">
        <v>553</v>
      </c>
      <c r="I73" s="330">
        <v>7533411</v>
      </c>
      <c r="J73" s="331">
        <v>6021792</v>
      </c>
      <c r="K73" s="337" t="s">
        <v>365</v>
      </c>
      <c r="L73" s="336">
        <v>41954</v>
      </c>
      <c r="M73" s="336">
        <v>41968</v>
      </c>
      <c r="N73" s="336">
        <v>41983</v>
      </c>
      <c r="O73" s="327" t="s">
        <v>814</v>
      </c>
      <c r="P73" s="330">
        <v>11514</v>
      </c>
      <c r="Q73" s="336">
        <v>41927</v>
      </c>
      <c r="R73" s="330" t="s">
        <v>756</v>
      </c>
      <c r="S73" s="330" t="s">
        <v>757</v>
      </c>
      <c r="T73" s="330">
        <v>86814</v>
      </c>
      <c r="U73" s="336">
        <v>41962</v>
      </c>
      <c r="V73" s="336">
        <v>41954</v>
      </c>
      <c r="W73" s="327" t="s">
        <v>233</v>
      </c>
    </row>
    <row r="74" spans="1:23" ht="122.25" customHeight="1">
      <c r="A74" s="327">
        <v>51</v>
      </c>
      <c r="B74" s="328" t="s">
        <v>203</v>
      </c>
      <c r="C74" s="327" t="s">
        <v>69</v>
      </c>
      <c r="D74" s="329" t="s">
        <v>640</v>
      </c>
      <c r="E74" s="327" t="s">
        <v>641</v>
      </c>
      <c r="F74" s="330">
        <v>900311730</v>
      </c>
      <c r="G74" s="330">
        <v>8</v>
      </c>
      <c r="H74" s="332" t="s">
        <v>642</v>
      </c>
      <c r="I74" s="330" t="s">
        <v>643</v>
      </c>
      <c r="J74" s="331">
        <v>4224571</v>
      </c>
      <c r="K74" s="336" t="s">
        <v>278</v>
      </c>
      <c r="L74" s="336">
        <v>41956</v>
      </c>
      <c r="M74" s="336">
        <v>41961</v>
      </c>
      <c r="N74" s="336">
        <v>41990</v>
      </c>
      <c r="O74" s="327" t="s">
        <v>815</v>
      </c>
      <c r="P74" s="330">
        <v>16414</v>
      </c>
      <c r="Q74" s="336">
        <v>41943</v>
      </c>
      <c r="R74" s="330" t="s">
        <v>555</v>
      </c>
      <c r="S74" s="338" t="s">
        <v>556</v>
      </c>
      <c r="T74" s="330">
        <v>86514</v>
      </c>
      <c r="U74" s="336">
        <v>41957</v>
      </c>
      <c r="V74" s="336">
        <v>41956</v>
      </c>
      <c r="W74" s="327" t="s">
        <v>280</v>
      </c>
    </row>
    <row r="75" spans="1:23" ht="67.5">
      <c r="A75" s="327">
        <v>52</v>
      </c>
      <c r="B75" s="328" t="s">
        <v>125</v>
      </c>
      <c r="C75" s="327" t="s">
        <v>18</v>
      </c>
      <c r="D75" s="329" t="s">
        <v>816</v>
      </c>
      <c r="E75" s="327" t="s">
        <v>199</v>
      </c>
      <c r="F75" s="330">
        <v>900475780</v>
      </c>
      <c r="G75" s="330">
        <v>1</v>
      </c>
      <c r="H75" s="332" t="s">
        <v>817</v>
      </c>
      <c r="I75" s="330">
        <v>4269800</v>
      </c>
      <c r="J75" s="331">
        <v>202920403</v>
      </c>
      <c r="K75" s="339" t="s">
        <v>818</v>
      </c>
      <c r="L75" s="336">
        <v>41957</v>
      </c>
      <c r="M75" s="336">
        <v>41958</v>
      </c>
      <c r="N75" s="336">
        <v>42674</v>
      </c>
      <c r="O75" s="327" t="s">
        <v>22</v>
      </c>
      <c r="P75" s="330">
        <v>13814</v>
      </c>
      <c r="Q75" s="336">
        <v>41957</v>
      </c>
      <c r="R75" s="330" t="s">
        <v>653</v>
      </c>
      <c r="S75" s="338" t="s">
        <v>819</v>
      </c>
      <c r="T75" s="330">
        <v>86414</v>
      </c>
      <c r="U75" s="336">
        <v>41957</v>
      </c>
      <c r="V75" s="336">
        <v>41978</v>
      </c>
      <c r="W75" s="327" t="s">
        <v>280</v>
      </c>
    </row>
    <row r="76" spans="1:23" ht="67.5">
      <c r="A76" s="327" t="s">
        <v>820</v>
      </c>
      <c r="B76" s="328" t="s">
        <v>125</v>
      </c>
      <c r="C76" s="327" t="s">
        <v>18</v>
      </c>
      <c r="D76" s="329" t="s">
        <v>816</v>
      </c>
      <c r="E76" s="327" t="s">
        <v>199</v>
      </c>
      <c r="F76" s="330">
        <v>900475780</v>
      </c>
      <c r="G76" s="330">
        <v>1</v>
      </c>
      <c r="H76" s="332" t="s">
        <v>817</v>
      </c>
      <c r="I76" s="330">
        <v>4269800</v>
      </c>
      <c r="J76" s="331">
        <v>1361904</v>
      </c>
      <c r="K76" s="339" t="s">
        <v>818</v>
      </c>
      <c r="L76" s="336">
        <v>42137</v>
      </c>
      <c r="M76" s="336">
        <v>41958</v>
      </c>
      <c r="N76" s="336">
        <v>42674</v>
      </c>
      <c r="O76" s="327" t="s">
        <v>22</v>
      </c>
      <c r="P76" s="330">
        <v>115</v>
      </c>
      <c r="Q76" s="336">
        <v>42006</v>
      </c>
      <c r="R76" s="330" t="s">
        <v>653</v>
      </c>
      <c r="S76" s="338" t="s">
        <v>819</v>
      </c>
      <c r="T76" s="330">
        <v>115</v>
      </c>
      <c r="U76" s="336">
        <v>42006</v>
      </c>
      <c r="V76" s="336"/>
      <c r="W76" s="327" t="s">
        <v>280</v>
      </c>
    </row>
    <row r="77" spans="1:23" ht="82.5" customHeight="1">
      <c r="A77" s="327">
        <v>53</v>
      </c>
      <c r="B77" s="328" t="s">
        <v>203</v>
      </c>
      <c r="C77" s="327" t="s">
        <v>18</v>
      </c>
      <c r="D77" s="329" t="s">
        <v>821</v>
      </c>
      <c r="E77" s="327" t="s">
        <v>822</v>
      </c>
      <c r="F77" s="330">
        <v>52964611</v>
      </c>
      <c r="G77" s="330"/>
      <c r="H77" s="332" t="s">
        <v>823</v>
      </c>
      <c r="I77" s="330">
        <v>3115574723</v>
      </c>
      <c r="J77" s="331">
        <v>3417000</v>
      </c>
      <c r="K77" s="339">
        <v>42004</v>
      </c>
      <c r="L77" s="336">
        <v>41963</v>
      </c>
      <c r="M77" s="336">
        <v>41964</v>
      </c>
      <c r="N77" s="336">
        <v>42004</v>
      </c>
      <c r="O77" s="327" t="s">
        <v>22</v>
      </c>
      <c r="P77" s="330">
        <v>17114</v>
      </c>
      <c r="Q77" s="336">
        <v>41962</v>
      </c>
      <c r="R77" s="330" t="s">
        <v>529</v>
      </c>
      <c r="S77" s="338" t="s">
        <v>530</v>
      </c>
      <c r="T77" s="330">
        <v>86914</v>
      </c>
      <c r="U77" s="336">
        <v>41963</v>
      </c>
      <c r="V77" s="336">
        <v>41978</v>
      </c>
      <c r="W77" s="327" t="s">
        <v>207</v>
      </c>
    </row>
    <row r="78" spans="1:23" ht="88.5" customHeight="1">
      <c r="A78" s="327">
        <v>54</v>
      </c>
      <c r="B78" s="328" t="s">
        <v>203</v>
      </c>
      <c r="C78" s="327" t="s">
        <v>18</v>
      </c>
      <c r="D78" s="329" t="s">
        <v>821</v>
      </c>
      <c r="E78" s="327" t="s">
        <v>824</v>
      </c>
      <c r="F78" s="330">
        <v>79847327</v>
      </c>
      <c r="G78" s="330"/>
      <c r="H78" s="332" t="s">
        <v>825</v>
      </c>
      <c r="I78" s="330">
        <v>2515709</v>
      </c>
      <c r="J78" s="331">
        <v>3417000</v>
      </c>
      <c r="K78" s="339">
        <v>42004</v>
      </c>
      <c r="L78" s="336">
        <v>41963</v>
      </c>
      <c r="M78" s="336">
        <v>41964</v>
      </c>
      <c r="N78" s="336">
        <v>42004</v>
      </c>
      <c r="O78" s="327" t="s">
        <v>22</v>
      </c>
      <c r="P78" s="330">
        <v>17014</v>
      </c>
      <c r="Q78" s="336">
        <v>41962</v>
      </c>
      <c r="R78" s="330" t="s">
        <v>529</v>
      </c>
      <c r="S78" s="338" t="s">
        <v>530</v>
      </c>
      <c r="T78" s="330">
        <v>87014</v>
      </c>
      <c r="U78" s="336">
        <v>41963</v>
      </c>
      <c r="V78" s="336">
        <v>41978</v>
      </c>
      <c r="W78" s="327" t="s">
        <v>207</v>
      </c>
    </row>
    <row r="79" spans="1:23" ht="134.25" customHeight="1">
      <c r="A79" s="327">
        <v>55</v>
      </c>
      <c r="B79" s="328" t="s">
        <v>203</v>
      </c>
      <c r="C79" s="327" t="s">
        <v>18</v>
      </c>
      <c r="D79" s="329" t="s">
        <v>826</v>
      </c>
      <c r="E79" s="327" t="s">
        <v>418</v>
      </c>
      <c r="F79" s="330">
        <v>830111209</v>
      </c>
      <c r="G79" s="330">
        <v>1</v>
      </c>
      <c r="H79" s="332" t="s">
        <v>827</v>
      </c>
      <c r="I79" s="330">
        <v>7495240</v>
      </c>
      <c r="J79" s="331">
        <v>53128000</v>
      </c>
      <c r="K79" s="339">
        <v>42004</v>
      </c>
      <c r="L79" s="336">
        <v>41963</v>
      </c>
      <c r="M79" s="336">
        <v>41976</v>
      </c>
      <c r="N79" s="336">
        <v>42004</v>
      </c>
      <c r="O79" s="327" t="s">
        <v>828</v>
      </c>
      <c r="P79" s="330">
        <v>16814</v>
      </c>
      <c r="Q79" s="336">
        <v>41962</v>
      </c>
      <c r="R79" s="330" t="s">
        <v>829</v>
      </c>
      <c r="S79" s="338" t="s">
        <v>830</v>
      </c>
      <c r="T79" s="330">
        <v>92814</v>
      </c>
      <c r="U79" s="336">
        <v>41975</v>
      </c>
      <c r="V79" s="336">
        <v>41978</v>
      </c>
      <c r="W79" s="327" t="s">
        <v>213</v>
      </c>
    </row>
    <row r="80" spans="1:23" ht="134.25" customHeight="1">
      <c r="A80" s="327">
        <v>56</v>
      </c>
      <c r="B80" s="328" t="s">
        <v>571</v>
      </c>
      <c r="C80" s="327" t="s">
        <v>579</v>
      </c>
      <c r="D80" s="329" t="s">
        <v>831</v>
      </c>
      <c r="E80" s="327" t="s">
        <v>690</v>
      </c>
      <c r="F80" s="330">
        <v>900554131</v>
      </c>
      <c r="G80" s="330">
        <v>9</v>
      </c>
      <c r="H80" s="332" t="s">
        <v>691</v>
      </c>
      <c r="I80" s="330">
        <v>2363800</v>
      </c>
      <c r="J80" s="331">
        <v>141672437</v>
      </c>
      <c r="K80" s="339">
        <v>42004</v>
      </c>
      <c r="L80" s="336">
        <v>41968</v>
      </c>
      <c r="M80" s="336">
        <v>41978</v>
      </c>
      <c r="N80" s="336">
        <v>42004</v>
      </c>
      <c r="O80" s="327" t="s">
        <v>832</v>
      </c>
      <c r="P80" s="330">
        <v>14814</v>
      </c>
      <c r="Q80" s="336">
        <v>41911</v>
      </c>
      <c r="R80" s="330" t="s">
        <v>833</v>
      </c>
      <c r="S80" s="338" t="s">
        <v>834</v>
      </c>
      <c r="T80" s="330">
        <v>94014</v>
      </c>
      <c r="U80" s="336">
        <v>41978</v>
      </c>
      <c r="V80" s="336">
        <v>41978</v>
      </c>
      <c r="W80" s="327" t="s">
        <v>213</v>
      </c>
    </row>
    <row r="81" spans="1:23" ht="126" customHeight="1">
      <c r="A81" s="327">
        <v>57</v>
      </c>
      <c r="B81" s="328" t="s">
        <v>203</v>
      </c>
      <c r="C81" s="327" t="s">
        <v>18</v>
      </c>
      <c r="D81" s="329" t="s">
        <v>835</v>
      </c>
      <c r="E81" s="327" t="s">
        <v>836</v>
      </c>
      <c r="F81" s="330">
        <v>900144821</v>
      </c>
      <c r="G81" s="330">
        <v>3</v>
      </c>
      <c r="H81" s="332" t="s">
        <v>837</v>
      </c>
      <c r="I81" s="330">
        <v>3134675677</v>
      </c>
      <c r="J81" s="331">
        <v>54800000</v>
      </c>
      <c r="K81" s="339">
        <v>42004</v>
      </c>
      <c r="L81" s="336">
        <v>41968</v>
      </c>
      <c r="M81" s="336">
        <v>41983</v>
      </c>
      <c r="N81" s="336">
        <v>42004</v>
      </c>
      <c r="O81" s="327" t="s">
        <v>838</v>
      </c>
      <c r="P81" s="330">
        <v>17214</v>
      </c>
      <c r="Q81" s="336">
        <v>41964</v>
      </c>
      <c r="R81" s="330" t="s">
        <v>731</v>
      </c>
      <c r="S81" s="338" t="s">
        <v>732</v>
      </c>
      <c r="T81" s="330">
        <v>94214</v>
      </c>
      <c r="U81" s="336">
        <v>41983</v>
      </c>
      <c r="V81" s="336">
        <v>41978</v>
      </c>
      <c r="W81" s="327" t="s">
        <v>233</v>
      </c>
    </row>
    <row r="82" spans="1:23" ht="126" customHeight="1">
      <c r="A82" s="327">
        <v>58</v>
      </c>
      <c r="B82" s="328" t="s">
        <v>571</v>
      </c>
      <c r="C82" s="327" t="s">
        <v>69</v>
      </c>
      <c r="D82" s="329" t="s">
        <v>839</v>
      </c>
      <c r="E82" s="327" t="s">
        <v>621</v>
      </c>
      <c r="F82" s="330">
        <v>860514336</v>
      </c>
      <c r="G82" s="330">
        <v>6</v>
      </c>
      <c r="H82" s="332" t="s">
        <v>622</v>
      </c>
      <c r="I82" s="330">
        <v>3367720</v>
      </c>
      <c r="J82" s="331">
        <v>2763886</v>
      </c>
      <c r="K82" s="339" t="s">
        <v>365</v>
      </c>
      <c r="L82" s="336">
        <v>41971</v>
      </c>
      <c r="M82" s="336">
        <v>41983</v>
      </c>
      <c r="N82" s="336">
        <v>41998</v>
      </c>
      <c r="O82" s="327" t="s">
        <v>840</v>
      </c>
      <c r="P82" s="330">
        <v>16614</v>
      </c>
      <c r="Q82" s="336">
        <v>41954</v>
      </c>
      <c r="R82" s="330" t="s">
        <v>625</v>
      </c>
      <c r="S82" s="338" t="s">
        <v>626</v>
      </c>
      <c r="T82" s="330">
        <v>94314</v>
      </c>
      <c r="U82" s="336">
        <v>41983</v>
      </c>
      <c r="V82" s="336">
        <v>41971</v>
      </c>
      <c r="W82" s="327" t="s">
        <v>280</v>
      </c>
    </row>
    <row r="83" spans="1:23" ht="126" customHeight="1">
      <c r="A83" s="327">
        <v>59</v>
      </c>
      <c r="B83" s="328" t="s">
        <v>571</v>
      </c>
      <c r="C83" s="327" t="s">
        <v>69</v>
      </c>
      <c r="D83" s="329" t="s">
        <v>841</v>
      </c>
      <c r="E83" s="327" t="s">
        <v>842</v>
      </c>
      <c r="F83" s="330">
        <v>900343311</v>
      </c>
      <c r="G83" s="330">
        <v>2</v>
      </c>
      <c r="H83" s="332" t="s">
        <v>843</v>
      </c>
      <c r="I83" s="330">
        <v>2430208</v>
      </c>
      <c r="J83" s="331">
        <v>13525600</v>
      </c>
      <c r="K83" s="339" t="s">
        <v>681</v>
      </c>
      <c r="L83" s="336">
        <v>41971</v>
      </c>
      <c r="M83" s="336">
        <v>41984</v>
      </c>
      <c r="N83" s="336">
        <v>42004</v>
      </c>
      <c r="O83" s="327" t="s">
        <v>844</v>
      </c>
      <c r="P83" s="330">
        <v>16714</v>
      </c>
      <c r="Q83" s="336">
        <v>41956</v>
      </c>
      <c r="R83" s="330" t="s">
        <v>845</v>
      </c>
      <c r="S83" s="338" t="s">
        <v>846</v>
      </c>
      <c r="T83" s="330">
        <v>93814</v>
      </c>
      <c r="U83" s="336">
        <v>41977</v>
      </c>
      <c r="V83" s="336">
        <v>41971</v>
      </c>
      <c r="W83" s="327" t="s">
        <v>233</v>
      </c>
    </row>
    <row r="84" spans="1:23" ht="120" customHeight="1">
      <c r="A84" s="327">
        <v>60</v>
      </c>
      <c r="B84" s="328" t="s">
        <v>125</v>
      </c>
      <c r="C84" s="327" t="s">
        <v>18</v>
      </c>
      <c r="D84" s="329" t="s">
        <v>455</v>
      </c>
      <c r="E84" s="327" t="s">
        <v>127</v>
      </c>
      <c r="F84" s="330">
        <v>900062917</v>
      </c>
      <c r="G84" s="330">
        <v>9</v>
      </c>
      <c r="H84" s="332" t="s">
        <v>847</v>
      </c>
      <c r="I84" s="330">
        <v>4722000</v>
      </c>
      <c r="J84" s="331">
        <v>106069907</v>
      </c>
      <c r="K84" s="339" t="s">
        <v>848</v>
      </c>
      <c r="L84" s="336">
        <v>41971</v>
      </c>
      <c r="M84" s="336">
        <v>41974</v>
      </c>
      <c r="N84" s="336">
        <v>42673</v>
      </c>
      <c r="O84" s="327" t="s">
        <v>849</v>
      </c>
      <c r="P84" s="330">
        <v>13914</v>
      </c>
      <c r="Q84" s="336">
        <v>41885</v>
      </c>
      <c r="R84" s="330" t="s">
        <v>850</v>
      </c>
      <c r="S84" s="338" t="s">
        <v>851</v>
      </c>
      <c r="T84" s="330">
        <v>92414</v>
      </c>
      <c r="U84" s="336">
        <v>41974</v>
      </c>
      <c r="V84" s="336">
        <v>41995</v>
      </c>
      <c r="W84" s="327" t="s">
        <v>280</v>
      </c>
    </row>
    <row r="85" spans="1:23" ht="134.25" customHeight="1">
      <c r="A85" s="346">
        <v>61</v>
      </c>
      <c r="B85" s="347" t="s">
        <v>203</v>
      </c>
      <c r="C85" s="346" t="s">
        <v>18</v>
      </c>
      <c r="D85" s="348" t="s">
        <v>852</v>
      </c>
      <c r="E85" s="346" t="s">
        <v>853</v>
      </c>
      <c r="F85" s="349">
        <v>900360619</v>
      </c>
      <c r="G85" s="349">
        <v>7</v>
      </c>
      <c r="H85" s="350" t="s">
        <v>854</v>
      </c>
      <c r="I85" s="349">
        <v>2575956</v>
      </c>
      <c r="J85" s="351">
        <v>19720000</v>
      </c>
      <c r="K85" s="352">
        <v>42004</v>
      </c>
      <c r="L85" s="353">
        <v>41971</v>
      </c>
      <c r="M85" s="336">
        <v>41976</v>
      </c>
      <c r="N85" s="353">
        <v>42004</v>
      </c>
      <c r="O85" s="346" t="s">
        <v>855</v>
      </c>
      <c r="P85" s="349">
        <v>17314</v>
      </c>
      <c r="Q85" s="353">
        <v>41967</v>
      </c>
      <c r="R85" s="349" t="s">
        <v>731</v>
      </c>
      <c r="S85" s="354" t="s">
        <v>732</v>
      </c>
      <c r="T85" s="349">
        <v>93014</v>
      </c>
      <c r="U85" s="353">
        <v>41976</v>
      </c>
      <c r="V85" s="336">
        <v>41978</v>
      </c>
      <c r="W85" s="346" t="s">
        <v>233</v>
      </c>
    </row>
    <row r="86" spans="1:23" ht="98.25" customHeight="1">
      <c r="A86" s="340">
        <v>62</v>
      </c>
      <c r="B86" s="341" t="s">
        <v>203</v>
      </c>
      <c r="C86" s="340" t="s">
        <v>18</v>
      </c>
      <c r="D86" s="342" t="s">
        <v>856</v>
      </c>
      <c r="E86" s="340" t="s">
        <v>857</v>
      </c>
      <c r="F86" s="343">
        <v>79924034</v>
      </c>
      <c r="G86" s="340"/>
      <c r="H86" s="355" t="s">
        <v>858</v>
      </c>
      <c r="I86" s="356">
        <v>3213810908</v>
      </c>
      <c r="J86" s="344">
        <v>1350000</v>
      </c>
      <c r="K86" s="345">
        <v>42004</v>
      </c>
      <c r="L86" s="345">
        <v>41977</v>
      </c>
      <c r="M86" s="345">
        <v>41977</v>
      </c>
      <c r="N86" s="345">
        <v>42004</v>
      </c>
      <c r="O86" s="343" t="s">
        <v>22</v>
      </c>
      <c r="P86" s="343">
        <v>18314</v>
      </c>
      <c r="Q86" s="345">
        <v>41976</v>
      </c>
      <c r="R86" s="343" t="s">
        <v>529</v>
      </c>
      <c r="S86" s="360" t="s">
        <v>530</v>
      </c>
      <c r="T86" s="343">
        <v>93914</v>
      </c>
      <c r="U86" s="345">
        <v>41977</v>
      </c>
      <c r="V86" s="361">
        <v>41995</v>
      </c>
      <c r="W86" s="340" t="s">
        <v>207</v>
      </c>
    </row>
    <row r="87" spans="1:23" ht="149.25" customHeight="1">
      <c r="A87" s="340">
        <v>63</v>
      </c>
      <c r="B87" s="341" t="s">
        <v>203</v>
      </c>
      <c r="C87" s="340" t="s">
        <v>18</v>
      </c>
      <c r="D87" s="342" t="s">
        <v>859</v>
      </c>
      <c r="E87" s="340" t="s">
        <v>180</v>
      </c>
      <c r="F87" s="343">
        <v>860066942</v>
      </c>
      <c r="G87" s="356">
        <v>7</v>
      </c>
      <c r="H87" s="355" t="s">
        <v>661</v>
      </c>
      <c r="I87" s="356">
        <v>4280666</v>
      </c>
      <c r="J87" s="344">
        <v>48839152</v>
      </c>
      <c r="K87" s="345">
        <v>42004</v>
      </c>
      <c r="L87" s="345">
        <v>41978</v>
      </c>
      <c r="M87" s="345">
        <v>41982</v>
      </c>
      <c r="N87" s="361">
        <v>42004</v>
      </c>
      <c r="O87" s="358" t="s">
        <v>860</v>
      </c>
      <c r="P87" s="356">
        <v>18214</v>
      </c>
      <c r="Q87" s="359">
        <v>41976</v>
      </c>
      <c r="R87" s="356" t="s">
        <v>563</v>
      </c>
      <c r="S87" s="360" t="s">
        <v>564</v>
      </c>
      <c r="T87" s="343">
        <v>94114</v>
      </c>
      <c r="U87" s="345">
        <v>41978</v>
      </c>
      <c r="V87" s="361">
        <v>41995</v>
      </c>
      <c r="W87" s="340" t="s">
        <v>265</v>
      </c>
    </row>
    <row r="88" spans="1:23" ht="115.5" customHeight="1">
      <c r="A88" s="340">
        <v>64</v>
      </c>
      <c r="B88" s="341" t="s">
        <v>203</v>
      </c>
      <c r="C88" s="340" t="s">
        <v>69</v>
      </c>
      <c r="D88" s="342" t="s">
        <v>861</v>
      </c>
      <c r="E88" s="340" t="s">
        <v>862</v>
      </c>
      <c r="F88" s="343">
        <v>830048381</v>
      </c>
      <c r="G88" s="356">
        <v>1</v>
      </c>
      <c r="H88" s="355" t="s">
        <v>863</v>
      </c>
      <c r="I88" s="356">
        <v>7451400</v>
      </c>
      <c r="J88" s="344">
        <v>5319600</v>
      </c>
      <c r="K88" s="345" t="s">
        <v>596</v>
      </c>
      <c r="L88" s="345">
        <v>41982</v>
      </c>
      <c r="M88" s="345">
        <v>41989</v>
      </c>
      <c r="N88" s="361">
        <v>41998</v>
      </c>
      <c r="O88" s="358" t="s">
        <v>864</v>
      </c>
      <c r="P88" s="356">
        <v>17514</v>
      </c>
      <c r="Q88" s="359">
        <v>41968</v>
      </c>
      <c r="R88" s="356" t="s">
        <v>658</v>
      </c>
      <c r="S88" s="360" t="s">
        <v>659</v>
      </c>
      <c r="T88" s="356">
        <v>95414</v>
      </c>
      <c r="U88" s="359">
        <v>41988</v>
      </c>
      <c r="V88" s="361">
        <v>41982</v>
      </c>
      <c r="W88" s="340" t="s">
        <v>865</v>
      </c>
    </row>
    <row r="89" spans="1:23" ht="125.25" customHeight="1">
      <c r="A89" s="340">
        <v>65</v>
      </c>
      <c r="B89" s="341" t="s">
        <v>571</v>
      </c>
      <c r="C89" s="340" t="s">
        <v>69</v>
      </c>
      <c r="D89" s="342" t="s">
        <v>866</v>
      </c>
      <c r="E89" s="340" t="s">
        <v>867</v>
      </c>
      <c r="F89" s="343">
        <v>830139228</v>
      </c>
      <c r="G89" s="356">
        <v>1</v>
      </c>
      <c r="H89" s="355" t="s">
        <v>868</v>
      </c>
      <c r="I89" s="356">
        <v>4681238</v>
      </c>
      <c r="J89" s="344">
        <v>12330800</v>
      </c>
      <c r="K89" s="345">
        <v>42004</v>
      </c>
      <c r="L89" s="345">
        <v>41982</v>
      </c>
      <c r="M89" s="345">
        <v>41995</v>
      </c>
      <c r="N89" s="361">
        <v>42004</v>
      </c>
      <c r="O89" s="358" t="s">
        <v>869</v>
      </c>
      <c r="P89" s="363">
        <v>17414</v>
      </c>
      <c r="Q89" s="359">
        <v>41968</v>
      </c>
      <c r="R89" s="356" t="s">
        <v>870</v>
      </c>
      <c r="S89" s="360" t="s">
        <v>871</v>
      </c>
      <c r="T89" s="356">
        <v>95614</v>
      </c>
      <c r="U89" s="359">
        <v>41989</v>
      </c>
      <c r="V89" s="345">
        <v>41982</v>
      </c>
      <c r="W89" s="340" t="s">
        <v>213</v>
      </c>
    </row>
    <row r="90" spans="1:23" ht="121.5">
      <c r="A90" s="340">
        <v>66</v>
      </c>
      <c r="B90" s="341" t="s">
        <v>68</v>
      </c>
      <c r="C90" s="340" t="s">
        <v>18</v>
      </c>
      <c r="D90" s="342" t="s">
        <v>872</v>
      </c>
      <c r="E90" s="340" t="s">
        <v>194</v>
      </c>
      <c r="F90" s="343">
        <v>800103052</v>
      </c>
      <c r="G90" s="356">
        <v>8</v>
      </c>
      <c r="H90" s="355" t="s">
        <v>873</v>
      </c>
      <c r="I90" s="355">
        <v>6517950</v>
      </c>
      <c r="J90" s="344">
        <v>32640576</v>
      </c>
      <c r="K90" s="345">
        <v>42003</v>
      </c>
      <c r="L90" s="345">
        <v>41984</v>
      </c>
      <c r="M90" s="345">
        <v>41997</v>
      </c>
      <c r="N90" s="361">
        <v>42003</v>
      </c>
      <c r="O90" s="358" t="s">
        <v>874</v>
      </c>
      <c r="P90" s="363">
        <v>18414</v>
      </c>
      <c r="Q90" s="359">
        <v>41976</v>
      </c>
      <c r="R90" s="356" t="s">
        <v>829</v>
      </c>
      <c r="S90" s="360" t="s">
        <v>830</v>
      </c>
      <c r="T90" s="356">
        <v>101314</v>
      </c>
      <c r="U90" s="359">
        <v>41995</v>
      </c>
      <c r="V90" s="345">
        <v>41995</v>
      </c>
      <c r="W90" s="340" t="s">
        <v>213</v>
      </c>
    </row>
    <row r="91" spans="1:23" ht="135">
      <c r="A91" s="340">
        <v>67</v>
      </c>
      <c r="B91" s="341" t="s">
        <v>203</v>
      </c>
      <c r="C91" s="340" t="s">
        <v>18</v>
      </c>
      <c r="D91" s="342" t="s">
        <v>875</v>
      </c>
      <c r="E91" s="340" t="s">
        <v>876</v>
      </c>
      <c r="F91" s="343">
        <v>830055049</v>
      </c>
      <c r="G91" s="356">
        <v>8</v>
      </c>
      <c r="H91" s="355" t="s">
        <v>877</v>
      </c>
      <c r="I91" s="356">
        <v>3129191</v>
      </c>
      <c r="J91" s="344">
        <v>6032000</v>
      </c>
      <c r="K91" s="345">
        <v>42004</v>
      </c>
      <c r="L91" s="345">
        <v>41988</v>
      </c>
      <c r="M91" s="345">
        <v>41988</v>
      </c>
      <c r="N91" s="361">
        <v>42004</v>
      </c>
      <c r="O91" s="358" t="s">
        <v>878</v>
      </c>
      <c r="P91" s="364">
        <v>18514</v>
      </c>
      <c r="Q91" s="359">
        <v>41977</v>
      </c>
      <c r="R91" s="356" t="s">
        <v>529</v>
      </c>
      <c r="S91" s="360" t="s">
        <v>530</v>
      </c>
      <c r="T91" s="356">
        <v>95514</v>
      </c>
      <c r="U91" s="365" t="s">
        <v>879</v>
      </c>
      <c r="V91" s="345">
        <v>41995</v>
      </c>
      <c r="W91" s="340" t="s">
        <v>229</v>
      </c>
    </row>
    <row r="92" spans="1:23" ht="132" customHeight="1">
      <c r="A92" s="340">
        <v>68</v>
      </c>
      <c r="B92" s="341" t="s">
        <v>571</v>
      </c>
      <c r="C92" s="340" t="s">
        <v>69</v>
      </c>
      <c r="D92" s="342" t="s">
        <v>880</v>
      </c>
      <c r="E92" s="340" t="s">
        <v>881</v>
      </c>
      <c r="F92" s="343">
        <v>800136276</v>
      </c>
      <c r="G92" s="356">
        <v>2</v>
      </c>
      <c r="H92" s="355" t="s">
        <v>882</v>
      </c>
      <c r="I92" s="356">
        <v>7956677</v>
      </c>
      <c r="J92" s="344">
        <v>5366160</v>
      </c>
      <c r="K92" s="362" t="s">
        <v>883</v>
      </c>
      <c r="L92" s="345">
        <v>41988</v>
      </c>
      <c r="M92" s="345">
        <v>41995</v>
      </c>
      <c r="N92" s="361">
        <v>41998</v>
      </c>
      <c r="O92" s="358" t="s">
        <v>884</v>
      </c>
      <c r="P92" s="364">
        <v>18114</v>
      </c>
      <c r="Q92" s="359">
        <v>41974</v>
      </c>
      <c r="R92" s="356" t="s">
        <v>577</v>
      </c>
      <c r="S92" s="360" t="s">
        <v>578</v>
      </c>
      <c r="T92" s="356">
        <v>96714</v>
      </c>
      <c r="U92" s="365">
        <v>41991</v>
      </c>
      <c r="V92" s="345">
        <v>41989</v>
      </c>
      <c r="W92" s="340" t="s">
        <v>213</v>
      </c>
    </row>
    <row r="93" spans="1:23" ht="54">
      <c r="A93" s="340">
        <v>69</v>
      </c>
      <c r="B93" s="341" t="s">
        <v>203</v>
      </c>
      <c r="C93" s="340" t="s">
        <v>545</v>
      </c>
      <c r="D93" s="342" t="s">
        <v>640</v>
      </c>
      <c r="E93" s="340" t="s">
        <v>885</v>
      </c>
      <c r="F93" s="343">
        <v>860522931</v>
      </c>
      <c r="G93" s="356">
        <v>2</v>
      </c>
      <c r="H93" s="355" t="s">
        <v>886</v>
      </c>
      <c r="I93" s="360" t="s">
        <v>887</v>
      </c>
      <c r="J93" s="344">
        <v>100384225</v>
      </c>
      <c r="K93" s="362" t="s">
        <v>888</v>
      </c>
      <c r="L93" s="345">
        <v>41990</v>
      </c>
      <c r="M93" s="345">
        <v>41991</v>
      </c>
      <c r="N93" s="345">
        <v>42660</v>
      </c>
      <c r="O93" s="343" t="s">
        <v>22</v>
      </c>
      <c r="P93" s="343">
        <v>14014</v>
      </c>
      <c r="Q93" s="345">
        <v>41885</v>
      </c>
      <c r="R93" s="343" t="s">
        <v>555</v>
      </c>
      <c r="S93" s="369" t="s">
        <v>556</v>
      </c>
      <c r="T93" s="343">
        <v>95714</v>
      </c>
      <c r="U93" s="345">
        <v>41990</v>
      </c>
      <c r="V93" s="345">
        <v>41990</v>
      </c>
      <c r="W93" s="340" t="s">
        <v>280</v>
      </c>
    </row>
    <row r="94" spans="1:23" ht="137.25" customHeight="1">
      <c r="A94" s="340" t="s">
        <v>889</v>
      </c>
      <c r="B94" s="341" t="s">
        <v>890</v>
      </c>
      <c r="C94" s="340" t="s">
        <v>18</v>
      </c>
      <c r="D94" s="342" t="s">
        <v>891</v>
      </c>
      <c r="E94" s="340" t="s">
        <v>474</v>
      </c>
      <c r="F94" s="343">
        <v>900068796</v>
      </c>
      <c r="G94" s="356">
        <v>1</v>
      </c>
      <c r="H94" s="355" t="s">
        <v>673</v>
      </c>
      <c r="I94" s="360">
        <v>7466000</v>
      </c>
      <c r="J94" s="344">
        <v>80000000</v>
      </c>
      <c r="K94" s="362">
        <v>42004</v>
      </c>
      <c r="L94" s="345">
        <v>41992</v>
      </c>
      <c r="M94" s="345">
        <v>42002</v>
      </c>
      <c r="N94" s="367">
        <v>42004</v>
      </c>
      <c r="O94" s="358" t="s">
        <v>892</v>
      </c>
      <c r="P94" s="343">
        <v>18014</v>
      </c>
      <c r="Q94" s="345">
        <v>41974</v>
      </c>
      <c r="R94" s="343" t="s">
        <v>893</v>
      </c>
      <c r="S94" s="369" t="s">
        <v>894</v>
      </c>
      <c r="T94" s="343">
        <v>101714</v>
      </c>
      <c r="U94" s="345">
        <v>42002</v>
      </c>
      <c r="V94" s="345">
        <v>42017</v>
      </c>
      <c r="W94" s="340" t="s">
        <v>213</v>
      </c>
    </row>
    <row r="95" spans="1:23" ht="145.5" customHeight="1">
      <c r="A95" s="340">
        <v>70</v>
      </c>
      <c r="B95" s="341" t="s">
        <v>203</v>
      </c>
      <c r="C95" s="340" t="s">
        <v>18</v>
      </c>
      <c r="D95" s="342" t="s">
        <v>895</v>
      </c>
      <c r="E95" s="340" t="s">
        <v>516</v>
      </c>
      <c r="F95" s="343">
        <v>800220028</v>
      </c>
      <c r="G95" s="356">
        <v>1</v>
      </c>
      <c r="H95" s="355" t="s">
        <v>896</v>
      </c>
      <c r="I95" s="360">
        <v>2188266</v>
      </c>
      <c r="J95" s="344">
        <v>194187318</v>
      </c>
      <c r="K95" s="362">
        <v>42004</v>
      </c>
      <c r="L95" s="345">
        <v>41995</v>
      </c>
      <c r="M95" s="366">
        <v>41996</v>
      </c>
      <c r="N95" s="367">
        <v>42004</v>
      </c>
      <c r="O95" s="358" t="s">
        <v>897</v>
      </c>
      <c r="P95" s="343">
        <v>18614</v>
      </c>
      <c r="Q95" s="345">
        <v>41982</v>
      </c>
      <c r="R95" s="343" t="s">
        <v>829</v>
      </c>
      <c r="S95" s="369" t="s">
        <v>830</v>
      </c>
      <c r="T95" s="343">
        <v>101414</v>
      </c>
      <c r="U95" s="345">
        <v>41996</v>
      </c>
      <c r="V95" s="345">
        <v>41999</v>
      </c>
      <c r="W95" s="368" t="s">
        <v>213</v>
      </c>
    </row>
    <row r="96" spans="1:23" ht="81">
      <c r="A96" s="340">
        <v>71</v>
      </c>
      <c r="B96" s="341" t="s">
        <v>571</v>
      </c>
      <c r="C96" s="340" t="s">
        <v>545</v>
      </c>
      <c r="D96" s="342" t="s">
        <v>898</v>
      </c>
      <c r="E96" s="340" t="s">
        <v>899</v>
      </c>
      <c r="F96" s="343">
        <v>890900943</v>
      </c>
      <c r="G96" s="356">
        <v>1</v>
      </c>
      <c r="H96" s="355" t="s">
        <v>900</v>
      </c>
      <c r="I96" s="360">
        <v>3188200666</v>
      </c>
      <c r="J96" s="344">
        <v>8935000</v>
      </c>
      <c r="K96" s="362">
        <v>42004</v>
      </c>
      <c r="L96" s="345">
        <v>41996</v>
      </c>
      <c r="M96" s="345">
        <v>41997</v>
      </c>
      <c r="N96" s="345">
        <v>42004</v>
      </c>
      <c r="O96" s="343" t="s">
        <v>22</v>
      </c>
      <c r="P96" s="343">
        <v>19414</v>
      </c>
      <c r="Q96" s="345">
        <v>41995</v>
      </c>
      <c r="R96" s="343" t="s">
        <v>901</v>
      </c>
      <c r="S96" s="369" t="s">
        <v>902</v>
      </c>
      <c r="T96" s="343">
        <v>101614</v>
      </c>
      <c r="U96" s="345">
        <v>41997</v>
      </c>
      <c r="V96" s="357">
        <v>41996</v>
      </c>
      <c r="W96" s="340" t="s">
        <v>213</v>
      </c>
    </row>
    <row r="97" spans="1:23" ht="111.75" customHeight="1">
      <c r="A97" s="340" t="s">
        <v>903</v>
      </c>
      <c r="B97" s="341" t="s">
        <v>904</v>
      </c>
      <c r="C97" s="340" t="s">
        <v>18</v>
      </c>
      <c r="D97" s="342" t="s">
        <v>905</v>
      </c>
      <c r="E97" s="340" t="s">
        <v>474</v>
      </c>
      <c r="F97" s="343">
        <v>900068796</v>
      </c>
      <c r="G97" s="356">
        <v>1</v>
      </c>
      <c r="H97" s="355" t="s">
        <v>673</v>
      </c>
      <c r="I97" s="360">
        <v>7466000</v>
      </c>
      <c r="J97" s="344">
        <v>141675891</v>
      </c>
      <c r="K97" s="362" t="s">
        <v>238</v>
      </c>
      <c r="L97" s="345">
        <v>41997</v>
      </c>
      <c r="M97" s="345">
        <v>42003</v>
      </c>
      <c r="N97" s="345">
        <v>42153</v>
      </c>
      <c r="O97" s="358" t="s">
        <v>906</v>
      </c>
      <c r="P97" s="343">
        <v>16014</v>
      </c>
      <c r="Q97" s="345">
        <v>41942</v>
      </c>
      <c r="R97" s="343" t="s">
        <v>907</v>
      </c>
      <c r="S97" s="369" t="s">
        <v>908</v>
      </c>
      <c r="T97" s="343">
        <v>101814</v>
      </c>
      <c r="U97" s="345">
        <v>42002</v>
      </c>
      <c r="V97" s="345">
        <v>42017</v>
      </c>
      <c r="W97" s="340" t="s">
        <v>213</v>
      </c>
    </row>
    <row r="98" spans="1:23" ht="135">
      <c r="A98" s="340" t="s">
        <v>909</v>
      </c>
      <c r="B98" s="341" t="s">
        <v>910</v>
      </c>
      <c r="C98" s="340" t="s">
        <v>18</v>
      </c>
      <c r="D98" s="342" t="s">
        <v>650</v>
      </c>
      <c r="E98" s="340" t="s">
        <v>146</v>
      </c>
      <c r="F98" s="343">
        <v>899999115</v>
      </c>
      <c r="G98" s="356">
        <v>8</v>
      </c>
      <c r="H98" s="355" t="s">
        <v>651</v>
      </c>
      <c r="I98" s="360">
        <v>6579375</v>
      </c>
      <c r="J98" s="344">
        <v>114663251</v>
      </c>
      <c r="K98" s="362" t="s">
        <v>206</v>
      </c>
      <c r="L98" s="345">
        <v>42002</v>
      </c>
      <c r="M98" s="345">
        <v>42004</v>
      </c>
      <c r="N98" s="345">
        <v>42093</v>
      </c>
      <c r="O98" s="358" t="s">
        <v>911</v>
      </c>
      <c r="P98" s="343">
        <v>16114</v>
      </c>
      <c r="Q98" s="345">
        <v>41942</v>
      </c>
      <c r="R98" s="343" t="s">
        <v>653</v>
      </c>
      <c r="S98" s="369" t="s">
        <v>726</v>
      </c>
      <c r="T98" s="343">
        <v>102714</v>
      </c>
      <c r="U98" s="345">
        <v>42003</v>
      </c>
      <c r="V98" s="357">
        <v>42017</v>
      </c>
      <c r="W98" s="368" t="s">
        <v>213</v>
      </c>
    </row>
    <row r="99" spans="1:23">
      <c r="J99" s="326">
        <f>SUM(J2:J98)</f>
        <v>3377899664</v>
      </c>
    </row>
    <row r="102" spans="1:23">
      <c r="N102" s="752"/>
    </row>
    <row r="103" spans="1:23">
      <c r="N103" s="752"/>
    </row>
    <row r="104" spans="1:23">
      <c r="N104" s="752"/>
    </row>
    <row r="105" spans="1:23">
      <c r="N105" s="752"/>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F4" activePane="bottomRight" state="frozen"/>
      <selection pane="topRight" activeCell="F1" sqref="F1"/>
      <selection pane="bottomLeft" activeCell="A2" sqref="A2"/>
      <selection pane="bottomRight" activeCell="E56" sqref="E56"/>
    </sheetView>
  </sheetViews>
  <sheetFormatPr baseColWidth="10" defaultColWidth="11.42578125" defaultRowHeight="12.75"/>
  <cols>
    <col min="1" max="1" width="4.85546875" style="376" customWidth="1"/>
    <col min="2" max="2" width="11.42578125" style="376"/>
    <col min="3" max="3" width="13.85546875" style="376" customWidth="1"/>
    <col min="4" max="4" width="50.7109375" style="376" customWidth="1"/>
    <col min="5" max="5" width="16.28515625" style="376" customWidth="1"/>
    <col min="6" max="6" width="13.42578125" style="376" customWidth="1"/>
    <col min="7" max="7" width="7.7109375" style="376" customWidth="1"/>
    <col min="8" max="8" width="14.140625" style="376" customWidth="1"/>
    <col min="9" max="9" width="14" style="376" customWidth="1"/>
    <col min="10" max="11" width="19.7109375" style="376" customWidth="1"/>
    <col min="12" max="13" width="13.140625" style="376" customWidth="1"/>
    <col min="14" max="14" width="13.7109375" style="376" customWidth="1"/>
    <col min="15" max="15" width="11.42578125" style="376"/>
    <col min="16" max="16" width="13.140625" style="376" customWidth="1"/>
    <col min="17" max="17" width="14.5703125" style="376" customWidth="1"/>
    <col min="18" max="24" width="11.42578125" style="376"/>
    <col min="25" max="25" width="13.7109375" style="376" customWidth="1"/>
    <col min="26" max="16384" width="11.42578125" style="376"/>
  </cols>
  <sheetData>
    <row r="1" spans="1:25" ht="38.25">
      <c r="A1" s="370" t="s">
        <v>0</v>
      </c>
      <c r="B1" s="371" t="s">
        <v>1</v>
      </c>
      <c r="C1" s="371" t="s">
        <v>2</v>
      </c>
      <c r="D1" s="371" t="s">
        <v>3</v>
      </c>
      <c r="E1" s="371" t="s">
        <v>4</v>
      </c>
      <c r="F1" s="372" t="s">
        <v>5</v>
      </c>
      <c r="G1" s="372" t="s">
        <v>521</v>
      </c>
      <c r="H1" s="372" t="s">
        <v>522</v>
      </c>
      <c r="I1" s="372" t="s">
        <v>523</v>
      </c>
      <c r="J1" s="373" t="s">
        <v>912</v>
      </c>
      <c r="K1" s="373" t="s">
        <v>913</v>
      </c>
      <c r="L1" s="371" t="s">
        <v>914</v>
      </c>
      <c r="M1" s="371" t="s">
        <v>915</v>
      </c>
      <c r="N1" s="371" t="s">
        <v>8</v>
      </c>
      <c r="O1" s="371" t="s">
        <v>9</v>
      </c>
      <c r="P1" s="371" t="s">
        <v>10</v>
      </c>
      <c r="Q1" s="371" t="s">
        <v>11</v>
      </c>
      <c r="R1" s="371" t="s">
        <v>12</v>
      </c>
      <c r="S1" s="371" t="s">
        <v>13</v>
      </c>
      <c r="T1" s="371" t="s">
        <v>524</v>
      </c>
      <c r="U1" s="371" t="s">
        <v>525</v>
      </c>
      <c r="V1" s="371" t="s">
        <v>14</v>
      </c>
      <c r="W1" s="371" t="s">
        <v>15</v>
      </c>
      <c r="X1" s="371" t="s">
        <v>16</v>
      </c>
      <c r="Y1" s="371" t="s">
        <v>197</v>
      </c>
    </row>
    <row r="2" spans="1:25" ht="110.25" customHeight="1">
      <c r="A2" s="755">
        <v>1</v>
      </c>
      <c r="B2" s="756" t="s">
        <v>203</v>
      </c>
      <c r="C2" s="755" t="s">
        <v>18</v>
      </c>
      <c r="D2" s="757" t="s">
        <v>916</v>
      </c>
      <c r="E2" s="755" t="s">
        <v>822</v>
      </c>
      <c r="F2" s="758">
        <v>52964611</v>
      </c>
      <c r="G2" s="758"/>
      <c r="H2" s="759" t="s">
        <v>823</v>
      </c>
      <c r="I2" s="758">
        <v>3115574723</v>
      </c>
      <c r="J2" s="377">
        <v>30000000</v>
      </c>
      <c r="K2" s="377"/>
      <c r="L2" s="378">
        <v>42369</v>
      </c>
      <c r="M2" s="378"/>
      <c r="N2" s="379">
        <v>42009</v>
      </c>
      <c r="O2" s="379">
        <v>42009</v>
      </c>
      <c r="P2" s="379">
        <v>42018</v>
      </c>
      <c r="Q2" s="755" t="s">
        <v>22</v>
      </c>
      <c r="R2" s="758">
        <v>815</v>
      </c>
      <c r="S2" s="379">
        <v>42006</v>
      </c>
      <c r="T2" s="758" t="s">
        <v>529</v>
      </c>
      <c r="U2" s="760" t="s">
        <v>530</v>
      </c>
      <c r="V2" s="758">
        <v>815</v>
      </c>
      <c r="W2" s="379">
        <v>42009</v>
      </c>
      <c r="X2" s="379">
        <v>42025</v>
      </c>
      <c r="Y2" s="755" t="s">
        <v>207</v>
      </c>
    </row>
    <row r="3" spans="1:25" ht="105.75" customHeight="1">
      <c r="A3" s="755">
        <v>2</v>
      </c>
      <c r="B3" s="756" t="s">
        <v>203</v>
      </c>
      <c r="C3" s="755" t="s">
        <v>18</v>
      </c>
      <c r="D3" s="757" t="s">
        <v>916</v>
      </c>
      <c r="E3" s="755" t="s">
        <v>824</v>
      </c>
      <c r="F3" s="758">
        <v>79847327</v>
      </c>
      <c r="G3" s="758"/>
      <c r="H3" s="759" t="s">
        <v>825</v>
      </c>
      <c r="I3" s="758">
        <v>2515709</v>
      </c>
      <c r="J3" s="377">
        <v>30000000</v>
      </c>
      <c r="K3" s="377"/>
      <c r="L3" s="378">
        <v>42369</v>
      </c>
      <c r="M3" s="378"/>
      <c r="N3" s="379">
        <v>42009</v>
      </c>
      <c r="O3" s="379">
        <v>42009</v>
      </c>
      <c r="P3" s="379">
        <v>42369</v>
      </c>
      <c r="Q3" s="755" t="s">
        <v>22</v>
      </c>
      <c r="R3" s="758">
        <v>915</v>
      </c>
      <c r="S3" s="379">
        <v>42006</v>
      </c>
      <c r="T3" s="758" t="s">
        <v>529</v>
      </c>
      <c r="U3" s="760" t="s">
        <v>530</v>
      </c>
      <c r="V3" s="758">
        <v>915</v>
      </c>
      <c r="W3" s="379">
        <v>42009</v>
      </c>
      <c r="X3" s="379">
        <v>42025</v>
      </c>
      <c r="Y3" s="755" t="s">
        <v>207</v>
      </c>
    </row>
    <row r="4" spans="1:25" ht="111.75" customHeight="1">
      <c r="A4" s="755">
        <v>3</v>
      </c>
      <c r="B4" s="756" t="s">
        <v>203</v>
      </c>
      <c r="C4" s="755" t="s">
        <v>18</v>
      </c>
      <c r="D4" s="757" t="s">
        <v>917</v>
      </c>
      <c r="E4" s="755" t="s">
        <v>857</v>
      </c>
      <c r="F4" s="758">
        <v>79924034</v>
      </c>
      <c r="G4" s="755"/>
      <c r="H4" s="761" t="s">
        <v>858</v>
      </c>
      <c r="I4" s="762">
        <v>3213810908</v>
      </c>
      <c r="J4" s="377">
        <v>18000000</v>
      </c>
      <c r="K4" s="377"/>
      <c r="L4" s="378">
        <v>42369</v>
      </c>
      <c r="M4" s="378"/>
      <c r="N4" s="379">
        <v>42009</v>
      </c>
      <c r="O4" s="379">
        <v>42009</v>
      </c>
      <c r="P4" s="379">
        <v>42195</v>
      </c>
      <c r="Q4" s="755" t="s">
        <v>22</v>
      </c>
      <c r="R4" s="758">
        <v>715</v>
      </c>
      <c r="S4" s="379">
        <v>42006</v>
      </c>
      <c r="T4" s="758" t="s">
        <v>529</v>
      </c>
      <c r="U4" s="763" t="s">
        <v>530</v>
      </c>
      <c r="V4" s="758">
        <v>1015</v>
      </c>
      <c r="W4" s="379">
        <v>42009</v>
      </c>
      <c r="X4" s="379">
        <v>42025</v>
      </c>
      <c r="Y4" s="755" t="s">
        <v>207</v>
      </c>
    </row>
    <row r="5" spans="1:25" ht="89.25">
      <c r="A5" s="755">
        <v>4</v>
      </c>
      <c r="B5" s="756" t="s">
        <v>203</v>
      </c>
      <c r="C5" s="755" t="s">
        <v>18</v>
      </c>
      <c r="D5" s="757" t="s">
        <v>526</v>
      </c>
      <c r="E5" s="755" t="s">
        <v>394</v>
      </c>
      <c r="F5" s="758">
        <v>52890247</v>
      </c>
      <c r="G5" s="755"/>
      <c r="H5" s="761" t="s">
        <v>527</v>
      </c>
      <c r="I5" s="762">
        <v>6401495</v>
      </c>
      <c r="J5" s="377">
        <v>20912563</v>
      </c>
      <c r="K5" s="377"/>
      <c r="L5" s="378">
        <v>42369</v>
      </c>
      <c r="M5" s="378"/>
      <c r="N5" s="379">
        <v>42019</v>
      </c>
      <c r="O5" s="379">
        <v>42020</v>
      </c>
      <c r="P5" s="379">
        <v>42369</v>
      </c>
      <c r="Q5" s="755" t="s">
        <v>22</v>
      </c>
      <c r="R5" s="758">
        <v>2015</v>
      </c>
      <c r="S5" s="379">
        <v>42018</v>
      </c>
      <c r="T5" s="758" t="s">
        <v>529</v>
      </c>
      <c r="U5" s="760" t="s">
        <v>530</v>
      </c>
      <c r="V5" s="758">
        <v>1415</v>
      </c>
      <c r="W5" s="379">
        <v>42019</v>
      </c>
      <c r="X5" s="379">
        <v>42025</v>
      </c>
      <c r="Y5" s="755" t="s">
        <v>280</v>
      </c>
    </row>
    <row r="6" spans="1:25" ht="89.25">
      <c r="A6" s="755">
        <v>5</v>
      </c>
      <c r="B6" s="756" t="s">
        <v>203</v>
      </c>
      <c r="C6" s="755" t="s">
        <v>18</v>
      </c>
      <c r="D6" s="757" t="s">
        <v>531</v>
      </c>
      <c r="E6" s="755" t="s">
        <v>330</v>
      </c>
      <c r="F6" s="758">
        <v>79334237</v>
      </c>
      <c r="G6" s="755"/>
      <c r="H6" s="761" t="s">
        <v>533</v>
      </c>
      <c r="I6" s="762">
        <v>4624869</v>
      </c>
      <c r="J6" s="377">
        <v>14624866</v>
      </c>
      <c r="K6" s="377"/>
      <c r="L6" s="378">
        <v>42369</v>
      </c>
      <c r="M6" s="378"/>
      <c r="N6" s="379">
        <v>42019</v>
      </c>
      <c r="O6" s="379">
        <v>42024</v>
      </c>
      <c r="P6" s="379">
        <v>42369</v>
      </c>
      <c r="Q6" s="755" t="s">
        <v>22</v>
      </c>
      <c r="R6" s="758">
        <v>1715</v>
      </c>
      <c r="S6" s="379">
        <v>42018</v>
      </c>
      <c r="T6" s="758" t="s">
        <v>529</v>
      </c>
      <c r="U6" s="760" t="s">
        <v>530</v>
      </c>
      <c r="V6" s="758">
        <v>1315</v>
      </c>
      <c r="W6" s="379">
        <v>42019</v>
      </c>
      <c r="X6" s="379">
        <v>42025</v>
      </c>
      <c r="Y6" s="755" t="s">
        <v>280</v>
      </c>
    </row>
    <row r="7" spans="1:25" ht="89.25">
      <c r="A7" s="755">
        <v>6</v>
      </c>
      <c r="B7" s="756" t="s">
        <v>203</v>
      </c>
      <c r="C7" s="755" t="s">
        <v>18</v>
      </c>
      <c r="D7" s="757" t="s">
        <v>531</v>
      </c>
      <c r="E7" s="755" t="s">
        <v>918</v>
      </c>
      <c r="F7" s="758">
        <v>79863162</v>
      </c>
      <c r="G7" s="755"/>
      <c r="H7" s="761" t="s">
        <v>919</v>
      </c>
      <c r="I7" s="762">
        <v>4135941</v>
      </c>
      <c r="J7" s="377">
        <v>14624866</v>
      </c>
      <c r="K7" s="377"/>
      <c r="L7" s="378">
        <v>42369</v>
      </c>
      <c r="M7" s="378"/>
      <c r="N7" s="379">
        <v>42019</v>
      </c>
      <c r="O7" s="379">
        <v>42024</v>
      </c>
      <c r="P7" s="379">
        <v>42369</v>
      </c>
      <c r="Q7" s="755" t="s">
        <v>22</v>
      </c>
      <c r="R7" s="758">
        <v>1815</v>
      </c>
      <c r="S7" s="379">
        <v>42018</v>
      </c>
      <c r="T7" s="758" t="s">
        <v>529</v>
      </c>
      <c r="U7" s="760" t="s">
        <v>530</v>
      </c>
      <c r="V7" s="758">
        <v>1715</v>
      </c>
      <c r="W7" s="379">
        <v>42020</v>
      </c>
      <c r="X7" s="379">
        <v>42025</v>
      </c>
      <c r="Y7" s="755" t="s">
        <v>280</v>
      </c>
    </row>
    <row r="8" spans="1:25" ht="63.75">
      <c r="A8" s="755">
        <v>7</v>
      </c>
      <c r="B8" s="756" t="s">
        <v>203</v>
      </c>
      <c r="C8" s="755" t="s">
        <v>18</v>
      </c>
      <c r="D8" s="757" t="s">
        <v>535</v>
      </c>
      <c r="E8" s="755" t="s">
        <v>368</v>
      </c>
      <c r="F8" s="758">
        <v>1016034814</v>
      </c>
      <c r="G8" s="755"/>
      <c r="H8" s="761" t="s">
        <v>536</v>
      </c>
      <c r="I8" s="762">
        <v>3154081111</v>
      </c>
      <c r="J8" s="377">
        <v>23775687</v>
      </c>
      <c r="K8" s="377"/>
      <c r="L8" s="378">
        <v>42369</v>
      </c>
      <c r="M8" s="378"/>
      <c r="N8" s="379">
        <v>42023</v>
      </c>
      <c r="O8" s="379">
        <v>42023</v>
      </c>
      <c r="P8" s="379">
        <v>42369</v>
      </c>
      <c r="Q8" s="755" t="s">
        <v>22</v>
      </c>
      <c r="R8" s="758">
        <v>2215</v>
      </c>
      <c r="S8" s="379">
        <v>42020</v>
      </c>
      <c r="T8" s="758" t="s">
        <v>529</v>
      </c>
      <c r="U8" s="760" t="s">
        <v>530</v>
      </c>
      <c r="V8" s="758">
        <v>3115</v>
      </c>
      <c r="W8" s="379">
        <v>42023</v>
      </c>
      <c r="X8" s="379">
        <v>42027</v>
      </c>
      <c r="Y8" s="755" t="s">
        <v>233</v>
      </c>
    </row>
    <row r="9" spans="1:25" ht="63.75">
      <c r="A9" s="755">
        <v>8</v>
      </c>
      <c r="B9" s="756" t="s">
        <v>203</v>
      </c>
      <c r="C9" s="755" t="s">
        <v>18</v>
      </c>
      <c r="D9" s="757" t="s">
        <v>537</v>
      </c>
      <c r="E9" s="755" t="s">
        <v>245</v>
      </c>
      <c r="F9" s="758">
        <v>80084385</v>
      </c>
      <c r="G9" s="755"/>
      <c r="H9" s="761" t="s">
        <v>538</v>
      </c>
      <c r="I9" s="762">
        <v>6433001</v>
      </c>
      <c r="J9" s="377">
        <v>17021909</v>
      </c>
      <c r="K9" s="377"/>
      <c r="L9" s="378">
        <v>42369</v>
      </c>
      <c r="M9" s="378"/>
      <c r="N9" s="379">
        <v>42024</v>
      </c>
      <c r="O9" s="379">
        <v>42024</v>
      </c>
      <c r="P9" s="379">
        <v>42369</v>
      </c>
      <c r="Q9" s="755" t="s">
        <v>22</v>
      </c>
      <c r="R9" s="758">
        <v>3015</v>
      </c>
      <c r="S9" s="379">
        <v>42020</v>
      </c>
      <c r="T9" s="758" t="s">
        <v>529</v>
      </c>
      <c r="U9" s="760" t="s">
        <v>530</v>
      </c>
      <c r="V9" s="758">
        <v>3415</v>
      </c>
      <c r="W9" s="379">
        <v>42024</v>
      </c>
      <c r="X9" s="379">
        <v>42027</v>
      </c>
      <c r="Y9" s="755" t="s">
        <v>213</v>
      </c>
    </row>
    <row r="10" spans="1:25" ht="63.75">
      <c r="A10" s="755">
        <v>9</v>
      </c>
      <c r="B10" s="756" t="s">
        <v>100</v>
      </c>
      <c r="C10" s="755" t="s">
        <v>545</v>
      </c>
      <c r="D10" s="757" t="s">
        <v>546</v>
      </c>
      <c r="E10" s="755" t="s">
        <v>547</v>
      </c>
      <c r="F10" s="758">
        <v>830095213</v>
      </c>
      <c r="G10" s="758">
        <v>0</v>
      </c>
      <c r="H10" s="761" t="s">
        <v>548</v>
      </c>
      <c r="I10" s="762">
        <v>3175150153</v>
      </c>
      <c r="J10" s="377">
        <v>9960000</v>
      </c>
      <c r="K10" s="377"/>
      <c r="L10" s="378">
        <v>42369</v>
      </c>
      <c r="M10" s="378"/>
      <c r="N10" s="379">
        <v>42024</v>
      </c>
      <c r="O10" s="379">
        <v>42025</v>
      </c>
      <c r="P10" s="379">
        <v>42369</v>
      </c>
      <c r="Q10" s="755" t="s">
        <v>22</v>
      </c>
      <c r="R10" s="758">
        <v>1515</v>
      </c>
      <c r="S10" s="379">
        <v>42013</v>
      </c>
      <c r="T10" s="758" t="s">
        <v>549</v>
      </c>
      <c r="U10" s="760" t="s">
        <v>550</v>
      </c>
      <c r="V10" s="758">
        <v>3815</v>
      </c>
      <c r="W10" s="379">
        <v>42025</v>
      </c>
      <c r="X10" s="379">
        <v>42024</v>
      </c>
      <c r="Y10" s="755" t="s">
        <v>280</v>
      </c>
    </row>
    <row r="11" spans="1:25" ht="144" customHeight="1">
      <c r="A11" s="755">
        <v>10</v>
      </c>
      <c r="B11" s="756" t="s">
        <v>203</v>
      </c>
      <c r="C11" s="755" t="s">
        <v>18</v>
      </c>
      <c r="D11" s="757" t="s">
        <v>920</v>
      </c>
      <c r="E11" s="755" t="s">
        <v>753</v>
      </c>
      <c r="F11" s="758">
        <v>52164177</v>
      </c>
      <c r="G11" s="755"/>
      <c r="H11" s="761" t="s">
        <v>754</v>
      </c>
      <c r="I11" s="762">
        <v>8265650</v>
      </c>
      <c r="J11" s="377">
        <v>62790403</v>
      </c>
      <c r="K11" s="377"/>
      <c r="L11" s="378">
        <v>42369</v>
      </c>
      <c r="M11" s="378"/>
      <c r="N11" s="379">
        <v>42025</v>
      </c>
      <c r="O11" s="379">
        <v>42025</v>
      </c>
      <c r="P11" s="379">
        <v>42051</v>
      </c>
      <c r="Q11" s="327" t="s">
        <v>921</v>
      </c>
      <c r="R11" s="758">
        <v>3415</v>
      </c>
      <c r="S11" s="379">
        <v>42024</v>
      </c>
      <c r="T11" s="758" t="s">
        <v>529</v>
      </c>
      <c r="U11" s="760" t="s">
        <v>530</v>
      </c>
      <c r="V11" s="758">
        <v>3915</v>
      </c>
      <c r="W11" s="379">
        <v>42025</v>
      </c>
      <c r="X11" s="379">
        <v>42030</v>
      </c>
      <c r="Y11" s="755" t="s">
        <v>758</v>
      </c>
    </row>
    <row r="12" spans="1:25" ht="102">
      <c r="A12" s="755">
        <v>11</v>
      </c>
      <c r="B12" s="756" t="s">
        <v>125</v>
      </c>
      <c r="C12" s="755" t="s">
        <v>18</v>
      </c>
      <c r="D12" s="757" t="s">
        <v>922</v>
      </c>
      <c r="E12" s="755" t="s">
        <v>923</v>
      </c>
      <c r="F12" s="758">
        <v>830001113</v>
      </c>
      <c r="G12" s="758">
        <v>1</v>
      </c>
      <c r="H12" s="761" t="s">
        <v>924</v>
      </c>
      <c r="I12" s="762">
        <v>4578000</v>
      </c>
      <c r="J12" s="377">
        <v>31242860</v>
      </c>
      <c r="K12" s="377"/>
      <c r="L12" s="378">
        <v>42094</v>
      </c>
      <c r="M12" s="378">
        <v>42171</v>
      </c>
      <c r="N12" s="379">
        <v>42030</v>
      </c>
      <c r="O12" s="379">
        <v>42037</v>
      </c>
      <c r="P12" s="378">
        <v>42171</v>
      </c>
      <c r="Q12" s="327" t="s">
        <v>925</v>
      </c>
      <c r="R12" s="758">
        <v>1615</v>
      </c>
      <c r="S12" s="379">
        <v>42013</v>
      </c>
      <c r="T12" s="758" t="s">
        <v>926</v>
      </c>
      <c r="U12" s="760" t="s">
        <v>927</v>
      </c>
      <c r="V12" s="758">
        <v>9815</v>
      </c>
      <c r="W12" s="379">
        <v>42033</v>
      </c>
      <c r="X12" s="379">
        <v>42039</v>
      </c>
      <c r="Y12" s="755" t="s">
        <v>207</v>
      </c>
    </row>
    <row r="13" spans="1:25" ht="81">
      <c r="A13" s="755">
        <v>12</v>
      </c>
      <c r="B13" s="756" t="s">
        <v>203</v>
      </c>
      <c r="C13" s="755" t="s">
        <v>18</v>
      </c>
      <c r="D13" s="757" t="s">
        <v>928</v>
      </c>
      <c r="E13" s="755" t="s">
        <v>929</v>
      </c>
      <c r="F13" s="758">
        <v>860012336</v>
      </c>
      <c r="G13" s="758">
        <v>1</v>
      </c>
      <c r="H13" s="761" t="s">
        <v>930</v>
      </c>
      <c r="I13" s="762">
        <v>6382919</v>
      </c>
      <c r="J13" s="377">
        <v>8565360</v>
      </c>
      <c r="K13" s="377"/>
      <c r="L13" s="378">
        <v>42035</v>
      </c>
      <c r="M13" s="378"/>
      <c r="N13" s="379">
        <v>42031</v>
      </c>
      <c r="O13" s="379">
        <v>42032</v>
      </c>
      <c r="P13" s="379">
        <v>42035</v>
      </c>
      <c r="Q13" s="327" t="s">
        <v>931</v>
      </c>
      <c r="R13" s="758">
        <v>2115</v>
      </c>
      <c r="S13" s="379">
        <v>42020</v>
      </c>
      <c r="T13" s="758" t="s">
        <v>658</v>
      </c>
      <c r="U13" s="760" t="s">
        <v>659</v>
      </c>
      <c r="V13" s="758">
        <v>9715</v>
      </c>
      <c r="W13" s="379">
        <v>42032</v>
      </c>
      <c r="X13" s="379">
        <v>42039</v>
      </c>
      <c r="Y13" s="755" t="s">
        <v>758</v>
      </c>
    </row>
    <row r="14" spans="1:25" ht="63.75">
      <c r="A14" s="755">
        <v>13</v>
      </c>
      <c r="B14" s="756" t="s">
        <v>132</v>
      </c>
      <c r="C14" s="755" t="s">
        <v>18</v>
      </c>
      <c r="D14" s="757" t="s">
        <v>932</v>
      </c>
      <c r="E14" s="755" t="s">
        <v>540</v>
      </c>
      <c r="F14" s="758">
        <v>900105860</v>
      </c>
      <c r="G14" s="758">
        <v>4</v>
      </c>
      <c r="H14" s="761" t="s">
        <v>541</v>
      </c>
      <c r="I14" s="762">
        <v>4397070</v>
      </c>
      <c r="J14" s="377">
        <v>77126720</v>
      </c>
      <c r="K14" s="377">
        <v>36109330</v>
      </c>
      <c r="L14" s="378">
        <v>42369</v>
      </c>
      <c r="M14" s="378">
        <v>42520</v>
      </c>
      <c r="N14" s="379">
        <v>42034</v>
      </c>
      <c r="O14" s="379">
        <v>42036</v>
      </c>
      <c r="P14" s="379">
        <v>42520</v>
      </c>
      <c r="Q14" s="327" t="s">
        <v>22</v>
      </c>
      <c r="R14" s="758">
        <v>5115</v>
      </c>
      <c r="S14" s="379">
        <v>42034</v>
      </c>
      <c r="T14" s="758" t="s">
        <v>542</v>
      </c>
      <c r="U14" s="760" t="s">
        <v>543</v>
      </c>
      <c r="V14" s="758">
        <v>9915</v>
      </c>
      <c r="W14" s="379">
        <v>42034</v>
      </c>
      <c r="X14" s="379">
        <v>42039</v>
      </c>
      <c r="Y14" s="755" t="s">
        <v>280</v>
      </c>
    </row>
    <row r="15" spans="1:25" ht="89.25">
      <c r="A15" s="755">
        <v>14</v>
      </c>
      <c r="B15" s="756" t="s">
        <v>203</v>
      </c>
      <c r="C15" s="755" t="s">
        <v>18</v>
      </c>
      <c r="D15" s="757" t="s">
        <v>531</v>
      </c>
      <c r="E15" s="755" t="s">
        <v>933</v>
      </c>
      <c r="F15" s="758">
        <v>79357757</v>
      </c>
      <c r="G15" s="758"/>
      <c r="H15" s="761" t="s">
        <v>934</v>
      </c>
      <c r="I15" s="762">
        <v>4341160</v>
      </c>
      <c r="J15" s="377">
        <v>13821767</v>
      </c>
      <c r="K15" s="377"/>
      <c r="L15" s="378">
        <v>42369</v>
      </c>
      <c r="M15" s="378"/>
      <c r="N15" s="379">
        <v>42038</v>
      </c>
      <c r="O15" s="379">
        <v>42044</v>
      </c>
      <c r="P15" s="379">
        <v>42369</v>
      </c>
      <c r="Q15" s="327" t="s">
        <v>22</v>
      </c>
      <c r="R15" s="758">
        <v>1715</v>
      </c>
      <c r="S15" s="379">
        <v>42018</v>
      </c>
      <c r="T15" s="758" t="s">
        <v>529</v>
      </c>
      <c r="U15" s="760" t="s">
        <v>530</v>
      </c>
      <c r="V15" s="758">
        <v>10115</v>
      </c>
      <c r="W15" s="379">
        <v>42039</v>
      </c>
      <c r="X15" s="379">
        <v>42051</v>
      </c>
      <c r="Y15" s="755" t="s">
        <v>280</v>
      </c>
    </row>
    <row r="16" spans="1:25" ht="114">
      <c r="A16" s="380">
        <v>15</v>
      </c>
      <c r="B16" s="381" t="s">
        <v>203</v>
      </c>
      <c r="C16" s="380" t="s">
        <v>69</v>
      </c>
      <c r="D16" s="382" t="s">
        <v>935</v>
      </c>
      <c r="E16" s="380" t="s">
        <v>936</v>
      </c>
      <c r="F16" s="383">
        <v>830011008</v>
      </c>
      <c r="G16" s="383">
        <v>7</v>
      </c>
      <c r="H16" s="384" t="s">
        <v>937</v>
      </c>
      <c r="I16" s="385">
        <v>2100478</v>
      </c>
      <c r="J16" s="386">
        <v>11600000</v>
      </c>
      <c r="K16" s="386"/>
      <c r="L16" s="387">
        <v>42369</v>
      </c>
      <c r="M16" s="387"/>
      <c r="N16" s="388">
        <v>42039</v>
      </c>
      <c r="O16" s="388">
        <v>42052</v>
      </c>
      <c r="P16" s="388">
        <v>42369</v>
      </c>
      <c r="Q16" s="287" t="s">
        <v>938</v>
      </c>
      <c r="R16" s="383">
        <v>3915</v>
      </c>
      <c r="S16" s="388">
        <v>42025</v>
      </c>
      <c r="T16" s="383" t="s">
        <v>563</v>
      </c>
      <c r="U16" s="389" t="s">
        <v>564</v>
      </c>
      <c r="V16" s="383">
        <v>10415</v>
      </c>
      <c r="W16" s="388">
        <v>42047</v>
      </c>
      <c r="X16" s="388">
        <v>42039</v>
      </c>
      <c r="Y16" s="380" t="s">
        <v>265</v>
      </c>
    </row>
    <row r="17" spans="1:25" ht="67.5">
      <c r="A17" s="380">
        <v>16</v>
      </c>
      <c r="B17" s="381" t="s">
        <v>203</v>
      </c>
      <c r="C17" s="380" t="s">
        <v>18</v>
      </c>
      <c r="D17" s="382" t="s">
        <v>939</v>
      </c>
      <c r="E17" s="380" t="s">
        <v>940</v>
      </c>
      <c r="F17" s="383">
        <v>800252836</v>
      </c>
      <c r="G17" s="383">
        <v>3</v>
      </c>
      <c r="H17" s="384" t="s">
        <v>941</v>
      </c>
      <c r="I17" s="385">
        <v>2226949</v>
      </c>
      <c r="J17" s="386">
        <v>44358400</v>
      </c>
      <c r="K17" s="386"/>
      <c r="L17" s="387">
        <v>42369</v>
      </c>
      <c r="M17" s="387"/>
      <c r="N17" s="388">
        <v>42045</v>
      </c>
      <c r="O17" s="388">
        <v>42052</v>
      </c>
      <c r="P17" s="388">
        <v>42369</v>
      </c>
      <c r="Q17" s="287" t="s">
        <v>942</v>
      </c>
      <c r="R17" s="383">
        <v>4815</v>
      </c>
      <c r="S17" s="388">
        <v>42031</v>
      </c>
      <c r="T17" s="383" t="s">
        <v>829</v>
      </c>
      <c r="U17" s="389" t="s">
        <v>830</v>
      </c>
      <c r="V17" s="383">
        <v>10715</v>
      </c>
      <c r="W17" s="388">
        <v>42051</v>
      </c>
      <c r="X17" s="388">
        <v>42053</v>
      </c>
      <c r="Y17" s="380" t="s">
        <v>213</v>
      </c>
    </row>
    <row r="18" spans="1:25" ht="67.5">
      <c r="A18" s="380">
        <v>17</v>
      </c>
      <c r="B18" s="381" t="s">
        <v>571</v>
      </c>
      <c r="C18" s="380" t="s">
        <v>69</v>
      </c>
      <c r="D18" s="382" t="s">
        <v>943</v>
      </c>
      <c r="E18" s="380" t="s">
        <v>944</v>
      </c>
      <c r="F18" s="383">
        <v>830084433</v>
      </c>
      <c r="G18" s="383">
        <v>7</v>
      </c>
      <c r="H18" s="384" t="s">
        <v>945</v>
      </c>
      <c r="I18" s="385">
        <v>3790300</v>
      </c>
      <c r="J18" s="386">
        <v>933800</v>
      </c>
      <c r="K18" s="386"/>
      <c r="L18" s="387" t="s">
        <v>946</v>
      </c>
      <c r="M18" s="387"/>
      <c r="N18" s="388">
        <v>42045</v>
      </c>
      <c r="O18" s="388">
        <v>42054</v>
      </c>
      <c r="P18" s="388">
        <v>42101</v>
      </c>
      <c r="Q18" s="287" t="s">
        <v>947</v>
      </c>
      <c r="R18" s="383">
        <v>4815</v>
      </c>
      <c r="S18" s="388">
        <v>42031</v>
      </c>
      <c r="T18" s="383" t="s">
        <v>829</v>
      </c>
      <c r="U18" s="389" t="s">
        <v>830</v>
      </c>
      <c r="V18" s="383">
        <v>10715</v>
      </c>
      <c r="W18" s="388">
        <v>42051</v>
      </c>
      <c r="X18" s="388">
        <v>42053</v>
      </c>
      <c r="Y18" s="380" t="s">
        <v>619</v>
      </c>
    </row>
    <row r="19" spans="1:25" ht="51">
      <c r="A19" s="380">
        <v>18</v>
      </c>
      <c r="B19" s="381" t="s">
        <v>571</v>
      </c>
      <c r="C19" s="380" t="s">
        <v>69</v>
      </c>
      <c r="D19" s="382" t="s">
        <v>948</v>
      </c>
      <c r="E19" s="380" t="s">
        <v>949</v>
      </c>
      <c r="F19" s="383">
        <v>900769586</v>
      </c>
      <c r="G19" s="383">
        <v>1</v>
      </c>
      <c r="H19" s="384" t="s">
        <v>950</v>
      </c>
      <c r="I19" s="385">
        <v>6967967</v>
      </c>
      <c r="J19" s="386">
        <v>1730000</v>
      </c>
      <c r="K19" s="386"/>
      <c r="L19" s="387" t="s">
        <v>951</v>
      </c>
      <c r="M19" s="387"/>
      <c r="N19" s="388">
        <v>42046</v>
      </c>
      <c r="O19" s="388">
        <v>42047</v>
      </c>
      <c r="P19" s="388">
        <v>42055</v>
      </c>
      <c r="Q19" s="287" t="s">
        <v>22</v>
      </c>
      <c r="R19" s="383">
        <v>4715</v>
      </c>
      <c r="S19" s="388">
        <v>42031</v>
      </c>
      <c r="T19" s="383" t="s">
        <v>893</v>
      </c>
      <c r="U19" s="389" t="s">
        <v>952</v>
      </c>
      <c r="V19" s="383">
        <v>10515</v>
      </c>
      <c r="W19" s="388">
        <v>42050</v>
      </c>
      <c r="X19" s="388">
        <v>42051</v>
      </c>
      <c r="Y19" s="380" t="s">
        <v>280</v>
      </c>
    </row>
    <row r="20" spans="1:25" ht="51">
      <c r="A20" s="380">
        <v>19</v>
      </c>
      <c r="B20" s="381" t="s">
        <v>203</v>
      </c>
      <c r="C20" s="380" t="s">
        <v>18</v>
      </c>
      <c r="D20" s="382" t="s">
        <v>953</v>
      </c>
      <c r="E20" s="380" t="s">
        <v>954</v>
      </c>
      <c r="F20" s="383">
        <v>52364813</v>
      </c>
      <c r="G20" s="383"/>
      <c r="H20" s="384" t="s">
        <v>955</v>
      </c>
      <c r="I20" s="385">
        <v>8648181</v>
      </c>
      <c r="J20" s="386">
        <v>36516667</v>
      </c>
      <c r="K20" s="386"/>
      <c r="L20" s="387">
        <v>42369</v>
      </c>
      <c r="M20" s="387"/>
      <c r="N20" s="388">
        <v>42054</v>
      </c>
      <c r="O20" s="388">
        <v>42054</v>
      </c>
      <c r="P20" s="388">
        <v>42369</v>
      </c>
      <c r="Q20" s="287" t="s">
        <v>22</v>
      </c>
      <c r="R20" s="383">
        <v>5815</v>
      </c>
      <c r="S20" s="388">
        <v>42053</v>
      </c>
      <c r="T20" s="383" t="s">
        <v>529</v>
      </c>
      <c r="U20" s="389" t="s">
        <v>530</v>
      </c>
      <c r="V20" s="383">
        <v>11415</v>
      </c>
      <c r="W20" s="388">
        <v>42054</v>
      </c>
      <c r="X20" s="388">
        <v>42060</v>
      </c>
      <c r="Y20" s="380" t="s">
        <v>265</v>
      </c>
    </row>
    <row r="21" spans="1:25" ht="81">
      <c r="A21" s="380">
        <v>20</v>
      </c>
      <c r="B21" s="381" t="s">
        <v>203</v>
      </c>
      <c r="C21" s="380" t="s">
        <v>69</v>
      </c>
      <c r="D21" s="382" t="s">
        <v>956</v>
      </c>
      <c r="E21" s="380" t="s">
        <v>957</v>
      </c>
      <c r="F21" s="383">
        <v>830019581</v>
      </c>
      <c r="G21" s="383">
        <v>2</v>
      </c>
      <c r="H21" s="384" t="s">
        <v>958</v>
      </c>
      <c r="I21" s="385" t="s">
        <v>959</v>
      </c>
      <c r="J21" s="386">
        <v>2926080</v>
      </c>
      <c r="K21" s="386"/>
      <c r="L21" s="387">
        <v>42369</v>
      </c>
      <c r="M21" s="387">
        <v>42735</v>
      </c>
      <c r="N21" s="388">
        <v>42054</v>
      </c>
      <c r="O21" s="388">
        <v>42061</v>
      </c>
      <c r="P21" s="388">
        <v>42369</v>
      </c>
      <c r="Q21" s="287" t="s">
        <v>960</v>
      </c>
      <c r="R21" s="383">
        <v>5015</v>
      </c>
      <c r="S21" s="388">
        <v>42033</v>
      </c>
      <c r="T21" s="383" t="s">
        <v>529</v>
      </c>
      <c r="U21" s="389" t="s">
        <v>530</v>
      </c>
      <c r="V21" s="383">
        <v>11515</v>
      </c>
      <c r="W21" s="388">
        <v>42059</v>
      </c>
      <c r="X21" s="388">
        <v>42060</v>
      </c>
      <c r="Y21" s="380" t="s">
        <v>265</v>
      </c>
    </row>
    <row r="22" spans="1:25" ht="102">
      <c r="A22" s="380">
        <v>21</v>
      </c>
      <c r="B22" s="381" t="s">
        <v>571</v>
      </c>
      <c r="C22" s="380" t="s">
        <v>69</v>
      </c>
      <c r="D22" s="382" t="s">
        <v>961</v>
      </c>
      <c r="E22" s="380" t="s">
        <v>665</v>
      </c>
      <c r="F22" s="383">
        <v>800219876</v>
      </c>
      <c r="G22" s="383">
        <v>9</v>
      </c>
      <c r="H22" s="384" t="s">
        <v>666</v>
      </c>
      <c r="I22" s="385" t="s">
        <v>962</v>
      </c>
      <c r="J22" s="386">
        <v>6731129</v>
      </c>
      <c r="K22" s="386"/>
      <c r="L22" s="387" t="s">
        <v>963</v>
      </c>
      <c r="M22" s="387"/>
      <c r="N22" s="388">
        <v>42055</v>
      </c>
      <c r="O22" s="388">
        <v>42072</v>
      </c>
      <c r="P22" s="388">
        <v>42087</v>
      </c>
      <c r="Q22" s="287" t="s">
        <v>964</v>
      </c>
      <c r="R22" s="383">
        <v>5315</v>
      </c>
      <c r="S22" s="388">
        <v>42039</v>
      </c>
      <c r="T22" s="383" t="s">
        <v>668</v>
      </c>
      <c r="U22" s="389" t="s">
        <v>669</v>
      </c>
      <c r="V22" s="383">
        <v>15915</v>
      </c>
      <c r="W22" s="388">
        <v>42060</v>
      </c>
      <c r="X22" s="388">
        <v>42061</v>
      </c>
      <c r="Y22" s="380" t="s">
        <v>265</v>
      </c>
    </row>
    <row r="23" spans="1:25" ht="114.75">
      <c r="A23" s="390">
        <v>22</v>
      </c>
      <c r="B23" s="391" t="s">
        <v>409</v>
      </c>
      <c r="C23" s="390" t="s">
        <v>410</v>
      </c>
      <c r="D23" s="392" t="s">
        <v>411</v>
      </c>
      <c r="E23" s="390" t="s">
        <v>965</v>
      </c>
      <c r="F23" s="393">
        <v>800018165</v>
      </c>
      <c r="G23" s="393">
        <v>8</v>
      </c>
      <c r="H23" s="394" t="s">
        <v>966</v>
      </c>
      <c r="I23" s="395">
        <v>6171411</v>
      </c>
      <c r="J23" s="396">
        <v>0</v>
      </c>
      <c r="K23" s="396"/>
      <c r="L23" s="401" t="s">
        <v>967</v>
      </c>
      <c r="M23" s="401"/>
      <c r="N23" s="397">
        <v>42065</v>
      </c>
      <c r="O23" s="402">
        <v>42066</v>
      </c>
      <c r="P23" s="401" t="s">
        <v>967</v>
      </c>
      <c r="Q23" s="400" t="s">
        <v>968</v>
      </c>
      <c r="R23" s="393" t="s">
        <v>22</v>
      </c>
      <c r="S23" s="397" t="s">
        <v>22</v>
      </c>
      <c r="T23" s="393" t="s">
        <v>22</v>
      </c>
      <c r="U23" s="398" t="s">
        <v>22</v>
      </c>
      <c r="V23" s="393" t="s">
        <v>22</v>
      </c>
      <c r="W23" s="397" t="s">
        <v>22</v>
      </c>
      <c r="X23" s="402">
        <v>42082</v>
      </c>
      <c r="Y23" s="390" t="s">
        <v>280</v>
      </c>
    </row>
    <row r="24" spans="1:25" ht="67.5">
      <c r="A24" s="390">
        <v>23</v>
      </c>
      <c r="B24" s="391" t="s">
        <v>203</v>
      </c>
      <c r="C24" s="390" t="s">
        <v>18</v>
      </c>
      <c r="D24" s="392" t="s">
        <v>969</v>
      </c>
      <c r="E24" s="390" t="s">
        <v>970</v>
      </c>
      <c r="F24" s="393">
        <v>800063563</v>
      </c>
      <c r="G24" s="393">
        <v>7</v>
      </c>
      <c r="H24" s="394" t="s">
        <v>971</v>
      </c>
      <c r="I24" s="395">
        <v>4446336</v>
      </c>
      <c r="J24" s="396">
        <v>68904000</v>
      </c>
      <c r="K24" s="396"/>
      <c r="L24" s="401" t="s">
        <v>238</v>
      </c>
      <c r="M24" s="487"/>
      <c r="N24" s="399">
        <v>42066</v>
      </c>
      <c r="O24" s="402">
        <v>42076</v>
      </c>
      <c r="P24" s="402">
        <v>42259</v>
      </c>
      <c r="Q24" s="400" t="s">
        <v>972</v>
      </c>
      <c r="R24" s="393">
        <v>5915</v>
      </c>
      <c r="S24" s="397">
        <v>42060</v>
      </c>
      <c r="T24" s="393" t="s">
        <v>731</v>
      </c>
      <c r="U24" s="398" t="s">
        <v>732</v>
      </c>
      <c r="V24" s="393">
        <v>16715</v>
      </c>
      <c r="W24" s="397">
        <v>42074</v>
      </c>
      <c r="X24" s="402">
        <v>42082</v>
      </c>
      <c r="Y24" s="390" t="s">
        <v>233</v>
      </c>
    </row>
    <row r="25" spans="1:25" ht="84" customHeight="1">
      <c r="A25" s="390">
        <v>24</v>
      </c>
      <c r="B25" s="391" t="s">
        <v>189</v>
      </c>
      <c r="C25" s="390" t="s">
        <v>69</v>
      </c>
      <c r="D25" s="392" t="s">
        <v>973</v>
      </c>
      <c r="E25" s="390" t="s">
        <v>325</v>
      </c>
      <c r="F25" s="393">
        <v>860009578</v>
      </c>
      <c r="G25" s="393">
        <v>6</v>
      </c>
      <c r="H25" s="394" t="s">
        <v>974</v>
      </c>
      <c r="I25" s="395" t="s">
        <v>975</v>
      </c>
      <c r="J25" s="396">
        <v>1672674</v>
      </c>
      <c r="K25" s="396"/>
      <c r="L25" s="401" t="s">
        <v>976</v>
      </c>
      <c r="M25" s="487"/>
      <c r="N25" s="399">
        <v>42075</v>
      </c>
      <c r="O25" s="402">
        <v>42081</v>
      </c>
      <c r="P25" s="402">
        <v>42082</v>
      </c>
      <c r="Q25" s="400" t="s">
        <v>22</v>
      </c>
      <c r="R25" s="393">
        <v>5515</v>
      </c>
      <c r="S25" s="397">
        <v>42040</v>
      </c>
      <c r="T25" s="393" t="s">
        <v>607</v>
      </c>
      <c r="U25" s="398" t="s">
        <v>608</v>
      </c>
      <c r="V25" s="393">
        <v>17515</v>
      </c>
      <c r="W25" s="397">
        <v>42080</v>
      </c>
      <c r="X25" s="402">
        <v>42075</v>
      </c>
      <c r="Y25" s="390" t="s">
        <v>280</v>
      </c>
    </row>
    <row r="26" spans="1:25" ht="72" customHeight="1">
      <c r="A26" s="390">
        <v>25</v>
      </c>
      <c r="B26" s="391" t="s">
        <v>100</v>
      </c>
      <c r="C26" s="390" t="s">
        <v>545</v>
      </c>
      <c r="D26" s="392" t="s">
        <v>977</v>
      </c>
      <c r="E26" s="390" t="s">
        <v>978</v>
      </c>
      <c r="F26" s="393">
        <v>900773300</v>
      </c>
      <c r="G26" s="393">
        <v>6</v>
      </c>
      <c r="H26" s="394" t="s">
        <v>979</v>
      </c>
      <c r="I26" s="395">
        <v>3022429</v>
      </c>
      <c r="J26" s="396">
        <v>6124296</v>
      </c>
      <c r="K26" s="396">
        <v>2509971</v>
      </c>
      <c r="L26" s="401">
        <v>42369</v>
      </c>
      <c r="M26" s="487"/>
      <c r="N26" s="399">
        <v>42082</v>
      </c>
      <c r="O26" s="402">
        <v>42081</v>
      </c>
      <c r="P26" s="402">
        <v>42369</v>
      </c>
      <c r="Q26" s="400" t="s">
        <v>22</v>
      </c>
      <c r="R26" s="393">
        <v>6415</v>
      </c>
      <c r="S26" s="397">
        <v>42075</v>
      </c>
      <c r="T26" s="393" t="s">
        <v>625</v>
      </c>
      <c r="U26" s="398" t="s">
        <v>980</v>
      </c>
      <c r="V26" s="393">
        <v>22615</v>
      </c>
      <c r="W26" s="397">
        <v>42083</v>
      </c>
      <c r="X26" s="402">
        <v>42082</v>
      </c>
      <c r="Y26" s="390" t="s">
        <v>280</v>
      </c>
    </row>
    <row r="27" spans="1:25" ht="93" customHeight="1">
      <c r="A27" s="390">
        <v>26</v>
      </c>
      <c r="B27" s="391" t="s">
        <v>203</v>
      </c>
      <c r="C27" s="390" t="s">
        <v>18</v>
      </c>
      <c r="D27" s="392" t="s">
        <v>981</v>
      </c>
      <c r="E27" s="390" t="s">
        <v>982</v>
      </c>
      <c r="F27" s="393">
        <v>800225235</v>
      </c>
      <c r="G27" s="393">
        <v>2</v>
      </c>
      <c r="H27" s="394" t="s">
        <v>983</v>
      </c>
      <c r="I27" s="395">
        <v>3178277</v>
      </c>
      <c r="J27" s="396">
        <v>51373500</v>
      </c>
      <c r="K27" s="396"/>
      <c r="L27" s="401" t="s">
        <v>984</v>
      </c>
      <c r="M27" s="487"/>
      <c r="N27" s="399">
        <v>42082</v>
      </c>
      <c r="O27" s="402">
        <v>42088</v>
      </c>
      <c r="P27" s="402">
        <v>42148</v>
      </c>
      <c r="Q27" s="400" t="s">
        <v>985</v>
      </c>
      <c r="R27" s="393">
        <v>4915</v>
      </c>
      <c r="S27" s="397">
        <v>42031</v>
      </c>
      <c r="T27" s="393" t="s">
        <v>829</v>
      </c>
      <c r="U27" s="398" t="s">
        <v>830</v>
      </c>
      <c r="V27" s="393">
        <v>23115</v>
      </c>
      <c r="W27" s="397">
        <v>42088</v>
      </c>
      <c r="X27" s="402">
        <v>42100</v>
      </c>
      <c r="Y27" s="390" t="s">
        <v>213</v>
      </c>
    </row>
    <row r="28" spans="1:25" ht="81">
      <c r="A28" s="390">
        <v>27</v>
      </c>
      <c r="B28" s="391" t="s">
        <v>203</v>
      </c>
      <c r="C28" s="390" t="s">
        <v>579</v>
      </c>
      <c r="D28" s="392" t="s">
        <v>734</v>
      </c>
      <c r="E28" s="390" t="s">
        <v>986</v>
      </c>
      <c r="F28" s="393">
        <v>900646665</v>
      </c>
      <c r="G28" s="393">
        <v>5</v>
      </c>
      <c r="H28" s="394" t="s">
        <v>987</v>
      </c>
      <c r="I28" s="395">
        <v>3441435</v>
      </c>
      <c r="J28" s="396">
        <v>24360000</v>
      </c>
      <c r="K28" s="396"/>
      <c r="L28" s="401">
        <v>42216</v>
      </c>
      <c r="M28" s="487"/>
      <c r="N28" s="399">
        <v>42083</v>
      </c>
      <c r="O28" s="402">
        <v>42094</v>
      </c>
      <c r="P28" s="401">
        <v>42216</v>
      </c>
      <c r="Q28" s="400" t="s">
        <v>988</v>
      </c>
      <c r="R28" s="393">
        <v>5615</v>
      </c>
      <c r="S28" s="397">
        <v>42045</v>
      </c>
      <c r="T28" s="393" t="s">
        <v>731</v>
      </c>
      <c r="U28" s="398" t="s">
        <v>732</v>
      </c>
      <c r="V28" s="393">
        <v>23215</v>
      </c>
      <c r="W28" s="397">
        <v>42088</v>
      </c>
      <c r="X28" s="402">
        <v>42100</v>
      </c>
      <c r="Y28" s="390" t="s">
        <v>233</v>
      </c>
    </row>
    <row r="29" spans="1:25" ht="95.25" customHeight="1">
      <c r="A29" s="390">
        <v>28</v>
      </c>
      <c r="B29" s="391" t="s">
        <v>203</v>
      </c>
      <c r="C29" s="390" t="s">
        <v>18</v>
      </c>
      <c r="D29" s="392" t="s">
        <v>989</v>
      </c>
      <c r="E29" s="390" t="s">
        <v>990</v>
      </c>
      <c r="F29" s="393">
        <v>900173404</v>
      </c>
      <c r="G29" s="393">
        <v>9</v>
      </c>
      <c r="H29" s="394" t="s">
        <v>991</v>
      </c>
      <c r="I29" s="395">
        <v>6117070</v>
      </c>
      <c r="J29" s="396">
        <v>45600000</v>
      </c>
      <c r="K29" s="396">
        <v>22800000</v>
      </c>
      <c r="L29" s="401">
        <v>42369</v>
      </c>
      <c r="M29" s="487"/>
      <c r="N29" s="399">
        <v>42090</v>
      </c>
      <c r="O29" s="402">
        <v>42101</v>
      </c>
      <c r="P29" s="402">
        <v>42369</v>
      </c>
      <c r="Q29" s="400" t="s">
        <v>992</v>
      </c>
      <c r="R29" s="393">
        <v>6615</v>
      </c>
      <c r="S29" s="397">
        <v>42083</v>
      </c>
      <c r="T29" s="393" t="s">
        <v>829</v>
      </c>
      <c r="U29" s="398" t="s">
        <v>830</v>
      </c>
      <c r="V29" s="393">
        <v>24815</v>
      </c>
      <c r="W29" s="397">
        <v>42101</v>
      </c>
      <c r="X29" s="402">
        <v>42102</v>
      </c>
      <c r="Y29" s="390" t="s">
        <v>993</v>
      </c>
    </row>
    <row r="30" spans="1:25" ht="127.5">
      <c r="A30" s="390" t="s">
        <v>994</v>
      </c>
      <c r="B30" s="391" t="s">
        <v>995</v>
      </c>
      <c r="C30" s="390" t="s">
        <v>18</v>
      </c>
      <c r="D30" s="392" t="s">
        <v>996</v>
      </c>
      <c r="E30" s="390" t="s">
        <v>474</v>
      </c>
      <c r="F30" s="393">
        <v>900068796</v>
      </c>
      <c r="G30" s="393">
        <v>1</v>
      </c>
      <c r="H30" s="394" t="s">
        <v>673</v>
      </c>
      <c r="I30" s="395">
        <v>7466000</v>
      </c>
      <c r="J30" s="396">
        <v>310906312</v>
      </c>
      <c r="K30" s="396">
        <v>54196003</v>
      </c>
      <c r="L30" s="401" t="s">
        <v>997</v>
      </c>
      <c r="M30" s="487">
        <v>42344</v>
      </c>
      <c r="N30" s="399">
        <v>42093</v>
      </c>
      <c r="O30" s="402">
        <v>42100</v>
      </c>
      <c r="P30" s="402">
        <v>42344</v>
      </c>
      <c r="Q30" s="400" t="s">
        <v>998</v>
      </c>
      <c r="R30" s="393">
        <v>7615</v>
      </c>
      <c r="S30" s="397">
        <v>42090</v>
      </c>
      <c r="T30" s="393" t="s">
        <v>653</v>
      </c>
      <c r="U30" s="398" t="s">
        <v>654</v>
      </c>
      <c r="V30" s="393">
        <v>24715</v>
      </c>
      <c r="W30" s="397">
        <v>42100</v>
      </c>
      <c r="X30" s="402">
        <v>42102</v>
      </c>
      <c r="Y30" s="390" t="s">
        <v>213</v>
      </c>
    </row>
    <row r="31" spans="1:25" ht="81">
      <c r="A31" s="403">
        <v>29</v>
      </c>
      <c r="B31" s="404" t="s">
        <v>571</v>
      </c>
      <c r="C31" s="403" t="s">
        <v>69</v>
      </c>
      <c r="D31" s="405" t="s">
        <v>999</v>
      </c>
      <c r="E31" s="403" t="s">
        <v>511</v>
      </c>
      <c r="F31" s="406">
        <v>80243695</v>
      </c>
      <c r="G31" s="406">
        <v>2</v>
      </c>
      <c r="H31" s="407" t="s">
        <v>1000</v>
      </c>
      <c r="I31" s="408">
        <v>2629893</v>
      </c>
      <c r="J31" s="409">
        <v>5947599</v>
      </c>
      <c r="K31" s="409"/>
      <c r="L31" s="410" t="s">
        <v>1001</v>
      </c>
      <c r="M31" s="410" t="s">
        <v>1002</v>
      </c>
      <c r="N31" s="411">
        <v>42103</v>
      </c>
      <c r="O31" s="411">
        <v>42130</v>
      </c>
      <c r="P31" s="411">
        <v>42172</v>
      </c>
      <c r="Q31" s="412" t="s">
        <v>1003</v>
      </c>
      <c r="R31" s="406">
        <v>6215</v>
      </c>
      <c r="S31" s="413">
        <v>42075</v>
      </c>
      <c r="T31" s="406" t="s">
        <v>563</v>
      </c>
      <c r="U31" s="414" t="s">
        <v>564</v>
      </c>
      <c r="V31" s="406">
        <v>31315</v>
      </c>
      <c r="W31" s="413">
        <v>42124</v>
      </c>
      <c r="X31" s="413">
        <v>42103</v>
      </c>
      <c r="Y31" s="403" t="s">
        <v>265</v>
      </c>
    </row>
    <row r="32" spans="1:25" ht="117">
      <c r="A32" s="403">
        <v>30</v>
      </c>
      <c r="B32" s="404" t="s">
        <v>132</v>
      </c>
      <c r="C32" s="403" t="s">
        <v>18</v>
      </c>
      <c r="D32" s="405" t="s">
        <v>1004</v>
      </c>
      <c r="E32" s="403" t="s">
        <v>135</v>
      </c>
      <c r="F32" s="406">
        <v>860033419</v>
      </c>
      <c r="G32" s="406">
        <v>4</v>
      </c>
      <c r="H32" s="407" t="s">
        <v>1005</v>
      </c>
      <c r="I32" s="408">
        <v>5935580</v>
      </c>
      <c r="J32" s="409">
        <v>359387908</v>
      </c>
      <c r="K32" s="409"/>
      <c r="L32" s="410" t="s">
        <v>1006</v>
      </c>
      <c r="M32" s="488"/>
      <c r="N32" s="411">
        <v>42114</v>
      </c>
      <c r="O32" s="411">
        <v>42125</v>
      </c>
      <c r="P32" s="411">
        <v>42247</v>
      </c>
      <c r="Q32" s="412" t="s">
        <v>1007</v>
      </c>
      <c r="R32" s="406">
        <v>5715</v>
      </c>
      <c r="S32" s="413">
        <v>42048</v>
      </c>
      <c r="T32" s="406" t="s">
        <v>542</v>
      </c>
      <c r="U32" s="414" t="s">
        <v>1008</v>
      </c>
      <c r="V32" s="406">
        <v>31215</v>
      </c>
      <c r="W32" s="413">
        <v>42123</v>
      </c>
      <c r="X32" s="413">
        <v>42129</v>
      </c>
      <c r="Y32" s="403" t="s">
        <v>280</v>
      </c>
    </row>
    <row r="33" spans="1:25" ht="119.25" customHeight="1">
      <c r="A33" s="403">
        <v>31</v>
      </c>
      <c r="B33" s="404" t="s">
        <v>189</v>
      </c>
      <c r="C33" s="403" t="s">
        <v>69</v>
      </c>
      <c r="D33" s="405" t="s">
        <v>1009</v>
      </c>
      <c r="E33" s="403" t="s">
        <v>491</v>
      </c>
      <c r="F33" s="406">
        <v>860002534</v>
      </c>
      <c r="G33" s="406">
        <v>0</v>
      </c>
      <c r="H33" s="407" t="s">
        <v>1010</v>
      </c>
      <c r="I33" s="408">
        <v>3190730</v>
      </c>
      <c r="J33" s="409">
        <v>17999997</v>
      </c>
      <c r="K33" s="409"/>
      <c r="L33" s="410" t="s">
        <v>632</v>
      </c>
      <c r="M33" s="488"/>
      <c r="N33" s="411">
        <v>42124</v>
      </c>
      <c r="O33" s="411">
        <v>42130</v>
      </c>
      <c r="P33" s="411">
        <v>42221</v>
      </c>
      <c r="Q33" s="412" t="s">
        <v>22</v>
      </c>
      <c r="R33" s="406">
        <v>6915</v>
      </c>
      <c r="S33" s="413">
        <v>42090</v>
      </c>
      <c r="T33" s="406" t="s">
        <v>607</v>
      </c>
      <c r="U33" s="414" t="s">
        <v>608</v>
      </c>
      <c r="V33" s="406">
        <v>31515</v>
      </c>
      <c r="W33" s="413">
        <v>42128</v>
      </c>
      <c r="X33" s="413">
        <v>42124</v>
      </c>
      <c r="Y33" s="403" t="s">
        <v>280</v>
      </c>
    </row>
    <row r="34" spans="1:25" ht="67.5">
      <c r="A34" s="415">
        <v>32</v>
      </c>
      <c r="B34" s="416" t="s">
        <v>100</v>
      </c>
      <c r="C34" s="415" t="s">
        <v>69</v>
      </c>
      <c r="D34" s="417" t="s">
        <v>977</v>
      </c>
      <c r="E34" s="415" t="s">
        <v>1011</v>
      </c>
      <c r="F34" s="418">
        <v>830089676</v>
      </c>
      <c r="G34" s="418">
        <v>2</v>
      </c>
      <c r="H34" s="419" t="s">
        <v>1012</v>
      </c>
      <c r="I34" s="420">
        <v>6409147</v>
      </c>
      <c r="J34" s="421">
        <v>9728116</v>
      </c>
      <c r="K34" s="421">
        <v>4704100</v>
      </c>
      <c r="L34" s="422">
        <v>42369</v>
      </c>
      <c r="M34" s="489"/>
      <c r="N34" s="423">
        <v>42129</v>
      </c>
      <c r="O34" s="423">
        <v>42138</v>
      </c>
      <c r="P34" s="423">
        <v>42369</v>
      </c>
      <c r="Q34" s="424" t="s">
        <v>1013</v>
      </c>
      <c r="R34" s="418">
        <v>7315</v>
      </c>
      <c r="S34" s="425">
        <v>42104</v>
      </c>
      <c r="T34" s="418" t="s">
        <v>625</v>
      </c>
      <c r="U34" s="426" t="s">
        <v>1014</v>
      </c>
      <c r="V34" s="418">
        <v>34615</v>
      </c>
      <c r="W34" s="425">
        <v>42138</v>
      </c>
      <c r="X34" s="425">
        <v>42129</v>
      </c>
      <c r="Y34" s="415" t="s">
        <v>280</v>
      </c>
    </row>
    <row r="35" spans="1:25" ht="81">
      <c r="A35" s="415">
        <v>33</v>
      </c>
      <c r="B35" s="416" t="s">
        <v>571</v>
      </c>
      <c r="C35" s="415" t="s">
        <v>69</v>
      </c>
      <c r="D35" s="417" t="s">
        <v>1015</v>
      </c>
      <c r="E35" s="415" t="s">
        <v>1016</v>
      </c>
      <c r="F35" s="418">
        <v>900461456</v>
      </c>
      <c r="G35" s="418">
        <v>7</v>
      </c>
      <c r="H35" s="419" t="s">
        <v>1017</v>
      </c>
      <c r="I35" s="420">
        <v>2634373</v>
      </c>
      <c r="J35" s="421">
        <v>415499</v>
      </c>
      <c r="K35" s="421"/>
      <c r="L35" s="422" t="s">
        <v>1018</v>
      </c>
      <c r="M35" s="489"/>
      <c r="N35" s="423">
        <v>42130</v>
      </c>
      <c r="O35" s="423">
        <v>42143</v>
      </c>
      <c r="P35" s="423">
        <v>42157</v>
      </c>
      <c r="Q35" s="424" t="s">
        <v>1019</v>
      </c>
      <c r="R35" s="418">
        <v>7915</v>
      </c>
      <c r="S35" s="425">
        <v>42109</v>
      </c>
      <c r="T35" s="418" t="s">
        <v>1020</v>
      </c>
      <c r="U35" s="426" t="s">
        <v>1021</v>
      </c>
      <c r="V35" s="418">
        <v>33615</v>
      </c>
      <c r="W35" s="425">
        <v>42136</v>
      </c>
      <c r="X35" s="425">
        <v>42130</v>
      </c>
      <c r="Y35" s="415" t="s">
        <v>280</v>
      </c>
    </row>
    <row r="36" spans="1:25" ht="63.75">
      <c r="A36" s="415">
        <v>34</v>
      </c>
      <c r="B36" s="416" t="s">
        <v>189</v>
      </c>
      <c r="C36" s="415" t="s">
        <v>545</v>
      </c>
      <c r="D36" s="417" t="s">
        <v>609</v>
      </c>
      <c r="E36" s="415" t="s">
        <v>610</v>
      </c>
      <c r="F36" s="418">
        <v>890903407</v>
      </c>
      <c r="G36" s="418">
        <v>9</v>
      </c>
      <c r="H36" s="419" t="s">
        <v>611</v>
      </c>
      <c r="I36" s="420" t="s">
        <v>612</v>
      </c>
      <c r="J36" s="421">
        <v>1061840</v>
      </c>
      <c r="K36" s="421"/>
      <c r="L36" s="422" t="s">
        <v>1022</v>
      </c>
      <c r="M36" s="489"/>
      <c r="N36" s="423">
        <v>42132</v>
      </c>
      <c r="O36" s="425">
        <v>42132</v>
      </c>
      <c r="P36" s="423">
        <v>42497</v>
      </c>
      <c r="Q36" s="418" t="s">
        <v>22</v>
      </c>
      <c r="R36" s="418">
        <v>8615</v>
      </c>
      <c r="S36" s="425">
        <v>42131</v>
      </c>
      <c r="T36" s="418" t="s">
        <v>607</v>
      </c>
      <c r="U36" s="426" t="s">
        <v>608</v>
      </c>
      <c r="V36" s="418">
        <v>31715</v>
      </c>
      <c r="W36" s="425">
        <v>42132</v>
      </c>
      <c r="X36" s="425">
        <v>42132</v>
      </c>
      <c r="Y36" s="415" t="s">
        <v>280</v>
      </c>
    </row>
    <row r="37" spans="1:25" ht="76.5">
      <c r="A37" s="415">
        <v>35</v>
      </c>
      <c r="B37" s="416" t="s">
        <v>203</v>
      </c>
      <c r="C37" s="415" t="s">
        <v>18</v>
      </c>
      <c r="D37" s="417" t="s">
        <v>1023</v>
      </c>
      <c r="E37" s="415" t="s">
        <v>929</v>
      </c>
      <c r="F37" s="418">
        <v>860012336</v>
      </c>
      <c r="G37" s="418">
        <v>1</v>
      </c>
      <c r="H37" s="419" t="s">
        <v>930</v>
      </c>
      <c r="I37" s="420">
        <v>6382919</v>
      </c>
      <c r="J37" s="421">
        <v>3398800</v>
      </c>
      <c r="K37" s="421"/>
      <c r="L37" s="422" t="s">
        <v>431</v>
      </c>
      <c r="M37" s="489"/>
      <c r="N37" s="423">
        <v>42132</v>
      </c>
      <c r="O37" s="423">
        <v>42132</v>
      </c>
      <c r="P37" s="423">
        <v>42192</v>
      </c>
      <c r="Q37" s="418" t="s">
        <v>22</v>
      </c>
      <c r="R37" s="418">
        <v>8315</v>
      </c>
      <c r="S37" s="425">
        <v>42123</v>
      </c>
      <c r="T37" s="418" t="s">
        <v>711</v>
      </c>
      <c r="U37" s="426" t="s">
        <v>712</v>
      </c>
      <c r="V37" s="418">
        <v>31815</v>
      </c>
      <c r="W37" s="425">
        <v>42132</v>
      </c>
      <c r="X37" s="425">
        <v>42150</v>
      </c>
      <c r="Y37" s="415" t="s">
        <v>265</v>
      </c>
    </row>
    <row r="38" spans="1:25" ht="76.5">
      <c r="A38" s="415">
        <v>36</v>
      </c>
      <c r="B38" s="416" t="s">
        <v>203</v>
      </c>
      <c r="C38" s="415" t="s">
        <v>545</v>
      </c>
      <c r="D38" s="417" t="s">
        <v>1024</v>
      </c>
      <c r="E38" s="415" t="s">
        <v>146</v>
      </c>
      <c r="F38" s="418">
        <v>899999115</v>
      </c>
      <c r="G38" s="418">
        <v>8</v>
      </c>
      <c r="H38" s="419" t="s">
        <v>651</v>
      </c>
      <c r="I38" s="420">
        <v>6579375</v>
      </c>
      <c r="J38" s="421">
        <v>4648584</v>
      </c>
      <c r="K38" s="421">
        <v>2324292</v>
      </c>
      <c r="L38" s="422" t="s">
        <v>1025</v>
      </c>
      <c r="M38" s="489">
        <v>42459</v>
      </c>
      <c r="N38" s="423">
        <v>42132</v>
      </c>
      <c r="O38" s="425">
        <v>42136</v>
      </c>
      <c r="P38" s="423">
        <v>42459</v>
      </c>
      <c r="Q38" s="418" t="s">
        <v>22</v>
      </c>
      <c r="R38" s="418">
        <v>8515</v>
      </c>
      <c r="S38" s="425">
        <v>42124</v>
      </c>
      <c r="T38" s="418" t="s">
        <v>1026</v>
      </c>
      <c r="U38" s="426" t="s">
        <v>1027</v>
      </c>
      <c r="V38" s="418">
        <v>33515</v>
      </c>
      <c r="W38" s="425">
        <v>42136</v>
      </c>
      <c r="X38" s="425">
        <v>42132</v>
      </c>
      <c r="Y38" s="415" t="s">
        <v>213</v>
      </c>
    </row>
    <row r="39" spans="1:25" ht="76.5">
      <c r="A39" s="415">
        <v>37</v>
      </c>
      <c r="B39" s="416" t="s">
        <v>571</v>
      </c>
      <c r="C39" s="415" t="s">
        <v>1028</v>
      </c>
      <c r="D39" s="417" t="s">
        <v>1029</v>
      </c>
      <c r="E39" s="415" t="s">
        <v>899</v>
      </c>
      <c r="F39" s="418">
        <v>890900943</v>
      </c>
      <c r="G39" s="418">
        <v>1</v>
      </c>
      <c r="H39" s="419" t="s">
        <v>900</v>
      </c>
      <c r="I39" s="420">
        <v>3188200666</v>
      </c>
      <c r="J39" s="421">
        <v>679800</v>
      </c>
      <c r="K39" s="421"/>
      <c r="L39" s="422" t="s">
        <v>1030</v>
      </c>
      <c r="M39" s="422"/>
      <c r="N39" s="425">
        <v>42139</v>
      </c>
      <c r="O39" s="425">
        <v>42139</v>
      </c>
      <c r="P39" s="423">
        <v>42149</v>
      </c>
      <c r="Q39" s="418" t="s">
        <v>22</v>
      </c>
      <c r="R39" s="418">
        <v>8715</v>
      </c>
      <c r="S39" s="425">
        <v>42137</v>
      </c>
      <c r="T39" s="418" t="s">
        <v>1020</v>
      </c>
      <c r="U39" s="426" t="s">
        <v>1021</v>
      </c>
      <c r="V39" s="418">
        <v>34815</v>
      </c>
      <c r="W39" s="425">
        <v>42139</v>
      </c>
      <c r="X39" s="425">
        <v>42138</v>
      </c>
      <c r="Y39" s="415" t="s">
        <v>280</v>
      </c>
    </row>
    <row r="40" spans="1:25" ht="96" customHeight="1">
      <c r="A40" s="415">
        <v>38</v>
      </c>
      <c r="B40" s="416" t="s">
        <v>203</v>
      </c>
      <c r="C40" s="415" t="s">
        <v>18</v>
      </c>
      <c r="D40" s="417" t="s">
        <v>1031</v>
      </c>
      <c r="E40" s="415" t="s">
        <v>180</v>
      </c>
      <c r="F40" s="418">
        <v>860066942</v>
      </c>
      <c r="G40" s="418">
        <v>7</v>
      </c>
      <c r="H40" s="419" t="s">
        <v>661</v>
      </c>
      <c r="I40" s="420">
        <v>4280666</v>
      </c>
      <c r="J40" s="421">
        <v>53496165</v>
      </c>
      <c r="K40" s="421">
        <v>14452982</v>
      </c>
      <c r="L40" s="422">
        <v>42369</v>
      </c>
      <c r="M40" s="489"/>
      <c r="N40" s="423">
        <v>42145</v>
      </c>
      <c r="O40" s="423">
        <v>42149</v>
      </c>
      <c r="P40" s="423">
        <v>42369</v>
      </c>
      <c r="Q40" s="424" t="s">
        <v>1032</v>
      </c>
      <c r="R40" s="418">
        <v>8815</v>
      </c>
      <c r="S40" s="425">
        <v>42138</v>
      </c>
      <c r="T40" s="418" t="s">
        <v>563</v>
      </c>
      <c r="U40" s="426" t="s">
        <v>564</v>
      </c>
      <c r="V40" s="418">
        <v>35415</v>
      </c>
      <c r="W40" s="425">
        <v>42149</v>
      </c>
      <c r="X40" s="425">
        <v>42158</v>
      </c>
      <c r="Y40" s="415" t="s">
        <v>265</v>
      </c>
    </row>
    <row r="41" spans="1:25" ht="83.25">
      <c r="A41" s="427">
        <v>39</v>
      </c>
      <c r="B41" s="428" t="s">
        <v>203</v>
      </c>
      <c r="C41" s="427" t="s">
        <v>18</v>
      </c>
      <c r="D41" s="429" t="s">
        <v>1033</v>
      </c>
      <c r="E41" s="427" t="s">
        <v>1034</v>
      </c>
      <c r="F41" s="430">
        <v>860012336</v>
      </c>
      <c r="G41" s="430">
        <v>1</v>
      </c>
      <c r="H41" s="435" t="s">
        <v>1035</v>
      </c>
      <c r="I41" s="436">
        <v>3139080</v>
      </c>
      <c r="J41" s="431">
        <v>1206400</v>
      </c>
      <c r="K41" s="431"/>
      <c r="L41" s="432" t="s">
        <v>1036</v>
      </c>
      <c r="M41" s="490"/>
      <c r="N41" s="433">
        <v>42158</v>
      </c>
      <c r="O41" s="437">
        <v>42159</v>
      </c>
      <c r="P41" s="437">
        <v>42171</v>
      </c>
      <c r="Q41" s="430" t="s">
        <v>22</v>
      </c>
      <c r="R41" s="430">
        <v>9315</v>
      </c>
      <c r="S41" s="434">
        <v>42153</v>
      </c>
      <c r="T41" s="430" t="s">
        <v>711</v>
      </c>
      <c r="U41" s="438" t="s">
        <v>712</v>
      </c>
      <c r="V41" s="430">
        <v>40715</v>
      </c>
      <c r="W41" s="434">
        <v>42158</v>
      </c>
      <c r="X41" s="434">
        <v>42177</v>
      </c>
      <c r="Y41" s="427" t="s">
        <v>265</v>
      </c>
    </row>
    <row r="42" spans="1:25" ht="89.25">
      <c r="A42" s="427">
        <v>40</v>
      </c>
      <c r="B42" s="428" t="s">
        <v>203</v>
      </c>
      <c r="C42" s="427" t="s">
        <v>69</v>
      </c>
      <c r="D42" s="429" t="s">
        <v>1037</v>
      </c>
      <c r="E42" s="427" t="s">
        <v>1038</v>
      </c>
      <c r="F42" s="430">
        <v>900542932</v>
      </c>
      <c r="G42" s="430">
        <v>1</v>
      </c>
      <c r="H42" s="435" t="s">
        <v>1039</v>
      </c>
      <c r="I42" s="436">
        <v>3114381</v>
      </c>
      <c r="J42" s="431">
        <v>2326620</v>
      </c>
      <c r="K42" s="431">
        <v>1116310</v>
      </c>
      <c r="L42" s="432">
        <v>42369</v>
      </c>
      <c r="M42" s="490"/>
      <c r="N42" s="433">
        <v>42166</v>
      </c>
      <c r="O42" s="437">
        <v>42180</v>
      </c>
      <c r="P42" s="432">
        <v>42369</v>
      </c>
      <c r="Q42" s="439" t="s">
        <v>1040</v>
      </c>
      <c r="R42" s="430">
        <v>9015</v>
      </c>
      <c r="S42" s="434">
        <v>42139</v>
      </c>
      <c r="T42" s="430" t="s">
        <v>1041</v>
      </c>
      <c r="U42" s="438" t="s">
        <v>1042</v>
      </c>
      <c r="V42" s="430">
        <v>40915</v>
      </c>
      <c r="W42" s="434">
        <v>42172</v>
      </c>
      <c r="X42" s="434">
        <v>42166</v>
      </c>
      <c r="Y42" s="427" t="s">
        <v>280</v>
      </c>
    </row>
    <row r="43" spans="1:25" ht="89.25">
      <c r="A43" s="427">
        <v>41</v>
      </c>
      <c r="B43" s="428" t="s">
        <v>203</v>
      </c>
      <c r="C43" s="427" t="s">
        <v>18</v>
      </c>
      <c r="D43" s="429" t="s">
        <v>393</v>
      </c>
      <c r="E43" s="427" t="s">
        <v>1043</v>
      </c>
      <c r="F43" s="430">
        <v>1018433403</v>
      </c>
      <c r="G43" s="430"/>
      <c r="H43" s="435" t="s">
        <v>1044</v>
      </c>
      <c r="I43" s="436">
        <v>3167475888</v>
      </c>
      <c r="J43" s="431">
        <v>12148628</v>
      </c>
      <c r="K43" s="431"/>
      <c r="L43" s="432">
        <v>42369</v>
      </c>
      <c r="M43" s="490"/>
      <c r="N43" s="433">
        <v>42167</v>
      </c>
      <c r="O43" s="437">
        <v>42171</v>
      </c>
      <c r="P43" s="432">
        <v>42369</v>
      </c>
      <c r="Q43" s="430" t="s">
        <v>22</v>
      </c>
      <c r="R43" s="430">
        <v>9615</v>
      </c>
      <c r="S43" s="434">
        <v>42164</v>
      </c>
      <c r="T43" s="430" t="s">
        <v>529</v>
      </c>
      <c r="U43" s="438" t="s">
        <v>530</v>
      </c>
      <c r="V43" s="430">
        <v>40815</v>
      </c>
      <c r="W43" s="434">
        <v>42171</v>
      </c>
      <c r="X43" s="434">
        <v>42177</v>
      </c>
      <c r="Y43" s="427" t="s">
        <v>280</v>
      </c>
    </row>
    <row r="44" spans="1:25" ht="81">
      <c r="A44" s="427">
        <v>42</v>
      </c>
      <c r="B44" s="428" t="s">
        <v>571</v>
      </c>
      <c r="C44" s="427" t="s">
        <v>274</v>
      </c>
      <c r="D44" s="429" t="s">
        <v>1045</v>
      </c>
      <c r="E44" s="427" t="s">
        <v>1046</v>
      </c>
      <c r="F44" s="430">
        <v>830143886</v>
      </c>
      <c r="G44" s="430">
        <v>3</v>
      </c>
      <c r="H44" s="435" t="s">
        <v>1047</v>
      </c>
      <c r="I44" s="436" t="s">
        <v>1048</v>
      </c>
      <c r="J44" s="431">
        <v>42121340</v>
      </c>
      <c r="K44" s="431"/>
      <c r="L44" s="432">
        <v>42338</v>
      </c>
      <c r="M44" s="490"/>
      <c r="N44" s="433">
        <v>42167</v>
      </c>
      <c r="O44" s="437">
        <v>42173</v>
      </c>
      <c r="P44" s="432">
        <v>42338</v>
      </c>
      <c r="Q44" s="439" t="s">
        <v>1049</v>
      </c>
      <c r="R44" s="430">
        <v>7815</v>
      </c>
      <c r="S44" s="434">
        <v>42108</v>
      </c>
      <c r="T44" s="430" t="s">
        <v>731</v>
      </c>
      <c r="U44" s="438" t="s">
        <v>732</v>
      </c>
      <c r="V44" s="430">
        <v>41715</v>
      </c>
      <c r="W44" s="434">
        <v>42177</v>
      </c>
      <c r="X44" s="434">
        <v>42180</v>
      </c>
      <c r="Y44" s="427" t="s">
        <v>233</v>
      </c>
    </row>
    <row r="45" spans="1:25" ht="51">
      <c r="A45" s="427">
        <v>43</v>
      </c>
      <c r="B45" s="428" t="s">
        <v>68</v>
      </c>
      <c r="C45" s="427" t="s">
        <v>18</v>
      </c>
      <c r="D45" s="429" t="s">
        <v>655</v>
      </c>
      <c r="E45" s="427" t="s">
        <v>656</v>
      </c>
      <c r="F45" s="430">
        <v>860001022</v>
      </c>
      <c r="G45" s="430">
        <v>7</v>
      </c>
      <c r="H45" s="435" t="s">
        <v>657</v>
      </c>
      <c r="I45" s="436">
        <v>2940100</v>
      </c>
      <c r="J45" s="431">
        <v>817996</v>
      </c>
      <c r="K45" s="431"/>
      <c r="L45" s="432" t="s">
        <v>148</v>
      </c>
      <c r="M45" s="490"/>
      <c r="N45" s="433">
        <v>42140</v>
      </c>
      <c r="O45" s="437">
        <v>42200</v>
      </c>
      <c r="P45" s="432">
        <v>42565</v>
      </c>
      <c r="Q45" s="430" t="s">
        <v>22</v>
      </c>
      <c r="R45" s="430">
        <v>9115</v>
      </c>
      <c r="S45" s="434">
        <v>42149</v>
      </c>
      <c r="T45" s="430" t="s">
        <v>658</v>
      </c>
      <c r="U45" s="438" t="s">
        <v>659</v>
      </c>
      <c r="V45" s="430">
        <v>41015</v>
      </c>
      <c r="W45" s="434">
        <v>42174</v>
      </c>
      <c r="X45" s="434">
        <v>42178</v>
      </c>
      <c r="Y45" s="427" t="s">
        <v>233</v>
      </c>
    </row>
    <row r="46" spans="1:25" ht="63.75">
      <c r="A46" s="427">
        <v>44</v>
      </c>
      <c r="B46" s="428" t="s">
        <v>68</v>
      </c>
      <c r="C46" s="427" t="s">
        <v>18</v>
      </c>
      <c r="D46" s="429" t="s">
        <v>1050</v>
      </c>
      <c r="E46" s="427" t="s">
        <v>231</v>
      </c>
      <c r="F46" s="430">
        <v>860009759</v>
      </c>
      <c r="G46" s="430">
        <v>2</v>
      </c>
      <c r="H46" s="435" t="s">
        <v>663</v>
      </c>
      <c r="I46" s="436">
        <v>4227600</v>
      </c>
      <c r="J46" s="431">
        <v>816000</v>
      </c>
      <c r="K46" s="431"/>
      <c r="L46" s="432" t="s">
        <v>148</v>
      </c>
      <c r="M46" s="490"/>
      <c r="N46" s="433">
        <v>42177</v>
      </c>
      <c r="O46" s="437">
        <v>42208</v>
      </c>
      <c r="P46" s="432">
        <v>42542</v>
      </c>
      <c r="Q46" s="430" t="s">
        <v>22</v>
      </c>
      <c r="R46" s="430">
        <v>9715</v>
      </c>
      <c r="S46" s="434">
        <v>42166</v>
      </c>
      <c r="T46" s="430" t="s">
        <v>658</v>
      </c>
      <c r="U46" s="438" t="s">
        <v>659</v>
      </c>
      <c r="V46" s="430">
        <v>41915</v>
      </c>
      <c r="W46" s="434">
        <v>42178</v>
      </c>
      <c r="X46" s="434">
        <v>42180</v>
      </c>
      <c r="Y46" s="427" t="s">
        <v>233</v>
      </c>
    </row>
    <row r="47" spans="1:25" ht="51">
      <c r="A47" s="427">
        <v>45</v>
      </c>
      <c r="B47" s="428" t="s">
        <v>68</v>
      </c>
      <c r="C47" s="427" t="s">
        <v>18</v>
      </c>
      <c r="D47" s="429" t="s">
        <v>1051</v>
      </c>
      <c r="E47" s="427" t="s">
        <v>235</v>
      </c>
      <c r="F47" s="430">
        <v>860509265</v>
      </c>
      <c r="G47" s="430">
        <v>1</v>
      </c>
      <c r="H47" s="435" t="s">
        <v>740</v>
      </c>
      <c r="I47" s="436">
        <v>6468400</v>
      </c>
      <c r="J47" s="431">
        <v>415000</v>
      </c>
      <c r="K47" s="431"/>
      <c r="L47" s="432" t="s">
        <v>148</v>
      </c>
      <c r="M47" s="490"/>
      <c r="N47" s="433">
        <v>42179</v>
      </c>
      <c r="O47" s="437">
        <v>42258</v>
      </c>
      <c r="P47" s="432">
        <v>42544</v>
      </c>
      <c r="Q47" s="430" t="s">
        <v>22</v>
      </c>
      <c r="R47" s="430">
        <v>9815</v>
      </c>
      <c r="S47" s="434">
        <v>42166</v>
      </c>
      <c r="T47" s="430" t="s">
        <v>658</v>
      </c>
      <c r="U47" s="438" t="s">
        <v>659</v>
      </c>
      <c r="V47" s="430">
        <v>47615</v>
      </c>
      <c r="W47" s="434">
        <v>42195</v>
      </c>
      <c r="X47" s="434">
        <v>42208</v>
      </c>
      <c r="Y47" s="427" t="s">
        <v>233</v>
      </c>
    </row>
    <row r="48" spans="1:25" ht="81.75" customHeight="1">
      <c r="A48" s="442">
        <v>46</v>
      </c>
      <c r="B48" s="441" t="s">
        <v>203</v>
      </c>
      <c r="C48" s="442" t="s">
        <v>18</v>
      </c>
      <c r="D48" s="443" t="s">
        <v>1052</v>
      </c>
      <c r="E48" s="442" t="s">
        <v>1053</v>
      </c>
      <c r="F48" s="444">
        <v>51654866</v>
      </c>
      <c r="G48" s="444"/>
      <c r="H48" s="445" t="s">
        <v>1054</v>
      </c>
      <c r="I48" s="446">
        <v>2579810</v>
      </c>
      <c r="J48" s="450">
        <v>29749416</v>
      </c>
      <c r="K48" s="450"/>
      <c r="L48" s="447" t="s">
        <v>238</v>
      </c>
      <c r="M48" s="491"/>
      <c r="N48" s="448">
        <v>42186</v>
      </c>
      <c r="O48" s="449">
        <v>42186</v>
      </c>
      <c r="P48" s="447">
        <v>42369</v>
      </c>
      <c r="Q48" s="444" t="s">
        <v>22</v>
      </c>
      <c r="R48" s="440">
        <v>10115</v>
      </c>
      <c r="S48" s="449">
        <v>42179</v>
      </c>
      <c r="T48" s="440" t="s">
        <v>1055</v>
      </c>
      <c r="U48" s="451" t="s">
        <v>1056</v>
      </c>
      <c r="V48" s="440">
        <v>46615</v>
      </c>
      <c r="W48" s="449">
        <v>42186</v>
      </c>
      <c r="X48" s="449">
        <v>42208</v>
      </c>
      <c r="Y48" s="442" t="s">
        <v>213</v>
      </c>
    </row>
    <row r="49" spans="1:25" ht="153">
      <c r="A49" s="452">
        <v>47</v>
      </c>
      <c r="B49" s="453" t="s">
        <v>189</v>
      </c>
      <c r="C49" s="452" t="s">
        <v>579</v>
      </c>
      <c r="D49" s="454" t="s">
        <v>1057</v>
      </c>
      <c r="E49" s="452" t="s">
        <v>491</v>
      </c>
      <c r="F49" s="455">
        <v>860002534</v>
      </c>
      <c r="G49" s="455">
        <v>0</v>
      </c>
      <c r="H49" s="456" t="s">
        <v>1010</v>
      </c>
      <c r="I49" s="457">
        <v>3190730</v>
      </c>
      <c r="J49" s="458">
        <v>54960000</v>
      </c>
      <c r="K49" s="458"/>
      <c r="L49" s="459" t="s">
        <v>1058</v>
      </c>
      <c r="M49" s="492"/>
      <c r="N49" s="460">
        <v>42219</v>
      </c>
      <c r="O49" s="461">
        <v>42220</v>
      </c>
      <c r="P49" s="459">
        <v>42480</v>
      </c>
      <c r="Q49" s="462" t="s">
        <v>1059</v>
      </c>
      <c r="R49" s="455">
        <v>9915</v>
      </c>
      <c r="S49" s="463">
        <v>42174</v>
      </c>
      <c r="T49" s="455" t="s">
        <v>607</v>
      </c>
      <c r="U49" s="464" t="s">
        <v>608</v>
      </c>
      <c r="V49" s="455">
        <v>54015</v>
      </c>
      <c r="W49" s="463">
        <v>42220</v>
      </c>
      <c r="X49" s="461">
        <v>42222</v>
      </c>
      <c r="Y49" s="452" t="s">
        <v>280</v>
      </c>
    </row>
    <row r="50" spans="1:25" ht="81">
      <c r="A50" s="452">
        <v>48</v>
      </c>
      <c r="B50" s="453" t="s">
        <v>203</v>
      </c>
      <c r="C50" s="452" t="s">
        <v>69</v>
      </c>
      <c r="D50" s="454" t="s">
        <v>1060</v>
      </c>
      <c r="E50" s="452" t="s">
        <v>1061</v>
      </c>
      <c r="F50" s="455">
        <v>900468513</v>
      </c>
      <c r="G50" s="455">
        <v>0</v>
      </c>
      <c r="H50" s="456" t="s">
        <v>1062</v>
      </c>
      <c r="I50" s="457">
        <v>4022169</v>
      </c>
      <c r="J50" s="458">
        <v>267218</v>
      </c>
      <c r="K50" s="458"/>
      <c r="L50" s="459" t="s">
        <v>1063</v>
      </c>
      <c r="M50" s="492"/>
      <c r="N50" s="460">
        <v>41133</v>
      </c>
      <c r="O50" s="461">
        <v>42230</v>
      </c>
      <c r="P50" s="461">
        <v>42250</v>
      </c>
      <c r="Q50" s="462" t="s">
        <v>1064</v>
      </c>
      <c r="R50" s="465">
        <v>10615</v>
      </c>
      <c r="S50" s="461">
        <v>42207</v>
      </c>
      <c r="T50" s="465" t="s">
        <v>1065</v>
      </c>
      <c r="U50" s="464" t="s">
        <v>1066</v>
      </c>
      <c r="V50" s="465">
        <v>54615</v>
      </c>
      <c r="W50" s="461">
        <v>42229</v>
      </c>
      <c r="X50" s="461">
        <v>42229</v>
      </c>
      <c r="Y50" s="452" t="s">
        <v>265</v>
      </c>
    </row>
    <row r="51" spans="1:25" ht="117">
      <c r="A51" s="452">
        <v>49</v>
      </c>
      <c r="B51" s="453" t="s">
        <v>132</v>
      </c>
      <c r="C51" s="452" t="s">
        <v>18</v>
      </c>
      <c r="D51" s="454" t="s">
        <v>1004</v>
      </c>
      <c r="E51" s="452" t="s">
        <v>135</v>
      </c>
      <c r="F51" s="455">
        <v>860033419</v>
      </c>
      <c r="G51" s="455">
        <v>4</v>
      </c>
      <c r="H51" s="456" t="s">
        <v>1005</v>
      </c>
      <c r="I51" s="457">
        <v>5935580</v>
      </c>
      <c r="J51" s="466">
        <v>2156327448</v>
      </c>
      <c r="K51" s="466"/>
      <c r="L51" s="459">
        <v>42978</v>
      </c>
      <c r="M51" s="492"/>
      <c r="N51" s="460">
        <v>42244</v>
      </c>
      <c r="O51" s="460">
        <v>42248</v>
      </c>
      <c r="P51" s="460">
        <v>42978</v>
      </c>
      <c r="Q51" s="462" t="s">
        <v>1067</v>
      </c>
      <c r="R51" s="455">
        <v>9515</v>
      </c>
      <c r="S51" s="463">
        <v>42158</v>
      </c>
      <c r="T51" s="455" t="s">
        <v>542</v>
      </c>
      <c r="U51" s="464" t="s">
        <v>1008</v>
      </c>
      <c r="V51" s="455">
        <v>55715</v>
      </c>
      <c r="W51" s="463">
        <v>42247</v>
      </c>
      <c r="X51" s="463">
        <v>42264</v>
      </c>
      <c r="Y51" s="452" t="s">
        <v>280</v>
      </c>
    </row>
    <row r="52" spans="1:25" ht="81">
      <c r="A52" s="467">
        <v>50</v>
      </c>
      <c r="B52" s="468" t="s">
        <v>203</v>
      </c>
      <c r="C52" s="467" t="s">
        <v>18</v>
      </c>
      <c r="D52" s="469" t="s">
        <v>1068</v>
      </c>
      <c r="E52" s="467" t="s">
        <v>1069</v>
      </c>
      <c r="F52" s="470">
        <v>900225936</v>
      </c>
      <c r="G52" s="470">
        <v>1</v>
      </c>
      <c r="H52" s="471" t="s">
        <v>1070</v>
      </c>
      <c r="I52" s="472">
        <v>8051814</v>
      </c>
      <c r="J52" s="473">
        <v>77720000</v>
      </c>
      <c r="K52" s="473"/>
      <c r="L52" s="474">
        <v>42369</v>
      </c>
      <c r="M52" s="493"/>
      <c r="N52" s="475">
        <v>42248</v>
      </c>
      <c r="O52" s="475">
        <v>42248</v>
      </c>
      <c r="P52" s="475">
        <v>42369</v>
      </c>
      <c r="Q52" s="476" t="s">
        <v>1071</v>
      </c>
      <c r="R52" s="470">
        <v>11515</v>
      </c>
      <c r="S52" s="477">
        <v>42244</v>
      </c>
      <c r="T52" s="470" t="s">
        <v>756</v>
      </c>
      <c r="U52" s="478" t="s">
        <v>757</v>
      </c>
      <c r="V52" s="470">
        <v>60115</v>
      </c>
      <c r="W52" s="477">
        <v>42248</v>
      </c>
      <c r="X52" s="477">
        <v>42264</v>
      </c>
      <c r="Y52" s="467" t="s">
        <v>758</v>
      </c>
    </row>
    <row r="53" spans="1:25" ht="135">
      <c r="A53" s="467">
        <v>51</v>
      </c>
      <c r="B53" s="468" t="s">
        <v>203</v>
      </c>
      <c r="C53" s="467" t="s">
        <v>579</v>
      </c>
      <c r="D53" s="469" t="s">
        <v>580</v>
      </c>
      <c r="E53" s="467" t="s">
        <v>581</v>
      </c>
      <c r="F53" s="470">
        <v>890104068</v>
      </c>
      <c r="G53" s="470">
        <v>7</v>
      </c>
      <c r="H53" s="471" t="s">
        <v>582</v>
      </c>
      <c r="I53" s="472">
        <v>7447007</v>
      </c>
      <c r="J53" s="473">
        <v>18000000</v>
      </c>
      <c r="K53" s="473">
        <v>7500000</v>
      </c>
      <c r="L53" s="474">
        <v>42307</v>
      </c>
      <c r="M53" s="493">
        <v>42325</v>
      </c>
      <c r="N53" s="475">
        <v>42264</v>
      </c>
      <c r="O53" s="475">
        <v>42278</v>
      </c>
      <c r="P53" s="475">
        <v>42325</v>
      </c>
      <c r="Q53" s="476" t="s">
        <v>1072</v>
      </c>
      <c r="R53" s="470">
        <v>11115</v>
      </c>
      <c r="S53" s="477">
        <v>42228</v>
      </c>
      <c r="T53" s="470" t="s">
        <v>1073</v>
      </c>
      <c r="U53" s="478" t="s">
        <v>1074</v>
      </c>
      <c r="V53" s="470">
        <v>61215</v>
      </c>
      <c r="W53" s="477">
        <v>42269</v>
      </c>
      <c r="X53" s="477">
        <v>42264</v>
      </c>
      <c r="Y53" s="467" t="s">
        <v>265</v>
      </c>
    </row>
    <row r="54" spans="1:25" ht="106.5" customHeight="1">
      <c r="A54" s="467">
        <v>52</v>
      </c>
      <c r="B54" s="468" t="s">
        <v>203</v>
      </c>
      <c r="C54" s="467" t="s">
        <v>18</v>
      </c>
      <c r="D54" s="469" t="s">
        <v>1075</v>
      </c>
      <c r="E54" s="467" t="s">
        <v>778</v>
      </c>
      <c r="F54" s="470">
        <v>804002893</v>
      </c>
      <c r="G54" s="470">
        <v>6</v>
      </c>
      <c r="H54" s="471" t="s">
        <v>779</v>
      </c>
      <c r="I54" s="472">
        <v>6521020</v>
      </c>
      <c r="J54" s="473">
        <v>48047038</v>
      </c>
      <c r="K54" s="473"/>
      <c r="L54" s="474">
        <v>42369</v>
      </c>
      <c r="M54" s="493"/>
      <c r="N54" s="475">
        <v>42275</v>
      </c>
      <c r="O54" s="475">
        <v>42282</v>
      </c>
      <c r="P54" s="475">
        <v>42369</v>
      </c>
      <c r="Q54" s="476" t="s">
        <v>1076</v>
      </c>
      <c r="R54" s="470">
        <v>11815</v>
      </c>
      <c r="S54" s="477">
        <v>42257</v>
      </c>
      <c r="T54" s="470" t="s">
        <v>693</v>
      </c>
      <c r="U54" s="478" t="s">
        <v>694</v>
      </c>
      <c r="V54" s="470">
        <v>66115</v>
      </c>
      <c r="W54" s="477">
        <v>42276</v>
      </c>
      <c r="X54" s="477">
        <v>42283</v>
      </c>
      <c r="Y54" s="467" t="s">
        <v>781</v>
      </c>
    </row>
    <row r="55" spans="1:25" ht="78" customHeight="1">
      <c r="A55" s="380">
        <v>53</v>
      </c>
      <c r="B55" s="381" t="s">
        <v>203</v>
      </c>
      <c r="C55" s="380" t="s">
        <v>18</v>
      </c>
      <c r="D55" s="382" t="s">
        <v>1077</v>
      </c>
      <c r="E55" s="380" t="s">
        <v>929</v>
      </c>
      <c r="F55" s="383">
        <v>860012336</v>
      </c>
      <c r="G55" s="383">
        <v>1</v>
      </c>
      <c r="H55" s="384" t="s">
        <v>930</v>
      </c>
      <c r="I55" s="385">
        <v>6382919</v>
      </c>
      <c r="J55" s="386">
        <v>1120000</v>
      </c>
      <c r="K55" s="386"/>
      <c r="L55" s="387" t="s">
        <v>1030</v>
      </c>
      <c r="M55" s="494"/>
      <c r="N55" s="479">
        <v>42291</v>
      </c>
      <c r="O55" s="387">
        <v>42292</v>
      </c>
      <c r="P55" s="387">
        <v>42299</v>
      </c>
      <c r="Q55" s="287" t="s">
        <v>22</v>
      </c>
      <c r="R55" s="383">
        <v>12715</v>
      </c>
      <c r="S55" s="388">
        <v>42284</v>
      </c>
      <c r="T55" s="383" t="s">
        <v>711</v>
      </c>
      <c r="U55" s="389" t="s">
        <v>712</v>
      </c>
      <c r="V55" s="383">
        <v>71015</v>
      </c>
      <c r="W55" s="388">
        <v>42292</v>
      </c>
      <c r="X55" s="388">
        <v>42313</v>
      </c>
      <c r="Y55" s="380" t="s">
        <v>265</v>
      </c>
    </row>
    <row r="56" spans="1:25" ht="103.5" customHeight="1">
      <c r="A56" s="380">
        <v>54</v>
      </c>
      <c r="B56" s="381" t="s">
        <v>203</v>
      </c>
      <c r="C56" s="380" t="s">
        <v>348</v>
      </c>
      <c r="D56" s="382" t="s">
        <v>1078</v>
      </c>
      <c r="E56" s="1376" t="s">
        <v>1079</v>
      </c>
      <c r="F56" s="383">
        <v>830033498</v>
      </c>
      <c r="G56" s="383">
        <v>7</v>
      </c>
      <c r="H56" s="384" t="s">
        <v>1080</v>
      </c>
      <c r="I56" s="385">
        <v>7477775</v>
      </c>
      <c r="J56" s="386">
        <v>1267580232</v>
      </c>
      <c r="K56" s="386"/>
      <c r="L56" s="387">
        <v>42369</v>
      </c>
      <c r="M56" s="494">
        <v>42551</v>
      </c>
      <c r="N56" s="479">
        <v>42300</v>
      </c>
      <c r="O56" s="387">
        <v>42306</v>
      </c>
      <c r="P56" s="387" t="s">
        <v>1081</v>
      </c>
      <c r="Q56" s="287" t="s">
        <v>1082</v>
      </c>
      <c r="R56" s="383">
        <v>7715</v>
      </c>
      <c r="S56" s="388">
        <v>42108</v>
      </c>
      <c r="T56" s="383" t="s">
        <v>1055</v>
      </c>
      <c r="U56" s="389" t="s">
        <v>1056</v>
      </c>
      <c r="V56" s="383">
        <v>72215</v>
      </c>
      <c r="W56" s="388">
        <v>42305</v>
      </c>
      <c r="X56" s="388">
        <v>42313</v>
      </c>
      <c r="Y56" s="380" t="s">
        <v>213</v>
      </c>
    </row>
    <row r="57" spans="1:25" ht="119.25" customHeight="1">
      <c r="A57" s="380">
        <v>55</v>
      </c>
      <c r="B57" s="381" t="s">
        <v>68</v>
      </c>
      <c r="C57" s="380" t="s">
        <v>579</v>
      </c>
      <c r="D57" s="382" t="s">
        <v>1083</v>
      </c>
      <c r="E57" s="380" t="s">
        <v>1084</v>
      </c>
      <c r="F57" s="383">
        <v>830045792</v>
      </c>
      <c r="G57" s="383">
        <v>1</v>
      </c>
      <c r="H57" s="384" t="s">
        <v>1085</v>
      </c>
      <c r="I57" s="385">
        <v>6356535</v>
      </c>
      <c r="J57" s="386">
        <v>111782866</v>
      </c>
      <c r="K57" s="386">
        <v>1937200</v>
      </c>
      <c r="L57" s="387">
        <v>42369</v>
      </c>
      <c r="M57" s="494"/>
      <c r="N57" s="479">
        <v>42304</v>
      </c>
      <c r="O57" s="387">
        <v>42307</v>
      </c>
      <c r="P57" s="387">
        <v>42369</v>
      </c>
      <c r="Q57" s="287" t="s">
        <v>1086</v>
      </c>
      <c r="R57" s="383">
        <v>7615</v>
      </c>
      <c r="S57" s="388">
        <v>42107</v>
      </c>
      <c r="T57" s="383" t="s">
        <v>1055</v>
      </c>
      <c r="U57" s="389" t="s">
        <v>1056</v>
      </c>
      <c r="V57" s="383">
        <v>72315</v>
      </c>
      <c r="W57" s="388">
        <v>42305</v>
      </c>
      <c r="X57" s="388">
        <v>42313</v>
      </c>
      <c r="Y57" s="380" t="s">
        <v>213</v>
      </c>
    </row>
    <row r="58" spans="1:25" ht="90" customHeight="1">
      <c r="A58" s="380">
        <v>56</v>
      </c>
      <c r="B58" s="381" t="s">
        <v>68</v>
      </c>
      <c r="C58" s="380" t="s">
        <v>274</v>
      </c>
      <c r="D58" s="382" t="s">
        <v>1087</v>
      </c>
      <c r="E58" s="380" t="s">
        <v>1088</v>
      </c>
      <c r="F58" s="383">
        <v>900649225</v>
      </c>
      <c r="G58" s="383">
        <v>1</v>
      </c>
      <c r="H58" s="384" t="s">
        <v>1089</v>
      </c>
      <c r="I58" s="385">
        <v>2688655</v>
      </c>
      <c r="J58" s="386">
        <v>820997720</v>
      </c>
      <c r="K58" s="386"/>
      <c r="L58" s="387">
        <v>42369</v>
      </c>
      <c r="M58" s="494"/>
      <c r="N58" s="479">
        <v>42305</v>
      </c>
      <c r="O58" s="387">
        <v>42311</v>
      </c>
      <c r="P58" s="387">
        <v>42369</v>
      </c>
      <c r="Q58" s="287" t="s">
        <v>1090</v>
      </c>
      <c r="R58" s="383">
        <v>11415</v>
      </c>
      <c r="S58" s="388">
        <v>42244</v>
      </c>
      <c r="T58" s="383" t="s">
        <v>1055</v>
      </c>
      <c r="U58" s="389" t="s">
        <v>1056</v>
      </c>
      <c r="V58" s="383">
        <v>77015</v>
      </c>
      <c r="W58" s="388">
        <v>42311</v>
      </c>
      <c r="X58" s="388">
        <v>42313</v>
      </c>
      <c r="Y58" s="380" t="s">
        <v>213</v>
      </c>
    </row>
    <row r="59" spans="1:25" ht="90" customHeight="1">
      <c r="A59" s="755">
        <v>57</v>
      </c>
      <c r="B59" s="756" t="s">
        <v>203</v>
      </c>
      <c r="C59" s="755" t="s">
        <v>545</v>
      </c>
      <c r="D59" s="757" t="s">
        <v>1091</v>
      </c>
      <c r="E59" s="755" t="s">
        <v>1092</v>
      </c>
      <c r="F59" s="758">
        <v>800219668</v>
      </c>
      <c r="G59" s="758">
        <v>3</v>
      </c>
      <c r="H59" s="761" t="s">
        <v>1093</v>
      </c>
      <c r="I59" s="762">
        <v>3155738115</v>
      </c>
      <c r="J59" s="377">
        <v>123702400</v>
      </c>
      <c r="K59" s="377"/>
      <c r="L59" s="378" t="s">
        <v>1094</v>
      </c>
      <c r="M59" s="378"/>
      <c r="N59" s="378">
        <v>42317</v>
      </c>
      <c r="O59" s="378">
        <v>42326</v>
      </c>
      <c r="P59" s="378">
        <v>42735</v>
      </c>
      <c r="Q59" s="327" t="s">
        <v>22</v>
      </c>
      <c r="R59" s="758">
        <v>12115</v>
      </c>
      <c r="S59" s="379">
        <v>42264</v>
      </c>
      <c r="T59" s="758" t="s">
        <v>907</v>
      </c>
      <c r="U59" s="760" t="s">
        <v>1095</v>
      </c>
      <c r="V59" s="758">
        <v>77515</v>
      </c>
      <c r="W59" s="379">
        <v>42310</v>
      </c>
      <c r="X59" s="480">
        <v>42317</v>
      </c>
      <c r="Y59" s="755" t="s">
        <v>213</v>
      </c>
    </row>
    <row r="60" spans="1:25" ht="95.25" customHeight="1">
      <c r="A60" s="755">
        <v>58</v>
      </c>
      <c r="B60" s="756" t="s">
        <v>203</v>
      </c>
      <c r="C60" s="755" t="s">
        <v>69</v>
      </c>
      <c r="D60" s="757" t="s">
        <v>1096</v>
      </c>
      <c r="E60" s="755" t="s">
        <v>1097</v>
      </c>
      <c r="F60" s="758">
        <v>900098537</v>
      </c>
      <c r="G60" s="758">
        <v>9</v>
      </c>
      <c r="H60" s="761" t="s">
        <v>1098</v>
      </c>
      <c r="I60" s="762">
        <v>6024616</v>
      </c>
      <c r="J60" s="377">
        <v>9407600</v>
      </c>
      <c r="K60" s="377"/>
      <c r="L60" s="378">
        <v>42369</v>
      </c>
      <c r="M60" s="378"/>
      <c r="N60" s="378">
        <v>42320</v>
      </c>
      <c r="O60" s="378">
        <v>42328</v>
      </c>
      <c r="P60" s="378">
        <v>42369</v>
      </c>
      <c r="Q60" s="327" t="s">
        <v>1099</v>
      </c>
      <c r="R60" s="758">
        <v>12515</v>
      </c>
      <c r="S60" s="379">
        <v>42276</v>
      </c>
      <c r="T60" s="758" t="s">
        <v>529</v>
      </c>
      <c r="U60" s="760" t="s">
        <v>530</v>
      </c>
      <c r="V60" s="758">
        <v>77615</v>
      </c>
      <c r="W60" s="379">
        <v>42320</v>
      </c>
      <c r="X60" s="480">
        <v>42320</v>
      </c>
      <c r="Y60" s="755" t="s">
        <v>1100</v>
      </c>
    </row>
    <row r="61" spans="1:25" ht="143.25" customHeight="1">
      <c r="A61" s="415" t="s">
        <v>1101</v>
      </c>
      <c r="B61" s="416" t="s">
        <v>1102</v>
      </c>
      <c r="C61" s="415" t="s">
        <v>18</v>
      </c>
      <c r="D61" s="417" t="s">
        <v>1103</v>
      </c>
      <c r="E61" s="415" t="s">
        <v>474</v>
      </c>
      <c r="F61" s="418">
        <v>900068796</v>
      </c>
      <c r="G61" s="418">
        <v>1</v>
      </c>
      <c r="H61" s="419" t="s">
        <v>673</v>
      </c>
      <c r="I61" s="420">
        <v>7466000</v>
      </c>
      <c r="J61" s="421">
        <v>1581700535</v>
      </c>
      <c r="K61" s="421">
        <v>28765369</v>
      </c>
      <c r="L61" s="422">
        <v>43281</v>
      </c>
      <c r="M61" s="422" t="s">
        <v>1104</v>
      </c>
      <c r="N61" s="422">
        <v>42342</v>
      </c>
      <c r="O61" s="422">
        <v>42349</v>
      </c>
      <c r="P61" s="422">
        <v>43281</v>
      </c>
      <c r="Q61" s="424" t="s">
        <v>1105</v>
      </c>
      <c r="R61" s="418">
        <v>13315</v>
      </c>
      <c r="S61" s="425">
        <v>42317</v>
      </c>
      <c r="T61" s="418" t="s">
        <v>653</v>
      </c>
      <c r="U61" s="426" t="s">
        <v>1106</v>
      </c>
      <c r="V61" s="418">
        <v>615</v>
      </c>
      <c r="W61" s="425">
        <v>42349</v>
      </c>
      <c r="X61" s="425">
        <v>42361</v>
      </c>
      <c r="Y61" s="415" t="s">
        <v>213</v>
      </c>
    </row>
    <row r="62" spans="1:25" ht="111" customHeight="1">
      <c r="A62" s="415">
        <v>59</v>
      </c>
      <c r="B62" s="416" t="s">
        <v>203</v>
      </c>
      <c r="C62" s="415" t="s">
        <v>69</v>
      </c>
      <c r="D62" s="417" t="s">
        <v>1107</v>
      </c>
      <c r="E62" s="415" t="s">
        <v>1108</v>
      </c>
      <c r="F62" s="418">
        <v>830109807</v>
      </c>
      <c r="G62" s="418">
        <v>9</v>
      </c>
      <c r="H62" s="419" t="s">
        <v>1109</v>
      </c>
      <c r="I62" s="420" t="s">
        <v>1110</v>
      </c>
      <c r="J62" s="421">
        <v>3817500</v>
      </c>
      <c r="K62" s="421"/>
      <c r="L62" s="422" t="s">
        <v>1111</v>
      </c>
      <c r="M62" s="422"/>
      <c r="N62" s="422">
        <v>42348</v>
      </c>
      <c r="O62" s="422">
        <v>42354</v>
      </c>
      <c r="P62" s="422">
        <v>42360</v>
      </c>
      <c r="Q62" s="424" t="s">
        <v>1112</v>
      </c>
      <c r="R62" s="418">
        <v>14015</v>
      </c>
      <c r="S62" s="425">
        <v>42328</v>
      </c>
      <c r="T62" s="418" t="s">
        <v>658</v>
      </c>
      <c r="U62" s="426" t="s">
        <v>659</v>
      </c>
      <c r="V62" s="418">
        <v>89115</v>
      </c>
      <c r="W62" s="425">
        <v>42349</v>
      </c>
      <c r="X62" s="425">
        <v>42348</v>
      </c>
      <c r="Y62" s="415" t="s">
        <v>865</v>
      </c>
    </row>
    <row r="63" spans="1:25" ht="112.5" customHeight="1">
      <c r="A63" s="415">
        <v>60</v>
      </c>
      <c r="B63" s="416" t="s">
        <v>68</v>
      </c>
      <c r="C63" s="415" t="s">
        <v>69</v>
      </c>
      <c r="D63" s="417" t="s">
        <v>1113</v>
      </c>
      <c r="E63" s="415" t="s">
        <v>1114</v>
      </c>
      <c r="F63" s="418">
        <v>900616678</v>
      </c>
      <c r="G63" s="418">
        <v>2</v>
      </c>
      <c r="H63" s="419" t="s">
        <v>1115</v>
      </c>
      <c r="I63" s="420" t="s">
        <v>1116</v>
      </c>
      <c r="J63" s="421">
        <v>10625636</v>
      </c>
      <c r="K63" s="421"/>
      <c r="L63" s="422">
        <v>42369</v>
      </c>
      <c r="M63" s="422">
        <v>42399</v>
      </c>
      <c r="N63" s="422">
        <v>42352</v>
      </c>
      <c r="O63" s="422">
        <v>42359</v>
      </c>
      <c r="P63" s="422">
        <v>42399</v>
      </c>
      <c r="Q63" s="424" t="s">
        <v>1117</v>
      </c>
      <c r="R63" s="418">
        <v>13715</v>
      </c>
      <c r="S63" s="425">
        <v>42321</v>
      </c>
      <c r="T63" s="418" t="s">
        <v>845</v>
      </c>
      <c r="U63" s="426" t="s">
        <v>846</v>
      </c>
      <c r="V63" s="418">
        <v>90615</v>
      </c>
      <c r="W63" s="425">
        <v>42353</v>
      </c>
      <c r="X63" s="425">
        <v>42352</v>
      </c>
      <c r="Y63" s="415" t="s">
        <v>233</v>
      </c>
    </row>
    <row r="64" spans="1:25" ht="135">
      <c r="A64" s="415">
        <v>61</v>
      </c>
      <c r="B64" s="416" t="s">
        <v>203</v>
      </c>
      <c r="C64" s="415" t="s">
        <v>545</v>
      </c>
      <c r="D64" s="417" t="s">
        <v>1118</v>
      </c>
      <c r="E64" s="415" t="s">
        <v>1119</v>
      </c>
      <c r="F64" s="418">
        <v>899999143</v>
      </c>
      <c r="G64" s="418">
        <v>4</v>
      </c>
      <c r="H64" s="419" t="s">
        <v>1120</v>
      </c>
      <c r="I64" s="420"/>
      <c r="J64" s="421">
        <v>144226500</v>
      </c>
      <c r="K64" s="421"/>
      <c r="L64" s="422">
        <v>42673</v>
      </c>
      <c r="M64" s="422"/>
      <c r="N64" s="422">
        <v>42353</v>
      </c>
      <c r="O64" s="422">
        <v>42353</v>
      </c>
      <c r="P64" s="422">
        <v>42673</v>
      </c>
      <c r="Q64" s="424" t="s">
        <v>22</v>
      </c>
      <c r="R64" s="418">
        <v>12915</v>
      </c>
      <c r="S64" s="425">
        <v>42286</v>
      </c>
      <c r="T64" s="418" t="s">
        <v>1121</v>
      </c>
      <c r="U64" s="426" t="s">
        <v>1122</v>
      </c>
      <c r="V64" s="418">
        <v>90815</v>
      </c>
      <c r="W64" s="425">
        <v>42354</v>
      </c>
      <c r="X64" s="425">
        <v>42353</v>
      </c>
      <c r="Y64" s="415" t="s">
        <v>265</v>
      </c>
    </row>
    <row r="65" spans="1:25" ht="105.75" customHeight="1">
      <c r="A65" s="415">
        <v>62</v>
      </c>
      <c r="B65" s="416" t="s">
        <v>203</v>
      </c>
      <c r="C65" s="415" t="s">
        <v>274</v>
      </c>
      <c r="D65" s="417" t="s">
        <v>1123</v>
      </c>
      <c r="E65" s="415" t="s">
        <v>690</v>
      </c>
      <c r="F65" s="418">
        <v>900554131</v>
      </c>
      <c r="G65" s="418">
        <v>9</v>
      </c>
      <c r="H65" s="419" t="s">
        <v>691</v>
      </c>
      <c r="I65" s="420">
        <v>2363800</v>
      </c>
      <c r="J65" s="421">
        <v>54830880</v>
      </c>
      <c r="K65" s="421"/>
      <c r="L65" s="422">
        <v>42369</v>
      </c>
      <c r="M65" s="422"/>
      <c r="N65" s="422">
        <v>42354</v>
      </c>
      <c r="O65" s="422">
        <v>42356</v>
      </c>
      <c r="P65" s="422">
        <v>42369</v>
      </c>
      <c r="Q65" s="424" t="s">
        <v>1124</v>
      </c>
      <c r="R65" s="418">
        <v>13215</v>
      </c>
      <c r="S65" s="425">
        <v>42314</v>
      </c>
      <c r="T65" s="418" t="s">
        <v>693</v>
      </c>
      <c r="U65" s="426" t="s">
        <v>694</v>
      </c>
      <c r="V65" s="418">
        <v>91215</v>
      </c>
      <c r="W65" s="425">
        <v>42356</v>
      </c>
      <c r="X65" s="425">
        <v>42361</v>
      </c>
      <c r="Y65" s="415" t="s">
        <v>213</v>
      </c>
    </row>
    <row r="66" spans="1:25" ht="102.75" customHeight="1">
      <c r="A66" s="415">
        <v>63</v>
      </c>
      <c r="B66" s="416" t="s">
        <v>203</v>
      </c>
      <c r="C66" s="415" t="s">
        <v>18</v>
      </c>
      <c r="D66" s="417" t="s">
        <v>1125</v>
      </c>
      <c r="E66" s="415" t="s">
        <v>1126</v>
      </c>
      <c r="F66" s="418">
        <v>800177588</v>
      </c>
      <c r="G66" s="418">
        <v>0</v>
      </c>
      <c r="H66" s="419" t="s">
        <v>1127</v>
      </c>
      <c r="I66" s="420">
        <v>6358585</v>
      </c>
      <c r="J66" s="421">
        <v>754168284</v>
      </c>
      <c r="K66" s="421"/>
      <c r="L66" s="422">
        <v>42369</v>
      </c>
      <c r="M66" s="422"/>
      <c r="N66" s="422">
        <v>42355</v>
      </c>
      <c r="O66" s="422">
        <v>42356</v>
      </c>
      <c r="P66" s="422">
        <v>42369</v>
      </c>
      <c r="Q66" s="424" t="s">
        <v>1128</v>
      </c>
      <c r="R66" s="418">
        <v>16815</v>
      </c>
      <c r="S66" s="425">
        <v>42355</v>
      </c>
      <c r="T66" s="418" t="s">
        <v>1055</v>
      </c>
      <c r="U66" s="426" t="s">
        <v>1056</v>
      </c>
      <c r="V66" s="418">
        <v>91315</v>
      </c>
      <c r="W66" s="425">
        <v>42356</v>
      </c>
      <c r="X66" s="425">
        <v>42361</v>
      </c>
      <c r="Y66" s="415" t="s">
        <v>213</v>
      </c>
    </row>
    <row r="67" spans="1:25" ht="114.75" customHeight="1">
      <c r="A67" s="415">
        <v>64</v>
      </c>
      <c r="B67" s="416" t="s">
        <v>203</v>
      </c>
      <c r="C67" s="415" t="s">
        <v>18</v>
      </c>
      <c r="D67" s="417" t="s">
        <v>1129</v>
      </c>
      <c r="E67" s="415" t="s">
        <v>1130</v>
      </c>
      <c r="F67" s="418">
        <v>800220028</v>
      </c>
      <c r="G67" s="418">
        <v>1</v>
      </c>
      <c r="H67" s="419" t="s">
        <v>1131</v>
      </c>
      <c r="I67" s="420">
        <v>2188266</v>
      </c>
      <c r="J67" s="421">
        <v>497810520</v>
      </c>
      <c r="K67" s="421"/>
      <c r="L67" s="422">
        <v>42369</v>
      </c>
      <c r="M67" s="422"/>
      <c r="N67" s="422">
        <v>42356</v>
      </c>
      <c r="O67" s="422">
        <v>42356</v>
      </c>
      <c r="P67" s="422">
        <v>42369</v>
      </c>
      <c r="Q67" s="424" t="s">
        <v>1132</v>
      </c>
      <c r="R67" s="418">
        <v>17015</v>
      </c>
      <c r="S67" s="425">
        <v>42356</v>
      </c>
      <c r="T67" s="418" t="s">
        <v>829</v>
      </c>
      <c r="U67" s="426" t="s">
        <v>830</v>
      </c>
      <c r="V67" s="418">
        <v>91415</v>
      </c>
      <c r="W67" s="425">
        <v>42356</v>
      </c>
      <c r="X67" s="425">
        <v>42361</v>
      </c>
      <c r="Y67" s="415" t="s">
        <v>213</v>
      </c>
    </row>
    <row r="68" spans="1:25" ht="118.5" customHeight="1">
      <c r="A68" s="415">
        <v>65</v>
      </c>
      <c r="B68" s="416" t="s">
        <v>203</v>
      </c>
      <c r="C68" s="415" t="s">
        <v>18</v>
      </c>
      <c r="D68" s="417" t="s">
        <v>1133</v>
      </c>
      <c r="E68" s="415" t="s">
        <v>690</v>
      </c>
      <c r="F68" s="418">
        <v>900554131</v>
      </c>
      <c r="G68" s="418">
        <v>9</v>
      </c>
      <c r="H68" s="419" t="s">
        <v>691</v>
      </c>
      <c r="I68" s="420">
        <v>2363800</v>
      </c>
      <c r="J68" s="421">
        <v>103709570</v>
      </c>
      <c r="K68" s="421"/>
      <c r="L68" s="422">
        <v>42551</v>
      </c>
      <c r="M68" s="422"/>
      <c r="N68" s="422">
        <v>42356</v>
      </c>
      <c r="O68" s="422">
        <v>42356</v>
      </c>
      <c r="P68" s="422">
        <v>42551</v>
      </c>
      <c r="Q68" s="424" t="s">
        <v>1134</v>
      </c>
      <c r="R68" s="418">
        <v>16515</v>
      </c>
      <c r="S68" s="425">
        <v>42353</v>
      </c>
      <c r="T68" s="418" t="s">
        <v>1135</v>
      </c>
      <c r="U68" s="426" t="s">
        <v>1136</v>
      </c>
      <c r="V68" s="418">
        <v>91515</v>
      </c>
      <c r="W68" s="425">
        <v>42356</v>
      </c>
      <c r="X68" s="425">
        <v>42361</v>
      </c>
      <c r="Y68" s="415" t="s">
        <v>213</v>
      </c>
    </row>
    <row r="69" spans="1:25" ht="63.75">
      <c r="A69" s="415">
        <v>66</v>
      </c>
      <c r="B69" s="416" t="s">
        <v>68</v>
      </c>
      <c r="C69" s="415" t="s">
        <v>545</v>
      </c>
      <c r="D69" s="417" t="s">
        <v>1137</v>
      </c>
      <c r="E69" s="415" t="s">
        <v>257</v>
      </c>
      <c r="F69" s="418">
        <v>800058607</v>
      </c>
      <c r="G69" s="418">
        <v>2</v>
      </c>
      <c r="H69" s="419" t="s">
        <v>1138</v>
      </c>
      <c r="I69" s="420"/>
      <c r="J69" s="421">
        <v>143912662</v>
      </c>
      <c r="K69" s="421"/>
      <c r="L69" s="422">
        <v>42369</v>
      </c>
      <c r="M69" s="422"/>
      <c r="N69" s="422">
        <v>42356</v>
      </c>
      <c r="O69" s="425">
        <v>42356</v>
      </c>
      <c r="P69" s="422">
        <v>42369</v>
      </c>
      <c r="Q69" s="424" t="s">
        <v>22</v>
      </c>
      <c r="R69" s="418">
        <v>16915</v>
      </c>
      <c r="S69" s="425">
        <v>42355</v>
      </c>
      <c r="T69" s="418" t="s">
        <v>693</v>
      </c>
      <c r="U69" s="426" t="s">
        <v>694</v>
      </c>
      <c r="V69" s="418">
        <v>91715</v>
      </c>
      <c r="W69" s="425">
        <v>42356</v>
      </c>
      <c r="X69" s="425">
        <v>42356</v>
      </c>
      <c r="Y69" s="415" t="s">
        <v>213</v>
      </c>
    </row>
    <row r="70" spans="1:25" ht="77.25" customHeight="1">
      <c r="A70" s="415">
        <v>67</v>
      </c>
      <c r="B70" s="416" t="s">
        <v>68</v>
      </c>
      <c r="C70" s="415" t="s">
        <v>545</v>
      </c>
      <c r="D70" s="417" t="s">
        <v>1139</v>
      </c>
      <c r="E70" s="415" t="s">
        <v>1140</v>
      </c>
      <c r="F70" s="418">
        <v>800103052</v>
      </c>
      <c r="G70" s="418">
        <v>8</v>
      </c>
      <c r="H70" s="419" t="s">
        <v>873</v>
      </c>
      <c r="I70" s="420">
        <v>6517950</v>
      </c>
      <c r="J70" s="421">
        <v>33946200</v>
      </c>
      <c r="K70" s="421"/>
      <c r="L70" s="422">
        <v>42369</v>
      </c>
      <c r="M70" s="422"/>
      <c r="N70" s="422">
        <v>42356</v>
      </c>
      <c r="O70" s="425">
        <v>42356</v>
      </c>
      <c r="P70" s="422">
        <v>42369</v>
      </c>
      <c r="Q70" s="424" t="s">
        <v>22</v>
      </c>
      <c r="R70" s="418">
        <v>16715</v>
      </c>
      <c r="S70" s="425">
        <v>42355</v>
      </c>
      <c r="T70" s="418" t="s">
        <v>829</v>
      </c>
      <c r="U70" s="426" t="s">
        <v>830</v>
      </c>
      <c r="V70" s="418">
        <v>91615</v>
      </c>
      <c r="W70" s="425">
        <v>42356</v>
      </c>
      <c r="X70" s="425">
        <v>42356</v>
      </c>
      <c r="Y70" s="415" t="s">
        <v>213</v>
      </c>
    </row>
    <row r="71" spans="1:25" ht="103.5" customHeight="1">
      <c r="A71" s="415">
        <v>68</v>
      </c>
      <c r="B71" s="416" t="s">
        <v>203</v>
      </c>
      <c r="C71" s="415" t="s">
        <v>274</v>
      </c>
      <c r="D71" s="417" t="s">
        <v>1141</v>
      </c>
      <c r="E71" s="415" t="s">
        <v>690</v>
      </c>
      <c r="F71" s="418">
        <v>900554131</v>
      </c>
      <c r="G71" s="418">
        <v>9</v>
      </c>
      <c r="H71" s="419" t="s">
        <v>691</v>
      </c>
      <c r="I71" s="420">
        <v>2363800</v>
      </c>
      <c r="J71" s="421">
        <v>109637168</v>
      </c>
      <c r="K71" s="421"/>
      <c r="L71" s="422">
        <v>42369</v>
      </c>
      <c r="M71" s="422"/>
      <c r="N71" s="422">
        <v>42361</v>
      </c>
      <c r="O71" s="425">
        <v>42362</v>
      </c>
      <c r="P71" s="422">
        <v>42369</v>
      </c>
      <c r="Q71" s="424" t="s">
        <v>1142</v>
      </c>
      <c r="R71" s="418">
        <v>14115</v>
      </c>
      <c r="S71" s="425">
        <v>42331</v>
      </c>
      <c r="T71" s="418" t="s">
        <v>829</v>
      </c>
      <c r="U71" s="426" t="s">
        <v>830</v>
      </c>
      <c r="V71" s="418">
        <v>96915</v>
      </c>
      <c r="W71" s="425">
        <v>42361</v>
      </c>
      <c r="X71" s="425"/>
      <c r="Y71" s="415" t="s">
        <v>213</v>
      </c>
    </row>
    <row r="72" spans="1:25">
      <c r="J72" s="481">
        <f>SUM(J2:J71)</f>
        <v>9660867544</v>
      </c>
      <c r="K72" s="481">
        <f>SUM(K2:K71)</f>
        <v>176415557</v>
      </c>
    </row>
    <row r="73" spans="1:25">
      <c r="K73" s="481">
        <f>+K72+J72</f>
        <v>9837283101</v>
      </c>
    </row>
    <row r="81" spans="4:4">
      <c r="D81" s="376"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U58" activePane="bottomRight" state="frozen"/>
      <selection pane="topRight" activeCell="F1" sqref="F1"/>
      <selection pane="bottomLeft" activeCell="A2" sqref="A2"/>
      <selection pane="bottomRight" activeCell="AB59" sqref="AB59"/>
    </sheetView>
  </sheetViews>
  <sheetFormatPr baseColWidth="10" defaultColWidth="11.42578125" defaultRowHeight="1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c r="A1" s="370" t="s">
        <v>1143</v>
      </c>
      <c r="B1" s="370"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7" ht="69" customHeight="1">
      <c r="A2" s="380">
        <v>1</v>
      </c>
      <c r="B2" s="380">
        <v>1</v>
      </c>
      <c r="C2" s="381" t="s">
        <v>203</v>
      </c>
      <c r="D2" s="380" t="s">
        <v>18</v>
      </c>
      <c r="E2" s="382" t="s">
        <v>531</v>
      </c>
      <c r="F2" s="380" t="s">
        <v>330</v>
      </c>
      <c r="G2" s="383">
        <v>79334237</v>
      </c>
      <c r="H2" s="380"/>
      <c r="I2" s="486" t="s">
        <v>533</v>
      </c>
      <c r="J2" s="389">
        <v>4624869</v>
      </c>
      <c r="K2" s="495">
        <v>15739061</v>
      </c>
      <c r="L2" s="495">
        <v>0</v>
      </c>
      <c r="M2" s="497">
        <v>42735</v>
      </c>
      <c r="N2" s="482"/>
      <c r="O2" s="482">
        <v>42382</v>
      </c>
      <c r="P2" s="482">
        <v>42383</v>
      </c>
      <c r="Q2" s="482">
        <v>42735</v>
      </c>
      <c r="R2" s="483" t="s">
        <v>22</v>
      </c>
      <c r="S2" s="484">
        <v>1516</v>
      </c>
      <c r="T2" s="482">
        <v>42381</v>
      </c>
      <c r="U2" s="483" t="s">
        <v>529</v>
      </c>
      <c r="V2" s="485" t="s">
        <v>530</v>
      </c>
      <c r="W2" s="483">
        <v>1416</v>
      </c>
      <c r="X2" s="482">
        <v>42382</v>
      </c>
      <c r="Y2" s="482">
        <v>42390</v>
      </c>
      <c r="Z2" s="485" t="s">
        <v>1145</v>
      </c>
    </row>
    <row r="3" spans="1:27" ht="71.25" customHeight="1">
      <c r="A3" s="380">
        <v>2</v>
      </c>
      <c r="B3" s="380">
        <v>2</v>
      </c>
      <c r="C3" s="381" t="s">
        <v>203</v>
      </c>
      <c r="D3" s="380" t="s">
        <v>18</v>
      </c>
      <c r="E3" s="382" t="s">
        <v>531</v>
      </c>
      <c r="F3" s="380" t="s">
        <v>933</v>
      </c>
      <c r="G3" s="383">
        <v>79357757</v>
      </c>
      <c r="H3" s="383"/>
      <c r="I3" s="486" t="s">
        <v>934</v>
      </c>
      <c r="J3" s="389">
        <v>4341160</v>
      </c>
      <c r="K3" s="495">
        <v>15739061</v>
      </c>
      <c r="L3" s="495">
        <v>0</v>
      </c>
      <c r="M3" s="497">
        <v>42735</v>
      </c>
      <c r="N3" s="482"/>
      <c r="O3" s="482">
        <v>42382</v>
      </c>
      <c r="P3" s="482">
        <v>42383</v>
      </c>
      <c r="Q3" s="482">
        <v>42735</v>
      </c>
      <c r="R3" s="483" t="s">
        <v>22</v>
      </c>
      <c r="S3" s="484">
        <v>1616</v>
      </c>
      <c r="T3" s="482">
        <v>42381</v>
      </c>
      <c r="U3" s="483" t="s">
        <v>529</v>
      </c>
      <c r="V3" s="485" t="s">
        <v>530</v>
      </c>
      <c r="W3" s="483">
        <v>1516</v>
      </c>
      <c r="X3" s="482">
        <v>42382</v>
      </c>
      <c r="Y3" s="482">
        <v>42390</v>
      </c>
      <c r="Z3" s="485" t="s">
        <v>1145</v>
      </c>
    </row>
    <row r="4" spans="1:27" ht="70.5" customHeight="1">
      <c r="A4" s="380">
        <v>3</v>
      </c>
      <c r="B4" s="380">
        <v>3</v>
      </c>
      <c r="C4" s="381" t="s">
        <v>203</v>
      </c>
      <c r="D4" s="380" t="s">
        <v>18</v>
      </c>
      <c r="E4" s="382" t="s">
        <v>531</v>
      </c>
      <c r="F4" s="380" t="s">
        <v>1146</v>
      </c>
      <c r="G4" s="383">
        <v>79863162</v>
      </c>
      <c r="H4" s="380"/>
      <c r="I4" s="486" t="s">
        <v>919</v>
      </c>
      <c r="J4" s="389">
        <v>4135941</v>
      </c>
      <c r="K4" s="495">
        <v>15739061</v>
      </c>
      <c r="L4" s="495">
        <v>0</v>
      </c>
      <c r="M4" s="497">
        <v>42735</v>
      </c>
      <c r="N4" s="482"/>
      <c r="O4" s="482">
        <v>42382</v>
      </c>
      <c r="P4" s="482">
        <v>42383</v>
      </c>
      <c r="Q4" s="482">
        <v>42735</v>
      </c>
      <c r="R4" s="483" t="s">
        <v>22</v>
      </c>
      <c r="S4" s="484">
        <v>1716</v>
      </c>
      <c r="T4" s="482">
        <v>42381</v>
      </c>
      <c r="U4" s="483" t="s">
        <v>529</v>
      </c>
      <c r="V4" s="485" t="s">
        <v>530</v>
      </c>
      <c r="W4" s="483">
        <v>1616</v>
      </c>
      <c r="X4" s="482">
        <v>42382</v>
      </c>
      <c r="Y4" s="482">
        <v>42390</v>
      </c>
      <c r="Z4" s="485" t="s">
        <v>1145</v>
      </c>
    </row>
    <row r="5" spans="1:27" ht="81" customHeight="1">
      <c r="A5" s="380">
        <v>4</v>
      </c>
      <c r="B5" s="380">
        <v>4</v>
      </c>
      <c r="C5" s="381" t="s">
        <v>203</v>
      </c>
      <c r="D5" s="380" t="s">
        <v>18</v>
      </c>
      <c r="E5" s="382" t="s">
        <v>393</v>
      </c>
      <c r="F5" s="380" t="s">
        <v>1147</v>
      </c>
      <c r="G5" s="383">
        <v>1018433403</v>
      </c>
      <c r="H5" s="383"/>
      <c r="I5" s="486" t="s">
        <v>1044</v>
      </c>
      <c r="J5" s="389">
        <v>3167475888</v>
      </c>
      <c r="K5" s="495">
        <v>22505786</v>
      </c>
      <c r="L5" s="495">
        <v>0</v>
      </c>
      <c r="M5" s="497">
        <v>42735</v>
      </c>
      <c r="N5" s="482"/>
      <c r="O5" s="482">
        <v>42382</v>
      </c>
      <c r="P5" s="482">
        <v>42382</v>
      </c>
      <c r="Q5" s="482">
        <v>42735</v>
      </c>
      <c r="R5" s="483" t="s">
        <v>22</v>
      </c>
      <c r="S5" s="484">
        <v>1816</v>
      </c>
      <c r="T5" s="482">
        <v>42381</v>
      </c>
      <c r="U5" s="483" t="s">
        <v>529</v>
      </c>
      <c r="V5" s="485" t="s">
        <v>530</v>
      </c>
      <c r="W5" s="483">
        <v>1716</v>
      </c>
      <c r="X5" s="482">
        <v>42382</v>
      </c>
      <c r="Y5" s="482">
        <v>42390</v>
      </c>
      <c r="Z5" s="485" t="s">
        <v>1145</v>
      </c>
    </row>
    <row r="6" spans="1:27" ht="75">
      <c r="A6" s="380">
        <v>5</v>
      </c>
      <c r="B6" s="380">
        <v>5</v>
      </c>
      <c r="C6" s="381" t="s">
        <v>203</v>
      </c>
      <c r="D6" s="380" t="s">
        <v>18</v>
      </c>
      <c r="E6" s="382" t="s">
        <v>1148</v>
      </c>
      <c r="F6" s="380" t="s">
        <v>1053</v>
      </c>
      <c r="G6" s="383">
        <v>51654866</v>
      </c>
      <c r="H6" s="383"/>
      <c r="I6" s="486" t="s">
        <v>1054</v>
      </c>
      <c r="J6" s="389">
        <v>2579810</v>
      </c>
      <c r="K6" s="495">
        <v>61718469</v>
      </c>
      <c r="L6" s="495">
        <v>0</v>
      </c>
      <c r="M6" s="497">
        <v>42735</v>
      </c>
      <c r="N6" s="482"/>
      <c r="O6" s="482">
        <v>42384</v>
      </c>
      <c r="P6" s="482">
        <v>42384</v>
      </c>
      <c r="Q6" s="482">
        <v>42735</v>
      </c>
      <c r="R6" s="483" t="s">
        <v>22</v>
      </c>
      <c r="S6" s="484">
        <v>1916</v>
      </c>
      <c r="T6" s="482">
        <v>42383</v>
      </c>
      <c r="U6" s="483" t="s">
        <v>1149</v>
      </c>
      <c r="V6" s="485" t="s">
        <v>1056</v>
      </c>
      <c r="W6" s="483">
        <v>1916</v>
      </c>
      <c r="X6" s="482">
        <v>42384</v>
      </c>
      <c r="Y6" s="482">
        <v>42390</v>
      </c>
      <c r="Z6" s="485" t="s">
        <v>213</v>
      </c>
    </row>
    <row r="7" spans="1:27" ht="63.75">
      <c r="A7" s="380">
        <v>6</v>
      </c>
      <c r="B7" s="380">
        <v>1</v>
      </c>
      <c r="C7" s="381" t="s">
        <v>100</v>
      </c>
      <c r="D7" s="380" t="s">
        <v>545</v>
      </c>
      <c r="E7" s="382" t="s">
        <v>305</v>
      </c>
      <c r="F7" s="380" t="s">
        <v>547</v>
      </c>
      <c r="G7" s="383">
        <v>830095213</v>
      </c>
      <c r="H7" s="383">
        <v>0</v>
      </c>
      <c r="I7" s="486" t="s">
        <v>548</v>
      </c>
      <c r="J7" s="389">
        <v>3175150153</v>
      </c>
      <c r="K7" s="495">
        <v>9000000</v>
      </c>
      <c r="L7" s="495">
        <v>0</v>
      </c>
      <c r="M7" s="497">
        <v>42735</v>
      </c>
      <c r="N7" s="482"/>
      <c r="O7" s="482">
        <v>42387</v>
      </c>
      <c r="P7" s="482">
        <v>42387</v>
      </c>
      <c r="Q7" s="482">
        <v>42735</v>
      </c>
      <c r="R7" s="483" t="s">
        <v>22</v>
      </c>
      <c r="S7" s="484">
        <v>2116</v>
      </c>
      <c r="T7" s="482">
        <v>42384</v>
      </c>
      <c r="U7" s="483" t="s">
        <v>549</v>
      </c>
      <c r="V7" s="485" t="s">
        <v>1150</v>
      </c>
      <c r="W7" s="483">
        <v>2416</v>
      </c>
      <c r="X7" s="482">
        <v>42387</v>
      </c>
      <c r="Y7" s="482">
        <v>42387</v>
      </c>
      <c r="Z7" s="485" t="s">
        <v>1145</v>
      </c>
    </row>
    <row r="8" spans="1:27" ht="171.75" customHeight="1">
      <c r="A8" s="380">
        <v>7</v>
      </c>
      <c r="B8" s="380">
        <v>6</v>
      </c>
      <c r="C8" s="381" t="s">
        <v>203</v>
      </c>
      <c r="D8" s="380" t="s">
        <v>18</v>
      </c>
      <c r="E8" s="382" t="s">
        <v>1151</v>
      </c>
      <c r="F8" s="380" t="s">
        <v>876</v>
      </c>
      <c r="G8" s="383">
        <v>830055049</v>
      </c>
      <c r="H8" s="383">
        <v>8</v>
      </c>
      <c r="I8" s="486" t="s">
        <v>877</v>
      </c>
      <c r="J8" s="389">
        <v>3129191</v>
      </c>
      <c r="K8" s="495">
        <v>2697000</v>
      </c>
      <c r="L8" s="495">
        <v>0</v>
      </c>
      <c r="M8" s="497" t="s">
        <v>110</v>
      </c>
      <c r="N8" s="482"/>
      <c r="O8" s="482">
        <v>42024</v>
      </c>
      <c r="P8" s="482">
        <v>42411</v>
      </c>
      <c r="Q8" s="482">
        <v>42470</v>
      </c>
      <c r="R8" s="485" t="s">
        <v>1152</v>
      </c>
      <c r="S8" s="484">
        <v>2516</v>
      </c>
      <c r="T8" s="482">
        <v>42387</v>
      </c>
      <c r="U8" s="483" t="s">
        <v>529</v>
      </c>
      <c r="V8" s="485" t="s">
        <v>530</v>
      </c>
      <c r="W8" s="483">
        <v>11816</v>
      </c>
      <c r="X8" s="482">
        <v>42398</v>
      </c>
      <c r="Y8" s="482">
        <v>42411</v>
      </c>
      <c r="Z8" s="485" t="s">
        <v>1153</v>
      </c>
    </row>
    <row r="9" spans="1:27" ht="63.75">
      <c r="A9" s="498">
        <v>8</v>
      </c>
      <c r="B9" s="498">
        <v>2</v>
      </c>
      <c r="C9" s="499" t="s">
        <v>100</v>
      </c>
      <c r="D9" s="498" t="s">
        <v>545</v>
      </c>
      <c r="E9" s="500" t="s">
        <v>609</v>
      </c>
      <c r="F9" s="498" t="s">
        <v>1154</v>
      </c>
      <c r="G9" s="501">
        <v>860002400</v>
      </c>
      <c r="H9" s="501">
        <v>2</v>
      </c>
      <c r="I9" s="502" t="s">
        <v>1155</v>
      </c>
      <c r="J9" s="503" t="s">
        <v>1156</v>
      </c>
      <c r="K9" s="504">
        <v>1142509</v>
      </c>
      <c r="L9" s="504">
        <v>0</v>
      </c>
      <c r="M9" s="505" t="s">
        <v>1157</v>
      </c>
      <c r="N9" s="506"/>
      <c r="O9" s="506">
        <v>42409</v>
      </c>
      <c r="P9" s="506">
        <v>42500</v>
      </c>
      <c r="Q9" s="506">
        <v>42866</v>
      </c>
      <c r="R9" s="507" t="s">
        <v>22</v>
      </c>
      <c r="S9" s="508">
        <v>4916</v>
      </c>
      <c r="T9" s="506">
        <v>42405</v>
      </c>
      <c r="U9" s="507" t="s">
        <v>607</v>
      </c>
      <c r="V9" s="509" t="s">
        <v>608</v>
      </c>
      <c r="W9" s="507">
        <v>13316</v>
      </c>
      <c r="X9" s="506">
        <v>42410</v>
      </c>
      <c r="Y9" s="506">
        <v>42409</v>
      </c>
      <c r="Z9" s="509" t="s">
        <v>1145</v>
      </c>
    </row>
    <row r="10" spans="1:27" ht="89.25">
      <c r="A10" s="498">
        <v>9</v>
      </c>
      <c r="B10" s="498">
        <v>3</v>
      </c>
      <c r="C10" s="499" t="s">
        <v>100</v>
      </c>
      <c r="D10" s="498" t="s">
        <v>545</v>
      </c>
      <c r="E10" s="500" t="s">
        <v>1158</v>
      </c>
      <c r="F10" s="498" t="s">
        <v>1159</v>
      </c>
      <c r="G10" s="501">
        <v>860505205</v>
      </c>
      <c r="H10" s="501">
        <v>1</v>
      </c>
      <c r="I10" s="502" t="s">
        <v>1160</v>
      </c>
      <c r="J10" s="503" t="s">
        <v>1161</v>
      </c>
      <c r="K10" s="504">
        <v>295800</v>
      </c>
      <c r="L10" s="504">
        <v>0</v>
      </c>
      <c r="M10" s="505">
        <v>42735</v>
      </c>
      <c r="N10" s="506"/>
      <c r="O10" s="506">
        <v>42409</v>
      </c>
      <c r="P10" s="506">
        <v>42433</v>
      </c>
      <c r="Q10" s="506">
        <v>42735</v>
      </c>
      <c r="R10" s="507" t="s">
        <v>22</v>
      </c>
      <c r="S10" s="508">
        <v>5416</v>
      </c>
      <c r="T10" s="506">
        <v>42405</v>
      </c>
      <c r="U10" s="507" t="s">
        <v>1162</v>
      </c>
      <c r="V10" s="509" t="s">
        <v>669</v>
      </c>
      <c r="W10" s="507">
        <v>13616</v>
      </c>
      <c r="X10" s="506">
        <v>42410</v>
      </c>
      <c r="Y10" s="506">
        <v>42409</v>
      </c>
      <c r="Z10" s="509" t="s">
        <v>1163</v>
      </c>
    </row>
    <row r="11" spans="1:27" ht="89.25">
      <c r="A11" s="498">
        <v>10</v>
      </c>
      <c r="B11" s="498">
        <v>4</v>
      </c>
      <c r="C11" s="499" t="s">
        <v>100</v>
      </c>
      <c r="D11" s="498" t="s">
        <v>545</v>
      </c>
      <c r="E11" s="500" t="s">
        <v>1164</v>
      </c>
      <c r="F11" s="498" t="s">
        <v>1159</v>
      </c>
      <c r="G11" s="501">
        <v>860505205</v>
      </c>
      <c r="H11" s="501">
        <v>1</v>
      </c>
      <c r="I11" s="502" t="s">
        <v>1160</v>
      </c>
      <c r="J11" s="503" t="s">
        <v>1161</v>
      </c>
      <c r="K11" s="504">
        <v>678600</v>
      </c>
      <c r="L11" s="504">
        <v>0</v>
      </c>
      <c r="M11" s="505">
        <v>42735</v>
      </c>
      <c r="N11" s="506"/>
      <c r="O11" s="506">
        <v>42409</v>
      </c>
      <c r="P11" s="506">
        <v>42433</v>
      </c>
      <c r="Q11" s="506">
        <v>42735</v>
      </c>
      <c r="R11" s="507" t="s">
        <v>22</v>
      </c>
      <c r="S11" s="508">
        <v>4816</v>
      </c>
      <c r="T11" s="506">
        <v>42405</v>
      </c>
      <c r="U11" s="507" t="s">
        <v>1162</v>
      </c>
      <c r="V11" s="509" t="s">
        <v>669</v>
      </c>
      <c r="W11" s="507">
        <v>13716</v>
      </c>
      <c r="X11" s="506">
        <v>42410</v>
      </c>
      <c r="Y11" s="506">
        <v>42409</v>
      </c>
      <c r="Z11" s="509" t="s">
        <v>1163</v>
      </c>
    </row>
    <row r="12" spans="1:27" ht="89.25">
      <c r="A12" s="498">
        <v>11</v>
      </c>
      <c r="B12" s="498">
        <v>5</v>
      </c>
      <c r="C12" s="499" t="s">
        <v>100</v>
      </c>
      <c r="D12" s="498" t="s">
        <v>545</v>
      </c>
      <c r="E12" s="500" t="s">
        <v>1165</v>
      </c>
      <c r="F12" s="498" t="s">
        <v>1166</v>
      </c>
      <c r="G12" s="501">
        <v>800197239</v>
      </c>
      <c r="H12" s="501">
        <v>0</v>
      </c>
      <c r="I12" s="502" t="s">
        <v>1167</v>
      </c>
      <c r="J12" s="503" t="s">
        <v>1168</v>
      </c>
      <c r="K12" s="504">
        <v>899719</v>
      </c>
      <c r="L12" s="504">
        <v>0</v>
      </c>
      <c r="M12" s="505">
        <v>42735</v>
      </c>
      <c r="N12" s="506"/>
      <c r="O12" s="506">
        <v>42409</v>
      </c>
      <c r="P12" s="506">
        <v>42433</v>
      </c>
      <c r="Q12" s="506">
        <v>42735</v>
      </c>
      <c r="R12" s="507" t="s">
        <v>22</v>
      </c>
      <c r="S12" s="508">
        <v>5516</v>
      </c>
      <c r="T12" s="506">
        <v>42405</v>
      </c>
      <c r="U12" s="507" t="s">
        <v>1162</v>
      </c>
      <c r="V12" s="509" t="s">
        <v>669</v>
      </c>
      <c r="W12" s="507">
        <v>13816</v>
      </c>
      <c r="X12" s="506">
        <v>42410</v>
      </c>
      <c r="Y12" s="506">
        <v>42409</v>
      </c>
      <c r="Z12" s="509" t="s">
        <v>1163</v>
      </c>
    </row>
    <row r="13" spans="1:27" ht="89.25">
      <c r="A13" s="498">
        <v>12</v>
      </c>
      <c r="B13" s="498">
        <v>6</v>
      </c>
      <c r="C13" s="499" t="s">
        <v>100</v>
      </c>
      <c r="D13" s="498" t="s">
        <v>545</v>
      </c>
      <c r="E13" s="500" t="s">
        <v>1169</v>
      </c>
      <c r="F13" s="498" t="s">
        <v>1166</v>
      </c>
      <c r="G13" s="501">
        <v>800197239</v>
      </c>
      <c r="H13" s="501">
        <v>0</v>
      </c>
      <c r="I13" s="502" t="s">
        <v>1167</v>
      </c>
      <c r="J13" s="503" t="s">
        <v>1168</v>
      </c>
      <c r="K13" s="504">
        <v>1702088</v>
      </c>
      <c r="L13" s="504">
        <v>0</v>
      </c>
      <c r="M13" s="505">
        <v>42735</v>
      </c>
      <c r="N13" s="506"/>
      <c r="O13" s="506">
        <v>42409</v>
      </c>
      <c r="P13" s="506">
        <v>42433</v>
      </c>
      <c r="Q13" s="506">
        <v>42735</v>
      </c>
      <c r="R13" s="507" t="s">
        <v>22</v>
      </c>
      <c r="S13" s="508">
        <v>4716</v>
      </c>
      <c r="T13" s="506">
        <v>42405</v>
      </c>
      <c r="U13" s="507" t="s">
        <v>1162</v>
      </c>
      <c r="V13" s="509" t="s">
        <v>669</v>
      </c>
      <c r="W13" s="507">
        <v>13916</v>
      </c>
      <c r="X13" s="506">
        <v>42410</v>
      </c>
      <c r="Y13" s="506">
        <v>42409</v>
      </c>
      <c r="Z13" s="509" t="s">
        <v>1163</v>
      </c>
    </row>
    <row r="14" spans="1:27" ht="177" customHeight="1">
      <c r="A14" s="498">
        <v>13</v>
      </c>
      <c r="B14" s="498">
        <v>7</v>
      </c>
      <c r="C14" s="499" t="s">
        <v>203</v>
      </c>
      <c r="D14" s="498" t="s">
        <v>69</v>
      </c>
      <c r="E14" s="500" t="s">
        <v>1170</v>
      </c>
      <c r="F14" s="498" t="s">
        <v>1038</v>
      </c>
      <c r="G14" s="501">
        <v>900542932</v>
      </c>
      <c r="H14" s="501">
        <v>1</v>
      </c>
      <c r="I14" s="502" t="s">
        <v>1039</v>
      </c>
      <c r="J14" s="503">
        <v>3114381</v>
      </c>
      <c r="K14" s="504">
        <v>5000000</v>
      </c>
      <c r="L14" s="504">
        <v>0</v>
      </c>
      <c r="M14" s="505">
        <v>42735</v>
      </c>
      <c r="N14" s="506"/>
      <c r="O14" s="506">
        <v>42412</v>
      </c>
      <c r="P14" s="506">
        <v>42415</v>
      </c>
      <c r="Q14" s="506">
        <v>42735</v>
      </c>
      <c r="R14" s="509" t="s">
        <v>1171</v>
      </c>
      <c r="S14" s="508">
        <v>2416</v>
      </c>
      <c r="T14" s="506">
        <v>42387</v>
      </c>
      <c r="U14" s="507" t="s">
        <v>1041</v>
      </c>
      <c r="V14" s="509" t="s">
        <v>1172</v>
      </c>
      <c r="W14" s="507">
        <v>14916</v>
      </c>
      <c r="X14" s="506">
        <v>42415</v>
      </c>
      <c r="Y14" s="506">
        <v>42424</v>
      </c>
      <c r="Z14" s="509" t="s">
        <v>1145</v>
      </c>
    </row>
    <row r="15" spans="1:27" ht="223.5" customHeight="1">
      <c r="A15" s="498">
        <v>14</v>
      </c>
      <c r="B15" s="498">
        <v>8</v>
      </c>
      <c r="C15" s="499" t="s">
        <v>203</v>
      </c>
      <c r="D15" s="498" t="s">
        <v>18</v>
      </c>
      <c r="E15" s="500" t="s">
        <v>1173</v>
      </c>
      <c r="F15" s="498" t="s">
        <v>982</v>
      </c>
      <c r="G15" s="501">
        <v>800225235</v>
      </c>
      <c r="H15" s="501">
        <v>2</v>
      </c>
      <c r="I15" s="502" t="s">
        <v>983</v>
      </c>
      <c r="J15" s="503">
        <v>3178277</v>
      </c>
      <c r="K15" s="504">
        <v>67754730</v>
      </c>
      <c r="L15" s="504">
        <v>0</v>
      </c>
      <c r="M15" s="505">
        <v>42825</v>
      </c>
      <c r="N15" s="506"/>
      <c r="O15" s="506">
        <v>42422</v>
      </c>
      <c r="P15" s="506">
        <v>42423</v>
      </c>
      <c r="Q15" s="506">
        <v>42825</v>
      </c>
      <c r="R15" s="509" t="s">
        <v>1174</v>
      </c>
      <c r="S15" s="508">
        <v>6116</v>
      </c>
      <c r="T15" s="506">
        <v>42419</v>
      </c>
      <c r="U15" s="507" t="s">
        <v>829</v>
      </c>
      <c r="V15" s="509" t="s">
        <v>830</v>
      </c>
      <c r="W15" s="507">
        <v>15516</v>
      </c>
      <c r="X15" s="506">
        <v>42423</v>
      </c>
      <c r="Y15" s="506">
        <v>42430</v>
      </c>
      <c r="Z15" s="509" t="s">
        <v>213</v>
      </c>
      <c r="AA15" s="640" t="s">
        <v>1175</v>
      </c>
    </row>
    <row r="16" spans="1:27" ht="208.5" customHeight="1">
      <c r="A16" s="498">
        <v>15</v>
      </c>
      <c r="B16" s="498">
        <v>1</v>
      </c>
      <c r="C16" s="499" t="s">
        <v>68</v>
      </c>
      <c r="D16" s="498" t="s">
        <v>69</v>
      </c>
      <c r="E16" s="500" t="s">
        <v>1176</v>
      </c>
      <c r="F16" s="498" t="s">
        <v>1177</v>
      </c>
      <c r="G16" s="501">
        <v>830084433</v>
      </c>
      <c r="H16" s="501">
        <v>7</v>
      </c>
      <c r="I16" s="502" t="s">
        <v>1178</v>
      </c>
      <c r="J16" s="503">
        <v>3790300</v>
      </c>
      <c r="K16" s="504">
        <v>684400</v>
      </c>
      <c r="L16" s="504">
        <v>273760</v>
      </c>
      <c r="M16" s="505" t="s">
        <v>1179</v>
      </c>
      <c r="N16" s="506"/>
      <c r="O16" s="506">
        <v>42425</v>
      </c>
      <c r="P16" s="506">
        <v>42437</v>
      </c>
      <c r="Q16" s="506"/>
      <c r="R16" s="509" t="s">
        <v>1180</v>
      </c>
      <c r="S16" s="508">
        <v>4616</v>
      </c>
      <c r="T16" s="506">
        <v>42404</v>
      </c>
      <c r="U16" s="507" t="s">
        <v>597</v>
      </c>
      <c r="V16" s="509" t="s">
        <v>598</v>
      </c>
      <c r="W16" s="507">
        <v>20316</v>
      </c>
      <c r="X16" s="506">
        <v>42425</v>
      </c>
      <c r="Y16" s="506">
        <v>42430</v>
      </c>
      <c r="Z16" s="509" t="s">
        <v>619</v>
      </c>
    </row>
    <row r="17" spans="1:26" ht="89.25" customHeight="1">
      <c r="A17" s="510">
        <v>16</v>
      </c>
      <c r="B17" s="510">
        <v>9</v>
      </c>
      <c r="C17" s="511" t="s">
        <v>203</v>
      </c>
      <c r="D17" s="510" t="s">
        <v>545</v>
      </c>
      <c r="E17" s="512" t="s">
        <v>1181</v>
      </c>
      <c r="F17" s="510" t="s">
        <v>1182</v>
      </c>
      <c r="G17" s="513">
        <v>900775607</v>
      </c>
      <c r="H17" s="513">
        <v>0</v>
      </c>
      <c r="I17" s="514" t="s">
        <v>1183</v>
      </c>
      <c r="J17" s="515">
        <v>7483452</v>
      </c>
      <c r="K17" s="516">
        <v>10439999</v>
      </c>
      <c r="L17" s="516">
        <v>4639999</v>
      </c>
      <c r="M17" s="517">
        <v>42735</v>
      </c>
      <c r="N17" s="518"/>
      <c r="O17" s="518">
        <v>42438</v>
      </c>
      <c r="P17" s="518">
        <v>42488</v>
      </c>
      <c r="Q17" s="518">
        <v>42735</v>
      </c>
      <c r="R17" s="519" t="s">
        <v>22</v>
      </c>
      <c r="S17" s="520">
        <v>6816</v>
      </c>
      <c r="T17" s="518">
        <v>42436</v>
      </c>
      <c r="U17" s="519" t="s">
        <v>1026</v>
      </c>
      <c r="V17" s="521" t="s">
        <v>1184</v>
      </c>
      <c r="W17" s="519">
        <v>22716</v>
      </c>
      <c r="X17" s="518">
        <v>42439</v>
      </c>
      <c r="Y17" s="518">
        <v>42438</v>
      </c>
      <c r="Z17" s="521" t="s">
        <v>213</v>
      </c>
    </row>
    <row r="18" spans="1:26" ht="168.75" customHeight="1">
      <c r="A18" s="510">
        <v>17</v>
      </c>
      <c r="B18" s="510">
        <v>10</v>
      </c>
      <c r="C18" s="511" t="s">
        <v>203</v>
      </c>
      <c r="D18" s="510" t="s">
        <v>69</v>
      </c>
      <c r="E18" s="512" t="s">
        <v>1185</v>
      </c>
      <c r="F18" s="510" t="s">
        <v>1186</v>
      </c>
      <c r="G18" s="513">
        <v>830077560</v>
      </c>
      <c r="H18" s="513">
        <v>5</v>
      </c>
      <c r="I18" s="514" t="s">
        <v>1187</v>
      </c>
      <c r="J18" s="515">
        <v>7044767</v>
      </c>
      <c r="K18" s="516">
        <v>19000000</v>
      </c>
      <c r="L18" s="516">
        <v>0</v>
      </c>
      <c r="M18" s="517">
        <v>42735</v>
      </c>
      <c r="N18" s="518"/>
      <c r="O18" s="518">
        <v>42444</v>
      </c>
      <c r="P18" s="518">
        <v>42459</v>
      </c>
      <c r="Q18" s="518">
        <v>42735</v>
      </c>
      <c r="R18" s="521" t="s">
        <v>1188</v>
      </c>
      <c r="S18" s="520">
        <v>4616</v>
      </c>
      <c r="T18" s="518">
        <v>42404</v>
      </c>
      <c r="U18" s="519" t="s">
        <v>597</v>
      </c>
      <c r="V18" s="521" t="s">
        <v>598</v>
      </c>
      <c r="W18" s="519">
        <v>23416</v>
      </c>
      <c r="X18" s="518">
        <v>42446</v>
      </c>
      <c r="Y18" s="518">
        <v>42447</v>
      </c>
      <c r="Z18" s="521" t="s">
        <v>1163</v>
      </c>
    </row>
    <row r="19" spans="1:26" ht="85.5" customHeight="1">
      <c r="A19" s="510">
        <v>18</v>
      </c>
      <c r="B19" s="510">
        <v>11</v>
      </c>
      <c r="C19" s="511" t="s">
        <v>203</v>
      </c>
      <c r="D19" s="510" t="s">
        <v>18</v>
      </c>
      <c r="E19" s="512" t="s">
        <v>531</v>
      </c>
      <c r="F19" s="510" t="s">
        <v>1189</v>
      </c>
      <c r="G19" s="513">
        <v>1023886862</v>
      </c>
      <c r="H19" s="513"/>
      <c r="I19" s="514" t="s">
        <v>1190</v>
      </c>
      <c r="J19" s="515">
        <v>4636013</v>
      </c>
      <c r="K19" s="516">
        <v>12934979</v>
      </c>
      <c r="L19" s="516">
        <v>0</v>
      </c>
      <c r="M19" s="517">
        <v>42735</v>
      </c>
      <c r="N19" s="516"/>
      <c r="O19" s="518">
        <v>42444</v>
      </c>
      <c r="P19" s="518">
        <v>42445</v>
      </c>
      <c r="Q19" s="518">
        <v>42735</v>
      </c>
      <c r="R19" s="519" t="s">
        <v>22</v>
      </c>
      <c r="S19" s="520">
        <v>5916</v>
      </c>
      <c r="T19" s="518">
        <v>42418</v>
      </c>
      <c r="U19" s="519" t="s">
        <v>529</v>
      </c>
      <c r="V19" s="521" t="s">
        <v>530</v>
      </c>
      <c r="W19" s="519">
        <v>23216</v>
      </c>
      <c r="X19" s="518">
        <v>42444</v>
      </c>
      <c r="Y19" s="518">
        <v>42447</v>
      </c>
      <c r="Z19" s="521" t="s">
        <v>1145</v>
      </c>
    </row>
    <row r="20" spans="1:26" ht="150">
      <c r="A20" s="534">
        <v>19</v>
      </c>
      <c r="B20" s="534">
        <v>12</v>
      </c>
      <c r="C20" s="535" t="s">
        <v>203</v>
      </c>
      <c r="D20" s="534" t="s">
        <v>18</v>
      </c>
      <c r="E20" s="536" t="s">
        <v>969</v>
      </c>
      <c r="F20" s="534" t="s">
        <v>970</v>
      </c>
      <c r="G20" s="537">
        <v>800063563</v>
      </c>
      <c r="H20" s="537">
        <v>7</v>
      </c>
      <c r="I20" s="538" t="s">
        <v>971</v>
      </c>
      <c r="J20" s="539">
        <v>4446336</v>
      </c>
      <c r="K20" s="540">
        <v>45936000</v>
      </c>
      <c r="L20" s="540">
        <v>0</v>
      </c>
      <c r="M20" s="541" t="s">
        <v>238</v>
      </c>
      <c r="N20" s="540"/>
      <c r="O20" s="542">
        <v>42451</v>
      </c>
      <c r="P20" s="542">
        <v>42467</v>
      </c>
      <c r="Q20" s="542">
        <v>42649</v>
      </c>
      <c r="R20" s="543" t="s">
        <v>1191</v>
      </c>
      <c r="S20" s="522">
        <v>6416</v>
      </c>
      <c r="T20" s="542">
        <v>42431</v>
      </c>
      <c r="U20" s="523" t="s">
        <v>731</v>
      </c>
      <c r="V20" s="524" t="s">
        <v>732</v>
      </c>
      <c r="W20" s="523">
        <v>23716</v>
      </c>
      <c r="X20" s="542">
        <v>42451</v>
      </c>
      <c r="Y20" s="542">
        <v>42473</v>
      </c>
      <c r="Z20" s="543" t="s">
        <v>233</v>
      </c>
    </row>
    <row r="21" spans="1:26" ht="195">
      <c r="A21" s="525">
        <v>20</v>
      </c>
      <c r="B21" s="525">
        <v>2</v>
      </c>
      <c r="C21" s="526" t="s">
        <v>68</v>
      </c>
      <c r="D21" s="525" t="s">
        <v>69</v>
      </c>
      <c r="E21" s="527" t="s">
        <v>1192</v>
      </c>
      <c r="F21" s="525" t="s">
        <v>1177</v>
      </c>
      <c r="G21" s="528">
        <v>830084433</v>
      </c>
      <c r="H21" s="528">
        <v>7</v>
      </c>
      <c r="I21" s="529" t="s">
        <v>1178</v>
      </c>
      <c r="J21" s="530">
        <v>3790300</v>
      </c>
      <c r="K21" s="544">
        <v>2610000</v>
      </c>
      <c r="L21" s="544">
        <v>0</v>
      </c>
      <c r="M21" s="533" t="s">
        <v>1179</v>
      </c>
      <c r="N21" s="532"/>
      <c r="O21" s="545">
        <v>42473</v>
      </c>
      <c r="P21" s="545">
        <v>42487</v>
      </c>
      <c r="Q21" s="545">
        <v>42534</v>
      </c>
      <c r="R21" s="531" t="s">
        <v>1193</v>
      </c>
      <c r="S21" s="532">
        <v>7516</v>
      </c>
      <c r="T21" s="545">
        <v>42452</v>
      </c>
      <c r="U21" s="532" t="s">
        <v>597</v>
      </c>
      <c r="V21" s="531" t="s">
        <v>598</v>
      </c>
      <c r="W21" s="532">
        <v>34416</v>
      </c>
      <c r="X21" s="545">
        <v>42475</v>
      </c>
      <c r="Y21" s="545">
        <v>42478</v>
      </c>
      <c r="Z21" s="531" t="s">
        <v>619</v>
      </c>
    </row>
    <row r="22" spans="1:26" ht="165">
      <c r="A22" s="525">
        <v>21</v>
      </c>
      <c r="B22" s="525">
        <v>13</v>
      </c>
      <c r="C22" s="526" t="s">
        <v>203</v>
      </c>
      <c r="D22" s="525" t="s">
        <v>18</v>
      </c>
      <c r="E22" s="527" t="s">
        <v>1194</v>
      </c>
      <c r="F22" s="525" t="s">
        <v>929</v>
      </c>
      <c r="G22" s="528">
        <v>860012336</v>
      </c>
      <c r="H22" s="528">
        <v>1</v>
      </c>
      <c r="I22" s="529" t="s">
        <v>930</v>
      </c>
      <c r="J22" s="530">
        <v>6382919</v>
      </c>
      <c r="K22" s="544">
        <v>7907250</v>
      </c>
      <c r="L22" s="544">
        <v>0</v>
      </c>
      <c r="M22" s="533" t="s">
        <v>1022</v>
      </c>
      <c r="N22" s="532"/>
      <c r="O22" s="545">
        <v>42482</v>
      </c>
      <c r="P22" s="545">
        <v>42492</v>
      </c>
      <c r="Q22" s="545">
        <v>42856</v>
      </c>
      <c r="R22" s="531" t="s">
        <v>1195</v>
      </c>
      <c r="S22" s="532">
        <v>7416</v>
      </c>
      <c r="T22" s="545">
        <v>42452</v>
      </c>
      <c r="U22" s="532" t="s">
        <v>658</v>
      </c>
      <c r="V22" s="531" t="s">
        <v>659</v>
      </c>
      <c r="W22" s="532">
        <v>39916</v>
      </c>
      <c r="X22" s="555">
        <v>42486</v>
      </c>
      <c r="Y22" s="545">
        <v>42501</v>
      </c>
      <c r="Z22" s="531" t="s">
        <v>758</v>
      </c>
    </row>
    <row r="23" spans="1:26" ht="165">
      <c r="A23" s="556">
        <v>22</v>
      </c>
      <c r="B23" s="556">
        <v>14</v>
      </c>
      <c r="C23" s="557" t="s">
        <v>203</v>
      </c>
      <c r="D23" s="556" t="s">
        <v>18</v>
      </c>
      <c r="E23" s="558" t="s">
        <v>1196</v>
      </c>
      <c r="F23" s="556" t="s">
        <v>990</v>
      </c>
      <c r="G23" s="559">
        <v>900173404</v>
      </c>
      <c r="H23" s="559">
        <v>9</v>
      </c>
      <c r="I23" s="560" t="s">
        <v>991</v>
      </c>
      <c r="J23" s="561">
        <v>6117070</v>
      </c>
      <c r="K23" s="562">
        <v>48685200</v>
      </c>
      <c r="L23" s="562">
        <v>0</v>
      </c>
      <c r="M23" s="563">
        <v>42735</v>
      </c>
      <c r="N23" s="564"/>
      <c r="O23" s="565">
        <v>42486</v>
      </c>
      <c r="P23" s="545">
        <v>42493</v>
      </c>
      <c r="Q23" s="565">
        <v>42735</v>
      </c>
      <c r="R23" s="566" t="s">
        <v>1197</v>
      </c>
      <c r="S23" s="564">
        <v>7316</v>
      </c>
      <c r="T23" s="565">
        <v>42446</v>
      </c>
      <c r="U23" s="564" t="s">
        <v>829</v>
      </c>
      <c r="V23" s="566" t="s">
        <v>830</v>
      </c>
      <c r="W23" s="564">
        <v>40016</v>
      </c>
      <c r="X23" s="567">
        <v>42487</v>
      </c>
      <c r="Y23" s="545">
        <v>42521</v>
      </c>
      <c r="Z23" s="566" t="s">
        <v>1163</v>
      </c>
    </row>
    <row r="24" spans="1:26" ht="150">
      <c r="A24" s="547">
        <v>23</v>
      </c>
      <c r="B24" s="547">
        <v>15</v>
      </c>
      <c r="C24" s="546" t="s">
        <v>203</v>
      </c>
      <c r="D24" s="547" t="s">
        <v>18</v>
      </c>
      <c r="E24" s="548" t="s">
        <v>1198</v>
      </c>
      <c r="F24" s="547" t="s">
        <v>940</v>
      </c>
      <c r="G24" s="549">
        <v>800252836</v>
      </c>
      <c r="H24" s="549">
        <v>3</v>
      </c>
      <c r="I24" s="550" t="s">
        <v>941</v>
      </c>
      <c r="J24" s="551">
        <v>2226949</v>
      </c>
      <c r="K24" s="553">
        <v>36382240</v>
      </c>
      <c r="L24" s="553">
        <v>0</v>
      </c>
      <c r="M24" s="554">
        <v>42735</v>
      </c>
      <c r="N24" s="568"/>
      <c r="O24" s="569">
        <v>42493</v>
      </c>
      <c r="P24" s="569">
        <v>42507</v>
      </c>
      <c r="Q24" s="554">
        <v>42735</v>
      </c>
      <c r="R24" s="552" t="s">
        <v>1199</v>
      </c>
      <c r="S24" s="568">
        <v>8316</v>
      </c>
      <c r="T24" s="569">
        <v>210416</v>
      </c>
      <c r="U24" s="568" t="s">
        <v>829</v>
      </c>
      <c r="V24" s="552" t="s">
        <v>830</v>
      </c>
      <c r="W24" s="568">
        <v>40216</v>
      </c>
      <c r="X24" s="569">
        <v>42494</v>
      </c>
      <c r="Y24" s="569">
        <v>42521</v>
      </c>
      <c r="Z24" s="552" t="s">
        <v>213</v>
      </c>
    </row>
    <row r="25" spans="1:26" ht="150">
      <c r="A25" s="547">
        <v>24</v>
      </c>
      <c r="B25" s="547">
        <v>3</v>
      </c>
      <c r="C25" s="546" t="s">
        <v>68</v>
      </c>
      <c r="D25" s="547" t="s">
        <v>69</v>
      </c>
      <c r="E25" s="548" t="s">
        <v>1200</v>
      </c>
      <c r="F25" s="547" t="s">
        <v>1201</v>
      </c>
      <c r="G25" s="549">
        <v>830032436</v>
      </c>
      <c r="H25" s="549">
        <v>6</v>
      </c>
      <c r="I25" s="550" t="s">
        <v>1202</v>
      </c>
      <c r="J25" s="551">
        <v>3462001</v>
      </c>
      <c r="K25" s="553">
        <v>4006222</v>
      </c>
      <c r="L25" s="553">
        <v>0</v>
      </c>
      <c r="M25" s="554" t="s">
        <v>946</v>
      </c>
      <c r="N25" s="568"/>
      <c r="O25" s="569">
        <v>42502</v>
      </c>
      <c r="P25" s="569">
        <v>42514</v>
      </c>
      <c r="Q25" s="554">
        <v>42559</v>
      </c>
      <c r="R25" s="552" t="s">
        <v>1203</v>
      </c>
      <c r="S25" s="568">
        <v>8716</v>
      </c>
      <c r="T25" s="569">
        <v>42506</v>
      </c>
      <c r="U25" s="568" t="s">
        <v>1204</v>
      </c>
      <c r="V25" s="552" t="s">
        <v>1205</v>
      </c>
      <c r="W25" s="568">
        <v>42116</v>
      </c>
      <c r="X25" s="569">
        <v>42506</v>
      </c>
      <c r="Y25" s="569">
        <v>42506</v>
      </c>
      <c r="Z25" s="552" t="s">
        <v>1163</v>
      </c>
    </row>
    <row r="26" spans="1:26" ht="63.75">
      <c r="A26" s="547">
        <v>25</v>
      </c>
      <c r="B26" s="547">
        <v>4</v>
      </c>
      <c r="C26" s="546" t="s">
        <v>68</v>
      </c>
      <c r="D26" s="547" t="s">
        <v>545</v>
      </c>
      <c r="E26" s="548" t="s">
        <v>1206</v>
      </c>
      <c r="F26" s="547" t="s">
        <v>1207</v>
      </c>
      <c r="G26" s="549">
        <v>900632517</v>
      </c>
      <c r="H26" s="549"/>
      <c r="I26" s="550" t="s">
        <v>1208</v>
      </c>
      <c r="J26" s="551">
        <v>4634209</v>
      </c>
      <c r="K26" s="553">
        <v>6261513</v>
      </c>
      <c r="L26" s="553">
        <v>0</v>
      </c>
      <c r="M26" s="554">
        <v>42551</v>
      </c>
      <c r="N26" s="568"/>
      <c r="O26" s="569">
        <v>42502</v>
      </c>
      <c r="P26" s="569">
        <v>42503</v>
      </c>
      <c r="Q26" s="554">
        <v>42551</v>
      </c>
      <c r="R26" s="552" t="s">
        <v>22</v>
      </c>
      <c r="S26" s="568">
        <v>8416</v>
      </c>
      <c r="T26" s="569">
        <v>42496</v>
      </c>
      <c r="U26" s="568" t="s">
        <v>625</v>
      </c>
      <c r="V26" s="552" t="s">
        <v>1209</v>
      </c>
      <c r="W26" s="568">
        <v>41616</v>
      </c>
      <c r="X26" s="569">
        <v>42503</v>
      </c>
      <c r="Y26" s="569">
        <v>42502</v>
      </c>
      <c r="Z26" s="552" t="s">
        <v>1145</v>
      </c>
    </row>
    <row r="27" spans="1:26" ht="60">
      <c r="A27" s="547">
        <v>26</v>
      </c>
      <c r="B27" s="547">
        <v>1</v>
      </c>
      <c r="C27" s="546" t="s">
        <v>132</v>
      </c>
      <c r="D27" s="547" t="s">
        <v>18</v>
      </c>
      <c r="E27" s="548" t="s">
        <v>932</v>
      </c>
      <c r="F27" s="547" t="s">
        <v>540</v>
      </c>
      <c r="G27" s="549">
        <v>900105860</v>
      </c>
      <c r="H27" s="549">
        <v>4</v>
      </c>
      <c r="I27" s="550" t="s">
        <v>541</v>
      </c>
      <c r="J27" s="551">
        <v>4397070</v>
      </c>
      <c r="K27" s="553">
        <v>50157540</v>
      </c>
      <c r="L27" s="553">
        <v>0</v>
      </c>
      <c r="M27" s="554">
        <v>42719</v>
      </c>
      <c r="N27" s="568"/>
      <c r="O27" s="569">
        <v>42513</v>
      </c>
      <c r="P27" s="569">
        <v>42515</v>
      </c>
      <c r="Q27" s="554">
        <v>42719</v>
      </c>
      <c r="R27" s="552" t="s">
        <v>22</v>
      </c>
      <c r="S27" s="568">
        <v>9016</v>
      </c>
      <c r="T27" s="569">
        <v>42508</v>
      </c>
      <c r="U27" s="568" t="s">
        <v>542</v>
      </c>
      <c r="V27" s="552" t="s">
        <v>1008</v>
      </c>
      <c r="W27" s="568">
        <v>42416</v>
      </c>
      <c r="X27" s="569">
        <v>42514</v>
      </c>
      <c r="Y27" s="569">
        <v>42534</v>
      </c>
      <c r="Z27" s="552" t="s">
        <v>1145</v>
      </c>
    </row>
    <row r="28" spans="1:26" ht="150">
      <c r="A28" s="570">
        <v>27</v>
      </c>
      <c r="B28" s="570">
        <v>16</v>
      </c>
      <c r="C28" s="571" t="s">
        <v>203</v>
      </c>
      <c r="D28" s="570" t="s">
        <v>69</v>
      </c>
      <c r="E28" s="572" t="s">
        <v>1210</v>
      </c>
      <c r="F28" s="570" t="s">
        <v>1211</v>
      </c>
      <c r="G28" s="573">
        <v>900455610</v>
      </c>
      <c r="H28" s="573">
        <v>0</v>
      </c>
      <c r="I28" s="574" t="s">
        <v>1212</v>
      </c>
      <c r="J28" s="580">
        <v>4695988</v>
      </c>
      <c r="K28" s="575">
        <v>3404844</v>
      </c>
      <c r="L28" s="575">
        <v>0</v>
      </c>
      <c r="M28" s="576">
        <v>42643</v>
      </c>
      <c r="N28" s="577"/>
      <c r="O28" s="578">
        <v>42528</v>
      </c>
      <c r="P28" s="578">
        <v>42541</v>
      </c>
      <c r="Q28" s="576">
        <v>42643</v>
      </c>
      <c r="R28" s="579" t="s">
        <v>1213</v>
      </c>
      <c r="S28" s="577">
        <v>8816</v>
      </c>
      <c r="T28" s="578">
        <v>42507</v>
      </c>
      <c r="U28" s="577" t="s">
        <v>563</v>
      </c>
      <c r="V28" s="579" t="s">
        <v>564</v>
      </c>
      <c r="W28" s="577">
        <v>48516</v>
      </c>
      <c r="X28" s="578">
        <v>42530</v>
      </c>
      <c r="Y28" s="578">
        <v>42534</v>
      </c>
      <c r="Z28" s="579" t="s">
        <v>1163</v>
      </c>
    </row>
    <row r="29" spans="1:26" ht="150">
      <c r="A29" s="570">
        <v>28</v>
      </c>
      <c r="B29" s="570">
        <v>7</v>
      </c>
      <c r="C29" s="571" t="s">
        <v>100</v>
      </c>
      <c r="D29" s="570" t="s">
        <v>69</v>
      </c>
      <c r="E29" s="572" t="s">
        <v>1214</v>
      </c>
      <c r="F29" s="570" t="s">
        <v>1215</v>
      </c>
      <c r="G29" s="573">
        <v>860007336</v>
      </c>
      <c r="H29" s="573">
        <v>1</v>
      </c>
      <c r="I29" s="574" t="s">
        <v>1216</v>
      </c>
      <c r="J29" s="580">
        <v>7565632</v>
      </c>
      <c r="K29" s="575">
        <v>2320000</v>
      </c>
      <c r="L29" s="575">
        <v>0</v>
      </c>
      <c r="M29" s="578">
        <v>42551</v>
      </c>
      <c r="N29" s="577"/>
      <c r="O29" s="578">
        <v>42528</v>
      </c>
      <c r="P29" s="578">
        <v>42541</v>
      </c>
      <c r="Q29" s="578">
        <v>42551</v>
      </c>
      <c r="R29" s="579" t="s">
        <v>1217</v>
      </c>
      <c r="S29" s="577">
        <v>8916</v>
      </c>
      <c r="T29" s="578">
        <v>42507</v>
      </c>
      <c r="U29" s="577" t="s">
        <v>563</v>
      </c>
      <c r="V29" s="579" t="s">
        <v>564</v>
      </c>
      <c r="W29" s="577">
        <v>48416</v>
      </c>
      <c r="X29" s="578">
        <v>42530</v>
      </c>
      <c r="Y29" s="578">
        <v>42534</v>
      </c>
      <c r="Z29" s="579" t="s">
        <v>1163</v>
      </c>
    </row>
    <row r="30" spans="1:26" ht="135">
      <c r="A30" s="570">
        <v>29</v>
      </c>
      <c r="B30" s="570">
        <v>17</v>
      </c>
      <c r="C30" s="571" t="s">
        <v>203</v>
      </c>
      <c r="D30" s="570" t="s">
        <v>69</v>
      </c>
      <c r="E30" s="572" t="s">
        <v>1218</v>
      </c>
      <c r="F30" s="570" t="s">
        <v>1219</v>
      </c>
      <c r="G30" s="573">
        <v>80219384</v>
      </c>
      <c r="H30" s="573"/>
      <c r="I30" s="574" t="s">
        <v>1220</v>
      </c>
      <c r="J30" s="580">
        <v>3115705390</v>
      </c>
      <c r="K30" s="575">
        <v>7450000</v>
      </c>
      <c r="L30" s="575">
        <v>0</v>
      </c>
      <c r="M30" s="578">
        <v>42704</v>
      </c>
      <c r="N30" s="577"/>
      <c r="O30" s="578">
        <v>42531</v>
      </c>
      <c r="P30" s="578">
        <v>42544</v>
      </c>
      <c r="Q30" s="578">
        <v>42704</v>
      </c>
      <c r="R30" s="579" t="s">
        <v>1221</v>
      </c>
      <c r="S30" s="577">
        <v>9216</v>
      </c>
      <c r="T30" s="578">
        <v>42510</v>
      </c>
      <c r="U30" s="577" t="s">
        <v>563</v>
      </c>
      <c r="V30" s="579" t="s">
        <v>564</v>
      </c>
      <c r="W30" s="577">
        <v>49116</v>
      </c>
      <c r="X30" s="578">
        <v>42536</v>
      </c>
      <c r="Y30" s="578">
        <v>42537</v>
      </c>
      <c r="Z30" s="579" t="s">
        <v>1163</v>
      </c>
    </row>
    <row r="31" spans="1:26" ht="150">
      <c r="A31" s="570">
        <v>30</v>
      </c>
      <c r="B31" s="570">
        <v>5</v>
      </c>
      <c r="C31" s="571" t="s">
        <v>68</v>
      </c>
      <c r="D31" s="570" t="s">
        <v>69</v>
      </c>
      <c r="E31" s="572" t="s">
        <v>1222</v>
      </c>
      <c r="F31" s="570" t="s">
        <v>1223</v>
      </c>
      <c r="G31" s="573">
        <v>830089676</v>
      </c>
      <c r="H31" s="573">
        <v>2</v>
      </c>
      <c r="I31" s="574" t="s">
        <v>1224</v>
      </c>
      <c r="J31" s="580">
        <v>6409147</v>
      </c>
      <c r="K31" s="575">
        <v>8607909</v>
      </c>
      <c r="L31" s="575">
        <v>2099320</v>
      </c>
      <c r="M31" s="578">
        <v>42735</v>
      </c>
      <c r="N31" s="577"/>
      <c r="O31" s="578">
        <v>42534</v>
      </c>
      <c r="P31" s="578">
        <v>42541</v>
      </c>
      <c r="Q31" s="578">
        <v>42735</v>
      </c>
      <c r="R31" s="579" t="s">
        <v>1225</v>
      </c>
      <c r="S31" s="577">
        <v>9316</v>
      </c>
      <c r="T31" s="578">
        <v>42514</v>
      </c>
      <c r="U31" s="577" t="s">
        <v>625</v>
      </c>
      <c r="V31" s="579" t="s">
        <v>1209</v>
      </c>
      <c r="W31" s="577">
        <v>48916</v>
      </c>
      <c r="X31" s="578">
        <v>42535</v>
      </c>
      <c r="Y31" s="578">
        <v>42537</v>
      </c>
      <c r="Z31" s="579" t="s">
        <v>1145</v>
      </c>
    </row>
    <row r="32" spans="1:26" ht="135">
      <c r="A32" s="570">
        <v>31</v>
      </c>
      <c r="B32" s="570">
        <v>18</v>
      </c>
      <c r="C32" s="571" t="s">
        <v>203</v>
      </c>
      <c r="D32" s="570" t="s">
        <v>69</v>
      </c>
      <c r="E32" s="572" t="s">
        <v>1226</v>
      </c>
      <c r="F32" s="570" t="s">
        <v>1227</v>
      </c>
      <c r="G32" s="573">
        <v>900713857</v>
      </c>
      <c r="H32" s="573">
        <v>1</v>
      </c>
      <c r="I32" s="574" t="s">
        <v>1228</v>
      </c>
      <c r="J32" s="580">
        <v>2826884</v>
      </c>
      <c r="K32" s="575">
        <v>9048000</v>
      </c>
      <c r="L32" s="575">
        <v>0</v>
      </c>
      <c r="M32" s="577" t="s">
        <v>81</v>
      </c>
      <c r="N32" s="578">
        <v>43015</v>
      </c>
      <c r="O32" s="578">
        <v>42534</v>
      </c>
      <c r="P32" s="578">
        <v>42544</v>
      </c>
      <c r="Q32" s="578">
        <v>42604</v>
      </c>
      <c r="R32" s="579" t="s">
        <v>1229</v>
      </c>
      <c r="S32" s="577">
        <v>9116</v>
      </c>
      <c r="T32" s="578">
        <v>42509</v>
      </c>
      <c r="U32" s="577" t="s">
        <v>1230</v>
      </c>
      <c r="V32" s="579" t="s">
        <v>1231</v>
      </c>
      <c r="W32" s="577">
        <v>48816</v>
      </c>
      <c r="X32" s="578">
        <v>42535</v>
      </c>
      <c r="Y32" s="578">
        <v>42537</v>
      </c>
      <c r="Z32" s="579" t="s">
        <v>213</v>
      </c>
    </row>
    <row r="33" spans="1:27" ht="150">
      <c r="A33" s="585">
        <v>32</v>
      </c>
      <c r="B33" s="585">
        <v>19</v>
      </c>
      <c r="C33" s="586" t="s">
        <v>203</v>
      </c>
      <c r="D33" s="585" t="s">
        <v>18</v>
      </c>
      <c r="E33" s="587" t="s">
        <v>1232</v>
      </c>
      <c r="F33" s="585" t="s">
        <v>1233</v>
      </c>
      <c r="G33" s="588">
        <v>860066942</v>
      </c>
      <c r="H33" s="588">
        <v>7</v>
      </c>
      <c r="I33" s="589" t="s">
        <v>661</v>
      </c>
      <c r="J33" s="580">
        <v>4280666</v>
      </c>
      <c r="K33" s="590">
        <v>29711570</v>
      </c>
      <c r="L33" s="575">
        <v>9768430</v>
      </c>
      <c r="M33" s="578">
        <v>42735</v>
      </c>
      <c r="N33" s="577"/>
      <c r="O33" s="578">
        <v>42535</v>
      </c>
      <c r="P33" s="578">
        <v>42543</v>
      </c>
      <c r="Q33" s="578">
        <v>42735</v>
      </c>
      <c r="R33" s="579" t="s">
        <v>1234</v>
      </c>
      <c r="S33" s="577">
        <v>10216</v>
      </c>
      <c r="T33" s="578">
        <v>42521</v>
      </c>
      <c r="U33" s="577" t="s">
        <v>563</v>
      </c>
      <c r="V33" s="579" t="s">
        <v>564</v>
      </c>
      <c r="W33" s="577">
        <v>49016</v>
      </c>
      <c r="X33" s="578">
        <v>42536</v>
      </c>
      <c r="Y33" s="578">
        <v>42627</v>
      </c>
      <c r="Z33" s="579" t="s">
        <v>1163</v>
      </c>
    </row>
    <row r="34" spans="1:27" ht="60">
      <c r="A34" s="570">
        <v>33</v>
      </c>
      <c r="B34" s="570">
        <v>1</v>
      </c>
      <c r="C34" s="571" t="s">
        <v>189</v>
      </c>
      <c r="D34" s="570" t="s">
        <v>69</v>
      </c>
      <c r="E34" s="587" t="s">
        <v>1235</v>
      </c>
      <c r="F34" s="570" t="s">
        <v>1236</v>
      </c>
      <c r="G34" s="588">
        <v>860009578</v>
      </c>
      <c r="H34" s="588">
        <v>6</v>
      </c>
      <c r="I34" s="574" t="s">
        <v>1237</v>
      </c>
      <c r="J34" s="591">
        <v>2186977</v>
      </c>
      <c r="K34" s="575">
        <v>825010</v>
      </c>
      <c r="L34" s="575">
        <v>0</v>
      </c>
      <c r="M34" s="578" t="s">
        <v>1238</v>
      </c>
      <c r="N34" s="577"/>
      <c r="O34" s="578">
        <v>42542</v>
      </c>
      <c r="P34" s="578">
        <v>42550</v>
      </c>
      <c r="Q34" s="584">
        <v>42551</v>
      </c>
      <c r="R34" s="579" t="s">
        <v>22</v>
      </c>
      <c r="S34" s="577">
        <v>9616</v>
      </c>
      <c r="T34" s="578">
        <v>42516</v>
      </c>
      <c r="U34" s="577" t="s">
        <v>607</v>
      </c>
      <c r="V34" s="579" t="s">
        <v>608</v>
      </c>
      <c r="W34" s="577">
        <v>55216</v>
      </c>
      <c r="X34" s="578">
        <v>42548</v>
      </c>
      <c r="Y34" s="578">
        <v>42545</v>
      </c>
      <c r="Z34" s="579" t="s">
        <v>1145</v>
      </c>
    </row>
    <row r="35" spans="1:27" ht="180">
      <c r="A35" s="570">
        <v>34</v>
      </c>
      <c r="B35" s="570">
        <v>1</v>
      </c>
      <c r="C35" s="571" t="s">
        <v>462</v>
      </c>
      <c r="D35" s="570" t="s">
        <v>410</v>
      </c>
      <c r="E35" s="572" t="s">
        <v>1239</v>
      </c>
      <c r="F35" s="570" t="s">
        <v>1240</v>
      </c>
      <c r="G35" s="573">
        <v>900238438</v>
      </c>
      <c r="H35" s="573">
        <v>1</v>
      </c>
      <c r="I35" s="574" t="s">
        <v>1241</v>
      </c>
      <c r="J35" s="591">
        <v>6754607</v>
      </c>
      <c r="K35" s="575">
        <v>397000000</v>
      </c>
      <c r="L35" s="575">
        <v>0</v>
      </c>
      <c r="M35" s="578" t="s">
        <v>238</v>
      </c>
      <c r="N35" s="577"/>
      <c r="O35" s="578">
        <v>42544</v>
      </c>
      <c r="P35" s="578">
        <v>42550</v>
      </c>
      <c r="Q35" s="578">
        <v>42735</v>
      </c>
      <c r="R35" s="579" t="s">
        <v>1242</v>
      </c>
      <c r="S35" s="582">
        <v>8216</v>
      </c>
      <c r="T35" s="578">
        <v>42481</v>
      </c>
      <c r="U35" s="583" t="s">
        <v>1149</v>
      </c>
      <c r="V35" s="583" t="s">
        <v>1243</v>
      </c>
      <c r="W35" s="577">
        <v>55316</v>
      </c>
      <c r="X35" s="578">
        <v>42549</v>
      </c>
      <c r="Y35" s="578">
        <v>42627</v>
      </c>
      <c r="Z35" s="579" t="s">
        <v>213</v>
      </c>
    </row>
    <row r="36" spans="1:27" ht="180">
      <c r="A36" s="585">
        <v>35</v>
      </c>
      <c r="B36" s="585">
        <v>1</v>
      </c>
      <c r="C36" s="586" t="s">
        <v>409</v>
      </c>
      <c r="D36" s="585" t="s">
        <v>410</v>
      </c>
      <c r="E36" s="587" t="s">
        <v>1244</v>
      </c>
      <c r="F36" s="585" t="s">
        <v>965</v>
      </c>
      <c r="G36" s="588">
        <v>800018165</v>
      </c>
      <c r="H36" s="588">
        <v>8</v>
      </c>
      <c r="I36" s="589" t="s">
        <v>966</v>
      </c>
      <c r="J36" s="619">
        <v>6171411</v>
      </c>
      <c r="K36" s="590">
        <v>0</v>
      </c>
      <c r="L36" s="590">
        <v>0</v>
      </c>
      <c r="M36" s="617" t="s">
        <v>1245</v>
      </c>
      <c r="N36" s="620"/>
      <c r="O36" s="621">
        <v>42550</v>
      </c>
      <c r="P36" s="578">
        <v>42551</v>
      </c>
      <c r="Q36" s="618">
        <v>42855</v>
      </c>
      <c r="R36" s="612" t="s">
        <v>1246</v>
      </c>
      <c r="S36" s="582" t="s">
        <v>22</v>
      </c>
      <c r="T36" s="621" t="s">
        <v>22</v>
      </c>
      <c r="U36" s="583" t="s">
        <v>22</v>
      </c>
      <c r="V36" s="583" t="s">
        <v>22</v>
      </c>
      <c r="W36" s="620" t="s">
        <v>22</v>
      </c>
      <c r="X36" s="621" t="s">
        <v>22</v>
      </c>
      <c r="Y36" s="621">
        <v>42627</v>
      </c>
      <c r="Z36" s="612" t="s">
        <v>1145</v>
      </c>
    </row>
    <row r="37" spans="1:27" ht="51">
      <c r="A37" s="622">
        <v>36</v>
      </c>
      <c r="B37" s="622">
        <v>6</v>
      </c>
      <c r="C37" s="623" t="s">
        <v>68</v>
      </c>
      <c r="D37" s="622" t="s">
        <v>18</v>
      </c>
      <c r="E37" s="624" t="s">
        <v>1247</v>
      </c>
      <c r="F37" s="622" t="s">
        <v>656</v>
      </c>
      <c r="G37" s="625">
        <v>860001022</v>
      </c>
      <c r="H37" s="625">
        <v>7</v>
      </c>
      <c r="I37" s="626" t="s">
        <v>657</v>
      </c>
      <c r="J37" s="625">
        <v>2940100</v>
      </c>
      <c r="K37" s="627">
        <v>439000</v>
      </c>
      <c r="L37" s="627">
        <v>0</v>
      </c>
      <c r="M37" s="614" t="s">
        <v>148</v>
      </c>
      <c r="N37" s="613"/>
      <c r="O37" s="614">
        <v>42572</v>
      </c>
      <c r="P37" s="592">
        <v>42572</v>
      </c>
      <c r="Q37" s="614">
        <v>42936</v>
      </c>
      <c r="R37" s="613" t="s">
        <v>22</v>
      </c>
      <c r="S37" s="613">
        <v>11016</v>
      </c>
      <c r="T37" s="614">
        <v>42564</v>
      </c>
      <c r="U37" s="613" t="s">
        <v>658</v>
      </c>
      <c r="V37" s="615" t="s">
        <v>659</v>
      </c>
      <c r="W37" s="613">
        <v>56416</v>
      </c>
      <c r="X37" s="616">
        <v>42572</v>
      </c>
      <c r="Y37" s="614">
        <v>42627</v>
      </c>
      <c r="Z37" s="615" t="s">
        <v>233</v>
      </c>
    </row>
    <row r="38" spans="1:27" ht="60">
      <c r="A38" s="427">
        <v>37</v>
      </c>
      <c r="B38" s="427">
        <v>2</v>
      </c>
      <c r="C38" s="428" t="s">
        <v>132</v>
      </c>
      <c r="D38" s="427" t="s">
        <v>18</v>
      </c>
      <c r="E38" s="593" t="s">
        <v>1248</v>
      </c>
      <c r="F38" s="427" t="s">
        <v>1249</v>
      </c>
      <c r="G38" s="594">
        <v>900559701</v>
      </c>
      <c r="H38" s="594">
        <v>1</v>
      </c>
      <c r="I38" s="593" t="s">
        <v>1250</v>
      </c>
      <c r="J38" s="594">
        <v>7560050</v>
      </c>
      <c r="K38" s="596">
        <v>4950000</v>
      </c>
      <c r="L38" s="597">
        <v>1980000</v>
      </c>
      <c r="M38" s="598">
        <v>42735</v>
      </c>
      <c r="N38" s="594"/>
      <c r="O38" s="601">
        <v>42586</v>
      </c>
      <c r="P38" s="598">
        <v>42591</v>
      </c>
      <c r="Q38" s="598">
        <v>42735</v>
      </c>
      <c r="R38" s="594" t="s">
        <v>22</v>
      </c>
      <c r="S38" s="594">
        <v>10116</v>
      </c>
      <c r="T38" s="598">
        <v>42521</v>
      </c>
      <c r="U38" s="594" t="s">
        <v>542</v>
      </c>
      <c r="V38" s="593" t="s">
        <v>1008</v>
      </c>
      <c r="W38" s="594">
        <v>61516</v>
      </c>
      <c r="X38" s="599">
        <v>42587</v>
      </c>
      <c r="Y38" s="598">
        <v>42587</v>
      </c>
      <c r="Z38" s="593" t="s">
        <v>1145</v>
      </c>
    </row>
    <row r="39" spans="1:27" ht="135">
      <c r="A39" s="427">
        <v>38</v>
      </c>
      <c r="B39" s="427">
        <v>20</v>
      </c>
      <c r="C39" s="428" t="s">
        <v>203</v>
      </c>
      <c r="D39" s="595" t="s">
        <v>69</v>
      </c>
      <c r="E39" s="593" t="s">
        <v>1251</v>
      </c>
      <c r="F39" s="593" t="s">
        <v>1252</v>
      </c>
      <c r="G39" s="593">
        <v>900098537</v>
      </c>
      <c r="H39" s="593">
        <v>9</v>
      </c>
      <c r="I39" s="593" t="s">
        <v>1253</v>
      </c>
      <c r="J39" s="593">
        <v>6024616</v>
      </c>
      <c r="K39" s="600">
        <v>9976000</v>
      </c>
      <c r="L39" s="600">
        <v>0</v>
      </c>
      <c r="M39" s="601">
        <v>42735</v>
      </c>
      <c r="N39" s="593"/>
      <c r="O39" s="601">
        <v>42593</v>
      </c>
      <c r="P39" s="601">
        <v>42593</v>
      </c>
      <c r="Q39" s="601">
        <v>42735</v>
      </c>
      <c r="R39" s="593" t="s">
        <v>1254</v>
      </c>
      <c r="S39" s="593">
        <v>11316</v>
      </c>
      <c r="T39" s="601">
        <v>42573</v>
      </c>
      <c r="U39" s="593" t="s">
        <v>529</v>
      </c>
      <c r="V39" s="593" t="s">
        <v>1255</v>
      </c>
      <c r="W39" s="593">
        <v>62116</v>
      </c>
      <c r="X39" s="601">
        <v>42593</v>
      </c>
      <c r="Y39" s="601">
        <v>42593</v>
      </c>
      <c r="Z39" s="593" t="s">
        <v>1153</v>
      </c>
    </row>
    <row r="40" spans="1:27" ht="80.25" customHeight="1">
      <c r="A40" s="595">
        <v>39</v>
      </c>
      <c r="B40" s="595">
        <v>7</v>
      </c>
      <c r="C40" s="595" t="s">
        <v>68</v>
      </c>
      <c r="D40" s="595" t="s">
        <v>33</v>
      </c>
      <c r="E40" s="595" t="s">
        <v>1256</v>
      </c>
      <c r="F40" s="595" t="s">
        <v>1257</v>
      </c>
      <c r="G40" s="595">
        <v>860009759</v>
      </c>
      <c r="H40" s="595">
        <v>2</v>
      </c>
      <c r="I40" s="595" t="s">
        <v>1258</v>
      </c>
      <c r="J40" s="595">
        <v>4227600</v>
      </c>
      <c r="K40" s="600">
        <v>408000</v>
      </c>
      <c r="L40" s="595">
        <v>0</v>
      </c>
      <c r="M40" s="595" t="s">
        <v>148</v>
      </c>
      <c r="N40" s="595"/>
      <c r="O40" s="601">
        <v>42599</v>
      </c>
      <c r="P40" s="602">
        <v>42600</v>
      </c>
      <c r="Q40" s="602">
        <v>42964</v>
      </c>
      <c r="R40" s="595" t="s">
        <v>22</v>
      </c>
      <c r="S40" s="595">
        <v>11816</v>
      </c>
      <c r="T40" s="598">
        <v>42591</v>
      </c>
      <c r="U40" s="595" t="s">
        <v>658</v>
      </c>
      <c r="V40" s="595" t="s">
        <v>659</v>
      </c>
      <c r="W40" s="595">
        <v>62516</v>
      </c>
      <c r="X40" s="602">
        <v>42600</v>
      </c>
      <c r="Y40" s="598">
        <v>42600</v>
      </c>
      <c r="Z40" s="595" t="s">
        <v>233</v>
      </c>
      <c r="AA40" s="581"/>
    </row>
    <row r="41" spans="1:27" ht="150">
      <c r="A41" s="593">
        <v>40</v>
      </c>
      <c r="B41" s="593">
        <v>21</v>
      </c>
      <c r="C41" s="593" t="s">
        <v>203</v>
      </c>
      <c r="D41" s="593" t="s">
        <v>69</v>
      </c>
      <c r="E41" s="593" t="s">
        <v>1259</v>
      </c>
      <c r="F41" s="593" t="s">
        <v>1260</v>
      </c>
      <c r="G41" s="593">
        <v>80807003</v>
      </c>
      <c r="H41" s="593">
        <v>8</v>
      </c>
      <c r="I41" s="593" t="s">
        <v>1261</v>
      </c>
      <c r="J41" s="593">
        <v>5602572</v>
      </c>
      <c r="K41" s="600">
        <v>606000</v>
      </c>
      <c r="L41" s="600">
        <v>0</v>
      </c>
      <c r="M41" s="593" t="s">
        <v>1262</v>
      </c>
      <c r="N41" s="593"/>
      <c r="O41" s="601">
        <v>42605</v>
      </c>
      <c r="P41" s="601">
        <v>42618</v>
      </c>
      <c r="Q41" s="601">
        <v>42646</v>
      </c>
      <c r="R41" s="593" t="s">
        <v>1263</v>
      </c>
      <c r="S41" s="593">
        <v>11716</v>
      </c>
      <c r="T41" s="601">
        <v>42583</v>
      </c>
      <c r="U41" s="593" t="s">
        <v>1065</v>
      </c>
      <c r="V41" s="593" t="s">
        <v>1264</v>
      </c>
      <c r="W41" s="593">
        <v>68716</v>
      </c>
      <c r="X41" s="601">
        <v>42607</v>
      </c>
      <c r="Y41" s="598">
        <v>42607</v>
      </c>
      <c r="Z41" s="595" t="s">
        <v>1163</v>
      </c>
      <c r="AA41" s="581"/>
    </row>
    <row r="42" spans="1:27" ht="150">
      <c r="A42" s="593">
        <v>41</v>
      </c>
      <c r="B42" s="593">
        <v>2</v>
      </c>
      <c r="C42" s="593" t="s">
        <v>189</v>
      </c>
      <c r="D42" s="593" t="s">
        <v>579</v>
      </c>
      <c r="E42" s="593" t="s">
        <v>1265</v>
      </c>
      <c r="F42" s="593" t="s">
        <v>1266</v>
      </c>
      <c r="G42" s="593">
        <v>860002184</v>
      </c>
      <c r="H42" s="593">
        <v>6</v>
      </c>
      <c r="I42" s="593" t="s">
        <v>1267</v>
      </c>
      <c r="J42" s="593">
        <v>3364677</v>
      </c>
      <c r="K42" s="600">
        <v>45994325</v>
      </c>
      <c r="L42" s="600">
        <v>24606968</v>
      </c>
      <c r="M42" s="600" t="s">
        <v>1268</v>
      </c>
      <c r="N42" s="593">
        <v>144</v>
      </c>
      <c r="O42" s="601">
        <v>42606</v>
      </c>
      <c r="P42" s="601">
        <v>42608</v>
      </c>
      <c r="Q42" s="601">
        <v>43028</v>
      </c>
      <c r="R42" s="593" t="s">
        <v>1269</v>
      </c>
      <c r="S42" s="593">
        <v>11216</v>
      </c>
      <c r="T42" s="601">
        <v>42570</v>
      </c>
      <c r="U42" s="593" t="s">
        <v>607</v>
      </c>
      <c r="V42" s="593" t="s">
        <v>608</v>
      </c>
      <c r="W42" s="593">
        <v>68816</v>
      </c>
      <c r="X42" s="601">
        <v>42607</v>
      </c>
      <c r="Y42" s="601">
        <v>42607</v>
      </c>
      <c r="Z42" s="593" t="s">
        <v>1145</v>
      </c>
      <c r="AA42" s="581"/>
    </row>
    <row r="43" spans="1:27" ht="135">
      <c r="A43" s="604">
        <v>42</v>
      </c>
      <c r="B43" s="604">
        <v>8</v>
      </c>
      <c r="C43" s="604" t="s">
        <v>68</v>
      </c>
      <c r="D43" s="604" t="s">
        <v>69</v>
      </c>
      <c r="E43" s="604" t="s">
        <v>1270</v>
      </c>
      <c r="F43" s="604" t="s">
        <v>1271</v>
      </c>
      <c r="G43" s="604">
        <v>900379030</v>
      </c>
      <c r="H43" s="604">
        <v>3</v>
      </c>
      <c r="I43" s="604" t="s">
        <v>1272</v>
      </c>
      <c r="J43" s="604">
        <v>6300082</v>
      </c>
      <c r="K43" s="606">
        <v>3827338</v>
      </c>
      <c r="L43" s="606">
        <v>801000</v>
      </c>
      <c r="M43" s="605" t="s">
        <v>1273</v>
      </c>
      <c r="N43" s="608"/>
      <c r="O43" s="607">
        <v>42615</v>
      </c>
      <c r="P43" s="607">
        <v>42627</v>
      </c>
      <c r="Q43" s="607">
        <v>42655</v>
      </c>
      <c r="R43" s="604" t="s">
        <v>1274</v>
      </c>
      <c r="S43" s="608">
        <v>12016</v>
      </c>
      <c r="T43" s="607">
        <v>42594</v>
      </c>
      <c r="U43" s="608" t="s">
        <v>563</v>
      </c>
      <c r="V43" s="604" t="s">
        <v>564</v>
      </c>
      <c r="W43" s="608">
        <v>69916</v>
      </c>
      <c r="X43" s="607">
        <v>42618</v>
      </c>
      <c r="Y43" s="607">
        <v>42615</v>
      </c>
      <c r="Z43" s="604" t="s">
        <v>1163</v>
      </c>
      <c r="AA43" s="581"/>
    </row>
    <row r="44" spans="1:27" ht="180">
      <c r="A44" s="604">
        <v>43</v>
      </c>
      <c r="B44" s="604">
        <v>9</v>
      </c>
      <c r="C44" s="604" t="s">
        <v>68</v>
      </c>
      <c r="D44" s="604" t="s">
        <v>348</v>
      </c>
      <c r="E44" s="604" t="s">
        <v>1275</v>
      </c>
      <c r="F44" s="604" t="s">
        <v>1276</v>
      </c>
      <c r="G44" s="604">
        <v>800143512</v>
      </c>
      <c r="H44" s="604">
        <v>5</v>
      </c>
      <c r="I44" s="604" t="s">
        <v>1277</v>
      </c>
      <c r="J44" s="604">
        <v>6851520</v>
      </c>
      <c r="K44" s="606">
        <v>549608000</v>
      </c>
      <c r="L44" s="606">
        <v>0</v>
      </c>
      <c r="M44" s="609">
        <v>42735</v>
      </c>
      <c r="N44" s="608"/>
      <c r="O44" s="607">
        <v>42627</v>
      </c>
      <c r="P44" s="610">
        <v>42632</v>
      </c>
      <c r="Q44" s="610">
        <v>42735</v>
      </c>
      <c r="R44" s="604" t="s">
        <v>1278</v>
      </c>
      <c r="S44" s="608">
        <v>1016</v>
      </c>
      <c r="T44" s="607">
        <v>42517</v>
      </c>
      <c r="U44" s="608" t="s">
        <v>1149</v>
      </c>
      <c r="V44" s="604" t="s">
        <v>1243</v>
      </c>
      <c r="W44" s="608">
        <v>70416</v>
      </c>
      <c r="X44" s="607">
        <v>42629</v>
      </c>
      <c r="Y44" s="607">
        <v>42639</v>
      </c>
      <c r="Z44" s="604" t="s">
        <v>213</v>
      </c>
    </row>
    <row r="45" spans="1:27" ht="150">
      <c r="A45" s="604">
        <v>44</v>
      </c>
      <c r="B45" s="604">
        <v>22</v>
      </c>
      <c r="C45" s="604" t="s">
        <v>203</v>
      </c>
      <c r="D45" s="604" t="s">
        <v>579</v>
      </c>
      <c r="E45" s="604" t="s">
        <v>1279</v>
      </c>
      <c r="F45" s="604" t="s">
        <v>1280</v>
      </c>
      <c r="G45" s="604">
        <v>900663951</v>
      </c>
      <c r="H45" s="604">
        <v>9</v>
      </c>
      <c r="I45" s="604" t="s">
        <v>1281</v>
      </c>
      <c r="J45" s="604">
        <v>7021332</v>
      </c>
      <c r="K45" s="606">
        <v>70000000</v>
      </c>
      <c r="L45" s="606">
        <v>35000000</v>
      </c>
      <c r="M45" s="609">
        <v>42705</v>
      </c>
      <c r="N45" s="608"/>
      <c r="O45" s="607">
        <v>42627</v>
      </c>
      <c r="P45" s="610">
        <v>42629</v>
      </c>
      <c r="Q45" s="607">
        <v>42705</v>
      </c>
      <c r="R45" s="604" t="s">
        <v>1282</v>
      </c>
      <c r="S45" s="608">
        <v>7816</v>
      </c>
      <c r="T45" s="607">
        <v>42464</v>
      </c>
      <c r="U45" s="608" t="s">
        <v>731</v>
      </c>
      <c r="V45" s="604" t="s">
        <v>732</v>
      </c>
      <c r="W45" s="608">
        <v>70616</v>
      </c>
      <c r="X45" s="607">
        <v>42629</v>
      </c>
      <c r="Y45" s="607">
        <v>42639</v>
      </c>
      <c r="Z45" s="604" t="s">
        <v>233</v>
      </c>
    </row>
    <row r="46" spans="1:27" ht="105">
      <c r="A46" s="604">
        <v>45</v>
      </c>
      <c r="B46" s="604">
        <v>1</v>
      </c>
      <c r="C46" s="604" t="s">
        <v>1283</v>
      </c>
      <c r="D46" s="604" t="s">
        <v>33</v>
      </c>
      <c r="E46" s="604" t="s">
        <v>1284</v>
      </c>
      <c r="F46" s="604" t="s">
        <v>1285</v>
      </c>
      <c r="G46" s="604">
        <v>830065741</v>
      </c>
      <c r="H46" s="604">
        <v>1</v>
      </c>
      <c r="I46" s="604" t="s">
        <v>1286</v>
      </c>
      <c r="J46" s="604">
        <v>3186800</v>
      </c>
      <c r="K46" s="606">
        <v>0</v>
      </c>
      <c r="L46" s="606">
        <v>0</v>
      </c>
      <c r="M46" s="609" t="s">
        <v>1022</v>
      </c>
      <c r="N46" s="608"/>
      <c r="O46" s="607">
        <v>42628</v>
      </c>
      <c r="P46" s="610">
        <v>42628</v>
      </c>
      <c r="Q46" s="607">
        <v>42992</v>
      </c>
      <c r="R46" s="611" t="s">
        <v>22</v>
      </c>
      <c r="S46" s="611" t="s">
        <v>22</v>
      </c>
      <c r="T46" s="611" t="s">
        <v>22</v>
      </c>
      <c r="U46" s="611" t="s">
        <v>22</v>
      </c>
      <c r="V46" s="611" t="s">
        <v>22</v>
      </c>
      <c r="W46" s="611" t="s">
        <v>22</v>
      </c>
      <c r="X46" s="611" t="s">
        <v>22</v>
      </c>
      <c r="Y46" s="607">
        <v>42647</v>
      </c>
      <c r="Z46" s="604" t="s">
        <v>865</v>
      </c>
    </row>
    <row r="47" spans="1:27" ht="60">
      <c r="A47" s="604">
        <v>46</v>
      </c>
      <c r="B47" s="604">
        <v>10</v>
      </c>
      <c r="C47" s="604" t="s">
        <v>68</v>
      </c>
      <c r="D47" s="604" t="s">
        <v>33</v>
      </c>
      <c r="E47" s="604" t="s">
        <v>1287</v>
      </c>
      <c r="F47" s="604" t="s">
        <v>235</v>
      </c>
      <c r="G47" s="604">
        <v>860509265</v>
      </c>
      <c r="H47" s="604">
        <v>1</v>
      </c>
      <c r="I47" s="604" t="s">
        <v>740</v>
      </c>
      <c r="J47" s="604">
        <v>6468400</v>
      </c>
      <c r="K47" s="606">
        <v>415000</v>
      </c>
      <c r="L47" s="606">
        <v>0</v>
      </c>
      <c r="M47" s="609" t="s">
        <v>148</v>
      </c>
      <c r="N47" s="608"/>
      <c r="O47" s="607">
        <v>42632</v>
      </c>
      <c r="P47" s="610">
        <v>42636</v>
      </c>
      <c r="Q47" s="607">
        <v>43000</v>
      </c>
      <c r="R47" s="611" t="s">
        <v>22</v>
      </c>
      <c r="S47" s="608">
        <v>12516</v>
      </c>
      <c r="T47" s="607">
        <v>42620</v>
      </c>
      <c r="U47" s="608" t="s">
        <v>1288</v>
      </c>
      <c r="V47" s="604" t="s">
        <v>659</v>
      </c>
      <c r="W47" s="608">
        <v>70816</v>
      </c>
      <c r="X47" s="607">
        <v>42633</v>
      </c>
      <c r="Y47" s="607">
        <v>42639</v>
      </c>
      <c r="Z47" s="604" t="s">
        <v>233</v>
      </c>
    </row>
    <row r="48" spans="1:27" ht="180">
      <c r="A48" s="604">
        <v>47</v>
      </c>
      <c r="B48" s="604">
        <v>11</v>
      </c>
      <c r="C48" s="604" t="s">
        <v>68</v>
      </c>
      <c r="D48" s="604" t="s">
        <v>1289</v>
      </c>
      <c r="E48" s="604" t="s">
        <v>1290</v>
      </c>
      <c r="F48" s="604" t="s">
        <v>1291</v>
      </c>
      <c r="G48" s="604">
        <v>830032486</v>
      </c>
      <c r="H48" s="604">
        <v>4</v>
      </c>
      <c r="I48" s="604" t="s">
        <v>1292</v>
      </c>
      <c r="J48" s="604" t="s">
        <v>1293</v>
      </c>
      <c r="K48" s="606">
        <v>174355859</v>
      </c>
      <c r="L48" s="606">
        <v>0</v>
      </c>
      <c r="M48" s="609">
        <v>42735</v>
      </c>
      <c r="N48" s="608"/>
      <c r="O48" s="607">
        <v>42632</v>
      </c>
      <c r="P48" s="610">
        <v>42640</v>
      </c>
      <c r="Q48" s="609">
        <v>42735</v>
      </c>
      <c r="R48" s="604" t="s">
        <v>1294</v>
      </c>
      <c r="S48" s="608">
        <v>11516</v>
      </c>
      <c r="T48" s="607">
        <v>42578</v>
      </c>
      <c r="U48" s="608" t="s">
        <v>1149</v>
      </c>
      <c r="V48" s="604" t="s">
        <v>1243</v>
      </c>
      <c r="W48" s="608">
        <v>75916</v>
      </c>
      <c r="X48" s="607">
        <v>42639</v>
      </c>
      <c r="Y48" s="607">
        <v>42639</v>
      </c>
      <c r="Z48" s="604" t="s">
        <v>213</v>
      </c>
    </row>
    <row r="49" spans="1:26" ht="75">
      <c r="A49" s="604">
        <v>48</v>
      </c>
      <c r="B49" s="604">
        <v>3</v>
      </c>
      <c r="C49" s="604" t="s">
        <v>189</v>
      </c>
      <c r="D49" s="604" t="s">
        <v>545</v>
      </c>
      <c r="E49" s="604" t="s">
        <v>1295</v>
      </c>
      <c r="F49" s="604" t="s">
        <v>1154</v>
      </c>
      <c r="G49" s="604">
        <v>860002400</v>
      </c>
      <c r="H49" s="604">
        <v>2</v>
      </c>
      <c r="I49" s="604" t="s">
        <v>1155</v>
      </c>
      <c r="J49" s="604" t="s">
        <v>1156</v>
      </c>
      <c r="K49" s="606">
        <v>1670004</v>
      </c>
      <c r="L49" s="606">
        <v>0</v>
      </c>
      <c r="M49" s="609" t="s">
        <v>1296</v>
      </c>
      <c r="N49" s="608"/>
      <c r="O49" s="607">
        <v>42642</v>
      </c>
      <c r="P49" s="607">
        <v>42642</v>
      </c>
      <c r="Q49" s="609">
        <v>42884</v>
      </c>
      <c r="R49" s="604" t="s">
        <v>22</v>
      </c>
      <c r="S49" s="608">
        <v>12916</v>
      </c>
      <c r="T49" s="607">
        <v>42642</v>
      </c>
      <c r="U49" s="608" t="s">
        <v>607</v>
      </c>
      <c r="V49" s="604" t="s">
        <v>608</v>
      </c>
      <c r="W49" s="608">
        <v>77716</v>
      </c>
      <c r="X49" s="607">
        <v>42642</v>
      </c>
      <c r="Y49" s="607">
        <v>42642</v>
      </c>
      <c r="Z49" s="604" t="s">
        <v>1145</v>
      </c>
    </row>
    <row r="50" spans="1:26" ht="60">
      <c r="A50" s="552">
        <v>49</v>
      </c>
      <c r="B50" s="552">
        <v>23</v>
      </c>
      <c r="C50" s="552" t="s">
        <v>203</v>
      </c>
      <c r="D50" s="552" t="s">
        <v>18</v>
      </c>
      <c r="E50" s="552" t="s">
        <v>1297</v>
      </c>
      <c r="F50" s="552" t="s">
        <v>1298</v>
      </c>
      <c r="G50" s="552">
        <v>800251984</v>
      </c>
      <c r="H50" s="552">
        <v>0</v>
      </c>
      <c r="I50" s="552" t="s">
        <v>1299</v>
      </c>
      <c r="J50" s="552">
        <v>6356844</v>
      </c>
      <c r="K50" s="553">
        <v>8120000</v>
      </c>
      <c r="L50" s="553">
        <v>0</v>
      </c>
      <c r="M50" s="554" t="s">
        <v>122</v>
      </c>
      <c r="N50" s="568"/>
      <c r="O50" s="569">
        <v>42649</v>
      </c>
      <c r="P50" s="633"/>
      <c r="Q50" s="568"/>
      <c r="R50" s="552" t="s">
        <v>22</v>
      </c>
      <c r="S50" s="568">
        <v>12616</v>
      </c>
      <c r="T50" s="569">
        <v>42641</v>
      </c>
      <c r="U50" s="568" t="s">
        <v>711</v>
      </c>
      <c r="V50" s="552" t="s">
        <v>1300</v>
      </c>
      <c r="W50" s="568">
        <v>78016</v>
      </c>
      <c r="X50" s="569">
        <v>42654</v>
      </c>
      <c r="Y50" s="569">
        <v>42667</v>
      </c>
      <c r="Z50" s="552" t="s">
        <v>1163</v>
      </c>
    </row>
    <row r="51" spans="1:26" ht="195">
      <c r="A51" s="552">
        <v>50</v>
      </c>
      <c r="B51" s="552">
        <v>2</v>
      </c>
      <c r="C51" s="552" t="s">
        <v>1283</v>
      </c>
      <c r="D51" s="552" t="s">
        <v>33</v>
      </c>
      <c r="E51" s="552" t="s">
        <v>455</v>
      </c>
      <c r="F51" s="552" t="s">
        <v>127</v>
      </c>
      <c r="G51" s="552">
        <v>900062917</v>
      </c>
      <c r="H51" s="552">
        <v>9</v>
      </c>
      <c r="I51" s="552" t="s">
        <v>847</v>
      </c>
      <c r="J51" s="552">
        <v>4722000</v>
      </c>
      <c r="K51" s="553">
        <v>69570290</v>
      </c>
      <c r="L51" s="553">
        <v>0</v>
      </c>
      <c r="M51" s="554">
        <v>43281</v>
      </c>
      <c r="N51" s="568"/>
      <c r="O51" s="569">
        <v>42667</v>
      </c>
      <c r="P51" s="569">
        <v>42675</v>
      </c>
      <c r="Q51" s="569">
        <v>43434</v>
      </c>
      <c r="R51" s="552" t="s">
        <v>1301</v>
      </c>
      <c r="S51" s="568">
        <v>9816</v>
      </c>
      <c r="T51" s="569">
        <v>42517</v>
      </c>
      <c r="U51" s="568" t="s">
        <v>850</v>
      </c>
      <c r="V51" s="552" t="s">
        <v>851</v>
      </c>
      <c r="W51" s="568">
        <v>83816</v>
      </c>
      <c r="X51" s="569">
        <v>42668</v>
      </c>
      <c r="Y51" s="569">
        <v>42698</v>
      </c>
      <c r="Z51" s="552" t="s">
        <v>1145</v>
      </c>
    </row>
    <row r="52" spans="1:26" ht="105">
      <c r="A52" s="552">
        <v>51</v>
      </c>
      <c r="B52" s="552">
        <v>3</v>
      </c>
      <c r="C52" s="552" t="s">
        <v>1283</v>
      </c>
      <c r="D52" s="552" t="s">
        <v>33</v>
      </c>
      <c r="E52" s="552" t="s">
        <v>816</v>
      </c>
      <c r="F52" s="552" t="s">
        <v>199</v>
      </c>
      <c r="G52" s="552">
        <v>900475780</v>
      </c>
      <c r="H52" s="552">
        <v>1</v>
      </c>
      <c r="I52" s="552" t="s">
        <v>817</v>
      </c>
      <c r="J52" s="552">
        <v>4269800</v>
      </c>
      <c r="K52" s="553">
        <v>172133765</v>
      </c>
      <c r="L52" s="553">
        <v>0</v>
      </c>
      <c r="M52" s="554">
        <v>43281</v>
      </c>
      <c r="N52" s="568"/>
      <c r="O52" s="569">
        <v>42674</v>
      </c>
      <c r="P52" s="569">
        <v>42675</v>
      </c>
      <c r="Q52" s="569">
        <v>43281</v>
      </c>
      <c r="R52" s="552" t="s">
        <v>22</v>
      </c>
      <c r="S52" s="568">
        <v>9916</v>
      </c>
      <c r="T52" s="569">
        <v>42517</v>
      </c>
      <c r="U52" s="568" t="s">
        <v>907</v>
      </c>
      <c r="V52" s="552" t="s">
        <v>1095</v>
      </c>
      <c r="W52" s="568">
        <v>84116</v>
      </c>
      <c r="X52" s="569">
        <v>42674</v>
      </c>
      <c r="Y52" s="569">
        <v>42698</v>
      </c>
      <c r="Z52" s="552" t="s">
        <v>1145</v>
      </c>
    </row>
    <row r="53" spans="1:26" ht="150">
      <c r="A53" s="531">
        <v>52</v>
      </c>
      <c r="B53" s="531">
        <v>24</v>
      </c>
      <c r="C53" s="531" t="s">
        <v>203</v>
      </c>
      <c r="D53" s="531" t="s">
        <v>348</v>
      </c>
      <c r="E53" s="531" t="s">
        <v>1302</v>
      </c>
      <c r="F53" s="531" t="s">
        <v>1303</v>
      </c>
      <c r="G53" s="531">
        <v>800220028</v>
      </c>
      <c r="H53" s="531">
        <v>1</v>
      </c>
      <c r="I53" s="531" t="s">
        <v>1131</v>
      </c>
      <c r="J53" s="531">
        <v>2188266</v>
      </c>
      <c r="K53" s="544">
        <v>291039360</v>
      </c>
      <c r="L53" s="544">
        <v>0</v>
      </c>
      <c r="M53" s="533">
        <v>42735</v>
      </c>
      <c r="N53" s="532"/>
      <c r="O53" s="545">
        <v>42704</v>
      </c>
      <c r="P53" s="633"/>
      <c r="Q53" s="545">
        <v>42735</v>
      </c>
      <c r="R53" s="531" t="s">
        <v>1304</v>
      </c>
      <c r="S53" s="532">
        <v>13016</v>
      </c>
      <c r="T53" s="545">
        <v>42649</v>
      </c>
      <c r="U53" s="532" t="s">
        <v>829</v>
      </c>
      <c r="V53" s="531" t="s">
        <v>830</v>
      </c>
      <c r="W53" s="532">
        <v>91116</v>
      </c>
      <c r="X53" s="545">
        <v>42711</v>
      </c>
      <c r="Y53" s="545">
        <v>42730</v>
      </c>
      <c r="Z53" s="531" t="s">
        <v>213</v>
      </c>
    </row>
    <row r="54" spans="1:26" ht="75">
      <c r="A54" s="628">
        <v>53</v>
      </c>
      <c r="B54" s="628">
        <v>12</v>
      </c>
      <c r="C54" s="628" t="s">
        <v>68</v>
      </c>
      <c r="D54" s="628" t="s">
        <v>1028</v>
      </c>
      <c r="E54" s="628" t="s">
        <v>1305</v>
      </c>
      <c r="F54" s="628" t="s">
        <v>899</v>
      </c>
      <c r="G54" s="628">
        <v>890900943</v>
      </c>
      <c r="H54" s="628">
        <v>1</v>
      </c>
      <c r="I54" s="628" t="s">
        <v>900</v>
      </c>
      <c r="J54" s="628">
        <v>3188200666</v>
      </c>
      <c r="K54" s="629">
        <v>1599200</v>
      </c>
      <c r="L54" s="629">
        <v>0</v>
      </c>
      <c r="M54" s="630">
        <v>42735</v>
      </c>
      <c r="N54" s="631"/>
      <c r="O54" s="632">
        <v>42706</v>
      </c>
      <c r="P54" s="632">
        <v>42706</v>
      </c>
      <c r="Q54" s="632">
        <v>42735</v>
      </c>
      <c r="R54" s="631" t="s">
        <v>22</v>
      </c>
      <c r="S54" s="631">
        <v>14216</v>
      </c>
      <c r="T54" s="632">
        <v>42705</v>
      </c>
      <c r="U54" s="631" t="s">
        <v>1306</v>
      </c>
      <c r="V54" s="628" t="s">
        <v>1307</v>
      </c>
      <c r="W54" s="631">
        <v>91016</v>
      </c>
      <c r="X54" s="632">
        <v>42706</v>
      </c>
      <c r="Y54" s="632">
        <v>42706</v>
      </c>
      <c r="Z54" s="628" t="s">
        <v>1145</v>
      </c>
    </row>
    <row r="55" spans="1:26" ht="75">
      <c r="A55" s="628">
        <v>54</v>
      </c>
      <c r="B55" s="628">
        <v>13</v>
      </c>
      <c r="C55" s="628" t="s">
        <v>68</v>
      </c>
      <c r="D55" s="628" t="s">
        <v>545</v>
      </c>
      <c r="E55" s="628" t="s">
        <v>1139</v>
      </c>
      <c r="F55" s="628" t="s">
        <v>1140</v>
      </c>
      <c r="G55" s="628">
        <v>800103052</v>
      </c>
      <c r="H55" s="628">
        <v>8</v>
      </c>
      <c r="I55" s="628" t="s">
        <v>873</v>
      </c>
      <c r="J55" s="628">
        <v>6517950</v>
      </c>
      <c r="K55" s="629">
        <v>35304049</v>
      </c>
      <c r="L55" s="629">
        <v>0</v>
      </c>
      <c r="M55" s="632">
        <v>42735</v>
      </c>
      <c r="N55" s="631"/>
      <c r="O55" s="632">
        <v>42711</v>
      </c>
      <c r="P55" s="632">
        <v>42719</v>
      </c>
      <c r="Q55" s="632">
        <v>42735</v>
      </c>
      <c r="R55" s="631" t="s">
        <v>22</v>
      </c>
      <c r="S55" s="631">
        <v>14016</v>
      </c>
      <c r="T55" s="632">
        <v>42698</v>
      </c>
      <c r="U55" s="631" t="s">
        <v>829</v>
      </c>
      <c r="V55" s="628" t="s">
        <v>830</v>
      </c>
      <c r="W55" s="631">
        <v>91516</v>
      </c>
      <c r="X55" s="632">
        <v>42713</v>
      </c>
      <c r="Y55" s="632">
        <v>42711</v>
      </c>
      <c r="Z55" s="628" t="s">
        <v>213</v>
      </c>
    </row>
    <row r="56" spans="1:26" ht="150">
      <c r="A56" s="628">
        <v>55</v>
      </c>
      <c r="B56" s="628">
        <v>25</v>
      </c>
      <c r="C56" s="628" t="s">
        <v>203</v>
      </c>
      <c r="D56" s="628" t="s">
        <v>33</v>
      </c>
      <c r="E56" s="628" t="s">
        <v>1308</v>
      </c>
      <c r="F56" s="628" t="s">
        <v>406</v>
      </c>
      <c r="G56" s="628">
        <v>900407941</v>
      </c>
      <c r="H56" s="628">
        <v>9</v>
      </c>
      <c r="I56" s="628" t="s">
        <v>1309</v>
      </c>
      <c r="J56" s="631">
        <v>4725933</v>
      </c>
      <c r="K56" s="629">
        <v>50000000</v>
      </c>
      <c r="L56" s="629">
        <v>0</v>
      </c>
      <c r="M56" s="632">
        <v>42735</v>
      </c>
      <c r="N56" s="631"/>
      <c r="O56" s="632">
        <v>42716</v>
      </c>
      <c r="P56" s="632">
        <v>42717</v>
      </c>
      <c r="Q56" s="632">
        <v>42735</v>
      </c>
      <c r="R56" s="628" t="s">
        <v>1310</v>
      </c>
      <c r="S56" s="631">
        <v>14416</v>
      </c>
      <c r="T56" s="632">
        <v>42710</v>
      </c>
      <c r="U56" s="631" t="s">
        <v>731</v>
      </c>
      <c r="V56" s="628" t="s">
        <v>732</v>
      </c>
      <c r="W56" s="631">
        <v>91816</v>
      </c>
      <c r="X56" s="632">
        <v>42716</v>
      </c>
      <c r="Y56" s="632">
        <v>42731</v>
      </c>
      <c r="Z56" s="628" t="s">
        <v>233</v>
      </c>
    </row>
    <row r="57" spans="1:26" ht="75">
      <c r="A57" s="628">
        <v>56</v>
      </c>
      <c r="B57" s="628">
        <v>14</v>
      </c>
      <c r="C57" s="628" t="s">
        <v>68</v>
      </c>
      <c r="D57" s="628" t="s">
        <v>545</v>
      </c>
      <c r="E57" s="628" t="s">
        <v>1206</v>
      </c>
      <c r="F57" s="628" t="s">
        <v>1311</v>
      </c>
      <c r="G57" s="628">
        <v>830113914</v>
      </c>
      <c r="H57" s="628">
        <v>3</v>
      </c>
      <c r="I57" s="628" t="s">
        <v>1312</v>
      </c>
      <c r="J57" s="631">
        <v>7464600</v>
      </c>
      <c r="K57" s="629">
        <v>1750407</v>
      </c>
      <c r="L57" s="629">
        <v>0</v>
      </c>
      <c r="M57" s="632">
        <v>42735</v>
      </c>
      <c r="N57" s="631"/>
      <c r="O57" s="632">
        <v>42717</v>
      </c>
      <c r="P57" s="633"/>
      <c r="Q57" s="632">
        <v>42735</v>
      </c>
      <c r="R57" s="631" t="s">
        <v>22</v>
      </c>
      <c r="S57" s="631">
        <v>14716</v>
      </c>
      <c r="T57" s="632">
        <v>42713</v>
      </c>
      <c r="U57" s="631" t="s">
        <v>625</v>
      </c>
      <c r="V57" s="628" t="s">
        <v>1209</v>
      </c>
      <c r="W57" s="631">
        <v>91916</v>
      </c>
      <c r="X57" s="632">
        <v>42717</v>
      </c>
      <c r="Y57" s="632">
        <v>42717</v>
      </c>
      <c r="Z57" s="628" t="s">
        <v>1145</v>
      </c>
    </row>
    <row r="58" spans="1:26" ht="150">
      <c r="A58" s="628">
        <v>57</v>
      </c>
      <c r="B58" s="628">
        <v>26</v>
      </c>
      <c r="C58" s="628" t="s">
        <v>203</v>
      </c>
      <c r="D58" s="628" t="s">
        <v>33</v>
      </c>
      <c r="E58" s="628" t="s">
        <v>1313</v>
      </c>
      <c r="F58" s="628" t="s">
        <v>778</v>
      </c>
      <c r="G58" s="628">
        <v>804002893</v>
      </c>
      <c r="H58" s="628">
        <v>6</v>
      </c>
      <c r="I58" s="628" t="s">
        <v>779</v>
      </c>
      <c r="J58" s="631">
        <v>6521020</v>
      </c>
      <c r="K58" s="629">
        <v>13438072</v>
      </c>
      <c r="L58" s="629">
        <v>0</v>
      </c>
      <c r="M58" s="632">
        <v>42735</v>
      </c>
      <c r="N58" s="631"/>
      <c r="O58" s="632">
        <v>42718</v>
      </c>
      <c r="P58" s="633"/>
      <c r="Q58" s="632">
        <v>42735</v>
      </c>
      <c r="R58" s="628" t="s">
        <v>1314</v>
      </c>
      <c r="S58" s="631">
        <v>13916</v>
      </c>
      <c r="T58" s="632">
        <v>42698</v>
      </c>
      <c r="U58" s="631" t="s">
        <v>829</v>
      </c>
      <c r="V58" s="628" t="s">
        <v>830</v>
      </c>
      <c r="W58" s="631">
        <v>92416</v>
      </c>
      <c r="X58" s="632">
        <v>42719</v>
      </c>
      <c r="Y58" s="632">
        <v>42730</v>
      </c>
      <c r="Z58" s="628" t="s">
        <v>213</v>
      </c>
    </row>
    <row r="59" spans="1:26" ht="150">
      <c r="A59" s="628">
        <v>58</v>
      </c>
      <c r="B59" s="628">
        <v>27</v>
      </c>
      <c r="C59" s="628" t="s">
        <v>203</v>
      </c>
      <c r="D59" s="628" t="s">
        <v>33</v>
      </c>
      <c r="E59" s="628" t="s">
        <v>1315</v>
      </c>
      <c r="F59" s="628" t="s">
        <v>1240</v>
      </c>
      <c r="G59" s="628">
        <v>900238438</v>
      </c>
      <c r="H59" s="628">
        <v>1</v>
      </c>
      <c r="I59" s="628" t="s">
        <v>1316</v>
      </c>
      <c r="J59" s="631">
        <v>7465639</v>
      </c>
      <c r="K59" s="629">
        <v>79523768</v>
      </c>
      <c r="L59" s="629">
        <v>0</v>
      </c>
      <c r="M59" s="632">
        <v>42735</v>
      </c>
      <c r="N59" s="631"/>
      <c r="O59" s="632">
        <v>42717</v>
      </c>
      <c r="P59" s="632">
        <v>42723</v>
      </c>
      <c r="Q59" s="632">
        <v>42735</v>
      </c>
      <c r="R59" s="628" t="s">
        <v>1317</v>
      </c>
      <c r="S59" s="631">
        <v>14116</v>
      </c>
      <c r="T59" s="632">
        <v>42698</v>
      </c>
      <c r="U59" s="631" t="s">
        <v>829</v>
      </c>
      <c r="V59" s="628" t="s">
        <v>830</v>
      </c>
      <c r="W59" s="631">
        <v>92816</v>
      </c>
      <c r="X59" s="632">
        <v>42720</v>
      </c>
      <c r="Y59" s="632">
        <v>42730</v>
      </c>
      <c r="Z59" s="628" t="s">
        <v>213</v>
      </c>
    </row>
    <row r="60" spans="1:26" ht="135">
      <c r="A60" s="628">
        <v>59</v>
      </c>
      <c r="B60" s="628">
        <v>15</v>
      </c>
      <c r="C60" s="628" t="s">
        <v>68</v>
      </c>
      <c r="D60" s="628" t="s">
        <v>1289</v>
      </c>
      <c r="E60" s="628" t="s">
        <v>1318</v>
      </c>
      <c r="F60" s="628" t="s">
        <v>1276</v>
      </c>
      <c r="G60" s="628">
        <v>800143512</v>
      </c>
      <c r="H60" s="628">
        <v>5</v>
      </c>
      <c r="I60" s="628" t="s">
        <v>1277</v>
      </c>
      <c r="J60" s="631">
        <v>6851520</v>
      </c>
      <c r="K60" s="629">
        <v>114935200</v>
      </c>
      <c r="L60" s="629">
        <v>0</v>
      </c>
      <c r="M60" s="632">
        <v>42735</v>
      </c>
      <c r="N60" s="631"/>
      <c r="O60" s="632">
        <v>42719</v>
      </c>
      <c r="P60" s="632">
        <v>42725</v>
      </c>
      <c r="Q60" s="632">
        <v>42735</v>
      </c>
      <c r="R60" s="628" t="s">
        <v>1319</v>
      </c>
      <c r="S60" s="631">
        <v>13116</v>
      </c>
      <c r="T60" s="632">
        <v>42649</v>
      </c>
      <c r="U60" s="631" t="s">
        <v>829</v>
      </c>
      <c r="V60" s="628" t="s">
        <v>830</v>
      </c>
      <c r="W60" s="631">
        <v>93116</v>
      </c>
      <c r="X60" s="632">
        <v>42723</v>
      </c>
      <c r="Y60" s="632">
        <v>42730</v>
      </c>
      <c r="Z60" s="628" t="s">
        <v>213</v>
      </c>
    </row>
    <row r="61" spans="1:26" ht="150">
      <c r="A61" s="628">
        <v>60</v>
      </c>
      <c r="B61" s="634">
        <v>28</v>
      </c>
      <c r="C61" s="628" t="s">
        <v>203</v>
      </c>
      <c r="D61" s="628" t="s">
        <v>33</v>
      </c>
      <c r="E61" s="628" t="s">
        <v>1320</v>
      </c>
      <c r="F61" s="628" t="s">
        <v>1321</v>
      </c>
      <c r="G61" s="628">
        <v>830067096</v>
      </c>
      <c r="H61" s="628">
        <v>6</v>
      </c>
      <c r="I61" s="628" t="s">
        <v>1322</v>
      </c>
      <c r="J61" s="631">
        <v>5303730</v>
      </c>
      <c r="K61" s="629">
        <v>3000000</v>
      </c>
      <c r="L61" s="629">
        <v>0</v>
      </c>
      <c r="M61" s="632">
        <v>42735</v>
      </c>
      <c r="N61" s="631"/>
      <c r="O61" s="632">
        <v>42724</v>
      </c>
      <c r="P61" s="632">
        <v>42726</v>
      </c>
      <c r="Q61" s="632">
        <v>42735</v>
      </c>
      <c r="R61" s="628" t="s">
        <v>1323</v>
      </c>
      <c r="S61" s="631">
        <v>15116</v>
      </c>
      <c r="T61" s="632">
        <v>42717</v>
      </c>
      <c r="U61" s="631" t="s">
        <v>731</v>
      </c>
      <c r="V61" s="628" t="s">
        <v>732</v>
      </c>
      <c r="W61" s="631">
        <v>98716</v>
      </c>
      <c r="X61" s="632">
        <v>42725</v>
      </c>
      <c r="Y61" s="632">
        <v>42731</v>
      </c>
      <c r="Z61" s="628" t="s">
        <v>233</v>
      </c>
    </row>
    <row r="62" spans="1:26" ht="150">
      <c r="A62" s="628">
        <v>61</v>
      </c>
      <c r="B62" s="634">
        <v>29</v>
      </c>
      <c r="C62" s="628" t="s">
        <v>203</v>
      </c>
      <c r="D62" s="628" t="s">
        <v>579</v>
      </c>
      <c r="E62" s="628" t="s">
        <v>1324</v>
      </c>
      <c r="F62" s="628" t="s">
        <v>257</v>
      </c>
      <c r="G62" s="628">
        <v>800058607</v>
      </c>
      <c r="H62" s="628">
        <v>2</v>
      </c>
      <c r="I62" s="628" t="s">
        <v>1138</v>
      </c>
      <c r="J62" s="631">
        <v>5462727</v>
      </c>
      <c r="K62" s="629">
        <v>125828498</v>
      </c>
      <c r="L62" s="629">
        <v>0</v>
      </c>
      <c r="M62" s="632">
        <v>42735</v>
      </c>
      <c r="N62" s="631"/>
      <c r="O62" s="632">
        <v>42726</v>
      </c>
      <c r="P62" s="632">
        <v>42731</v>
      </c>
      <c r="Q62" s="632">
        <v>42735</v>
      </c>
      <c r="R62" s="628" t="s">
        <v>1325</v>
      </c>
      <c r="S62" s="631">
        <v>12116</v>
      </c>
      <c r="T62" s="632">
        <v>42594</v>
      </c>
      <c r="U62" s="631" t="s">
        <v>1230</v>
      </c>
      <c r="V62" s="628" t="s">
        <v>1231</v>
      </c>
      <c r="W62" s="631">
        <v>99116</v>
      </c>
      <c r="X62" s="632">
        <v>42730</v>
      </c>
      <c r="Y62" s="632">
        <v>42731</v>
      </c>
      <c r="Z62" s="628" t="s">
        <v>213</v>
      </c>
    </row>
    <row r="63" spans="1:26" ht="195">
      <c r="A63" s="628">
        <v>62</v>
      </c>
      <c r="B63" s="628">
        <v>16</v>
      </c>
      <c r="C63" s="628" t="s">
        <v>68</v>
      </c>
      <c r="D63" s="628" t="s">
        <v>545</v>
      </c>
      <c r="E63" s="628" t="s">
        <v>1326</v>
      </c>
      <c r="F63" s="628" t="s">
        <v>1327</v>
      </c>
      <c r="G63" s="628">
        <v>900871968</v>
      </c>
      <c r="H63" s="628">
        <v>5</v>
      </c>
      <c r="I63" s="628" t="s">
        <v>1328</v>
      </c>
      <c r="J63" s="631">
        <v>2912000</v>
      </c>
      <c r="K63" s="629">
        <v>267389532</v>
      </c>
      <c r="L63" s="629">
        <v>0</v>
      </c>
      <c r="M63" s="632">
        <v>42735</v>
      </c>
      <c r="N63" s="631"/>
      <c r="O63" s="632">
        <v>42730</v>
      </c>
      <c r="P63" s="632">
        <v>42731</v>
      </c>
      <c r="Q63" s="632">
        <v>42735</v>
      </c>
      <c r="R63" s="628" t="s">
        <v>22</v>
      </c>
      <c r="S63" s="631" t="s">
        <v>1329</v>
      </c>
      <c r="T63" s="632">
        <v>42727</v>
      </c>
      <c r="U63" s="631" t="s">
        <v>1330</v>
      </c>
      <c r="V63" s="628" t="s">
        <v>1331</v>
      </c>
      <c r="W63" s="631" t="s">
        <v>1332</v>
      </c>
      <c r="X63" s="632">
        <v>42731</v>
      </c>
      <c r="Y63" s="632">
        <v>42730</v>
      </c>
      <c r="Z63" s="628" t="s">
        <v>213</v>
      </c>
    </row>
    <row r="64" spans="1:26" ht="180">
      <c r="A64" s="628">
        <v>63</v>
      </c>
      <c r="B64" s="628">
        <v>17</v>
      </c>
      <c r="C64" s="628" t="s">
        <v>68</v>
      </c>
      <c r="D64" s="628" t="s">
        <v>33</v>
      </c>
      <c r="E64" s="628" t="s">
        <v>1333</v>
      </c>
      <c r="F64" s="635" t="s">
        <v>1126</v>
      </c>
      <c r="G64" s="628">
        <v>800177588</v>
      </c>
      <c r="H64" s="628">
        <v>0</v>
      </c>
      <c r="I64" s="628" t="s">
        <v>1127</v>
      </c>
      <c r="J64" s="631">
        <v>6358585</v>
      </c>
      <c r="K64" s="636">
        <v>1059893886</v>
      </c>
      <c r="L64" s="636">
        <v>0</v>
      </c>
      <c r="M64" s="632">
        <v>42735</v>
      </c>
      <c r="N64" s="631"/>
      <c r="O64" s="632">
        <v>42732</v>
      </c>
      <c r="P64" s="632">
        <v>11686</v>
      </c>
      <c r="Q64" s="632">
        <v>42735</v>
      </c>
      <c r="R64" s="628" t="s">
        <v>1334</v>
      </c>
      <c r="S64" s="637">
        <v>15916</v>
      </c>
      <c r="T64" s="632">
        <v>42731</v>
      </c>
      <c r="U64" s="637" t="s">
        <v>1149</v>
      </c>
      <c r="V64" s="628" t="s">
        <v>1335</v>
      </c>
      <c r="W64" s="631">
        <v>99516</v>
      </c>
      <c r="X64" s="632">
        <v>42732</v>
      </c>
      <c r="Y64" s="632">
        <v>42733</v>
      </c>
      <c r="Z64" s="628" t="s">
        <v>213</v>
      </c>
    </row>
    <row r="65" spans="6:25">
      <c r="F65" s="639"/>
      <c r="K65" s="496">
        <f>SUM(K2:K64)</f>
        <v>4079760113</v>
      </c>
      <c r="L65" s="496">
        <f>SUM(L2:L64)</f>
        <v>79169477</v>
      </c>
      <c r="Y65" s="638"/>
    </row>
    <row r="66" spans="6:25">
      <c r="K66" s="496"/>
      <c r="L66" s="496">
        <f>+L65+K65</f>
        <v>4158929590</v>
      </c>
    </row>
    <row r="67" spans="6:25">
      <c r="K67" s="496"/>
      <c r="L67" s="496"/>
    </row>
    <row r="68" spans="6:25">
      <c r="K68" s="496"/>
      <c r="L68" s="496"/>
    </row>
    <row r="69" spans="6:25">
      <c r="K69" s="496"/>
      <c r="L69" s="496"/>
    </row>
    <row r="70" spans="6:25">
      <c r="K70" s="496"/>
      <c r="L70" s="496"/>
    </row>
    <row r="71" spans="6:25">
      <c r="K71" s="496"/>
      <c r="L71" s="496"/>
    </row>
    <row r="72" spans="6:25">
      <c r="K72" s="496"/>
      <c r="L72" s="496"/>
    </row>
    <row r="73" spans="6:25">
      <c r="K73" s="496"/>
      <c r="L73" s="496"/>
    </row>
    <row r="74" spans="6:25">
      <c r="K74" s="496"/>
      <c r="L74" s="496"/>
    </row>
    <row r="75" spans="6:25">
      <c r="K75" s="496"/>
      <c r="L75" s="496"/>
    </row>
    <row r="76" spans="6:25">
      <c r="K76" s="496"/>
      <c r="L76" s="496"/>
    </row>
    <row r="77" spans="6:25">
      <c r="K77" s="496"/>
      <c r="L77" s="496"/>
    </row>
    <row r="78" spans="6:25">
      <c r="K78" s="496"/>
      <c r="L78" s="496"/>
    </row>
    <row r="79" spans="6:25">
      <c r="K79" s="496"/>
      <c r="L79" s="496"/>
    </row>
    <row r="80" spans="6:25">
      <c r="K80" s="496"/>
      <c r="L80" s="496"/>
    </row>
    <row r="81" spans="11:12">
      <c r="K81" s="496"/>
      <c r="L81" s="496"/>
    </row>
    <row r="82" spans="11:12">
      <c r="K82" s="496"/>
      <c r="L82" s="496"/>
    </row>
    <row r="83" spans="11:12">
      <c r="K83" s="496"/>
      <c r="L83" s="496"/>
    </row>
    <row r="84" spans="11:12">
      <c r="K84" s="496"/>
      <c r="L84" s="496"/>
    </row>
    <row r="85" spans="11:12">
      <c r="K85" s="496"/>
      <c r="L85" s="496"/>
    </row>
    <row r="86" spans="11:12">
      <c r="K86" s="496"/>
      <c r="L86" s="496"/>
    </row>
    <row r="87" spans="11:12">
      <c r="K87" s="496"/>
      <c r="L87" s="496"/>
    </row>
    <row r="88" spans="11:12">
      <c r="K88" s="496"/>
      <c r="L88" s="496"/>
    </row>
    <row r="89" spans="11:12">
      <c r="K89" s="496"/>
      <c r="L89" s="496"/>
    </row>
    <row r="90" spans="11:12">
      <c r="K90" s="496"/>
      <c r="L90" s="496"/>
    </row>
    <row r="91" spans="11:12">
      <c r="K91" s="496"/>
      <c r="L91" s="496"/>
    </row>
    <row r="92" spans="11:12">
      <c r="K92" s="496"/>
      <c r="L92" s="496"/>
    </row>
    <row r="93" spans="11:12">
      <c r="K93" s="496"/>
      <c r="L93" s="496"/>
    </row>
    <row r="94" spans="11:12">
      <c r="K94" s="496"/>
      <c r="L94" s="496"/>
    </row>
    <row r="95" spans="11:12">
      <c r="K95" s="496"/>
      <c r="L95" s="496"/>
    </row>
    <row r="96" spans="11:12">
      <c r="K96" s="496"/>
      <c r="L96" s="496"/>
    </row>
    <row r="97" spans="11:12">
      <c r="K97" s="496"/>
      <c r="L97" s="496"/>
    </row>
    <row r="98" spans="11:12">
      <c r="K98" s="496"/>
      <c r="L98" s="496"/>
    </row>
    <row r="99" spans="11:12">
      <c r="K99" s="496"/>
      <c r="L99" s="496"/>
    </row>
    <row r="100" spans="11:12">
      <c r="K100" s="496"/>
      <c r="L100" s="496"/>
    </row>
    <row r="101" spans="11:12">
      <c r="K101" s="496"/>
      <c r="L101" s="496"/>
    </row>
    <row r="102" spans="11:12">
      <c r="K102" s="496"/>
      <c r="L102" s="496"/>
    </row>
    <row r="103" spans="11:12">
      <c r="K103" s="496"/>
      <c r="L103" s="496"/>
    </row>
    <row r="104" spans="11:12">
      <c r="K104" s="496"/>
      <c r="L104" s="496"/>
    </row>
    <row r="105" spans="11:12">
      <c r="K105" s="496"/>
      <c r="L105" s="496"/>
    </row>
    <row r="106" spans="11:12">
      <c r="K106" s="496"/>
      <c r="L106" s="496"/>
    </row>
    <row r="107" spans="11:12">
      <c r="K107" s="496"/>
      <c r="L107" s="496"/>
    </row>
    <row r="108" spans="11:12">
      <c r="K108" s="496"/>
      <c r="L108" s="496"/>
    </row>
    <row r="109" spans="11:12">
      <c r="K109" s="496"/>
      <c r="L109" s="496"/>
    </row>
    <row r="110" spans="11:12">
      <c r="K110" s="496"/>
      <c r="L110" s="496"/>
    </row>
    <row r="111" spans="11:12">
      <c r="K111" s="496"/>
      <c r="L111" s="496"/>
    </row>
    <row r="112" spans="11:12">
      <c r="K112" s="496"/>
      <c r="L112" s="496"/>
    </row>
    <row r="113" spans="11:12">
      <c r="K113" s="496"/>
      <c r="L113" s="496"/>
    </row>
    <row r="114" spans="11:12">
      <c r="K114" s="496"/>
      <c r="L114" s="496"/>
    </row>
    <row r="115" spans="11:12">
      <c r="K115" s="496"/>
      <c r="L115" s="496"/>
    </row>
    <row r="116" spans="11:12">
      <c r="K116" s="496"/>
      <c r="L116" s="496"/>
    </row>
    <row r="117" spans="11:12">
      <c r="K117" s="496"/>
      <c r="L117" s="496"/>
    </row>
    <row r="118" spans="11:12">
      <c r="K118" s="496"/>
      <c r="L118" s="496"/>
    </row>
    <row r="119" spans="11:12">
      <c r="K119" s="496"/>
      <c r="L119" s="496"/>
    </row>
    <row r="120" spans="11:12">
      <c r="K120" s="496"/>
      <c r="L120" s="496"/>
    </row>
    <row r="121" spans="11:12">
      <c r="K121" s="496"/>
      <c r="L121" s="496"/>
    </row>
    <row r="122" spans="11:12">
      <c r="K122" s="496"/>
      <c r="L122" s="496"/>
    </row>
    <row r="123" spans="11:12">
      <c r="K123" s="496"/>
      <c r="L123" s="496"/>
    </row>
    <row r="124" spans="11:12">
      <c r="K124" s="496"/>
      <c r="L124" s="496"/>
    </row>
    <row r="125" spans="11:12">
      <c r="K125" s="496"/>
      <c r="L125" s="496"/>
    </row>
    <row r="126" spans="11:12">
      <c r="K126" s="496"/>
      <c r="L126" s="496"/>
    </row>
    <row r="127" spans="11:12">
      <c r="K127" s="496"/>
      <c r="L127" s="496"/>
    </row>
    <row r="128" spans="11:12">
      <c r="K128" s="496"/>
      <c r="L128" s="496"/>
    </row>
    <row r="129" spans="11:12">
      <c r="K129" s="496"/>
      <c r="L129" s="496"/>
    </row>
    <row r="130" spans="11:12">
      <c r="K130" s="496"/>
      <c r="L130" s="496"/>
    </row>
    <row r="131" spans="11:12">
      <c r="K131" s="496"/>
      <c r="L131" s="496"/>
    </row>
    <row r="132" spans="11:12">
      <c r="K132" s="496"/>
      <c r="L132" s="496"/>
    </row>
    <row r="133" spans="11:12">
      <c r="K133" s="496"/>
      <c r="L133" s="496"/>
    </row>
    <row r="134" spans="11:12">
      <c r="K134" s="496"/>
      <c r="L134" s="496"/>
    </row>
    <row r="135" spans="11:12">
      <c r="K135" s="496"/>
      <c r="L135" s="496"/>
    </row>
    <row r="136" spans="11:12">
      <c r="K136" s="496"/>
      <c r="L136" s="496"/>
    </row>
    <row r="137" spans="11:12">
      <c r="K137" s="496"/>
      <c r="L137" s="496"/>
    </row>
    <row r="138" spans="11:12">
      <c r="K138" s="496"/>
      <c r="L138" s="496"/>
    </row>
    <row r="139" spans="11:12">
      <c r="K139" s="496"/>
      <c r="L139" s="496"/>
    </row>
    <row r="140" spans="11:12">
      <c r="K140" s="496"/>
      <c r="L140" s="496"/>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G74" activePane="bottomRight" state="frozen"/>
      <selection pane="topRight" activeCell="G1" sqref="G1"/>
      <selection pane="bottomLeft" activeCell="A2" sqref="A2"/>
      <selection pane="bottomRight" activeCell="G74" sqref="G74"/>
    </sheetView>
  </sheetViews>
  <sheetFormatPr baseColWidth="10" defaultColWidth="11.42578125" defaultRowHeight="15"/>
  <cols>
    <col min="1" max="3" width="11.42578125" style="641"/>
    <col min="4" max="4" width="16.140625" style="641" customWidth="1"/>
    <col min="5" max="5" width="51.140625" style="641" customWidth="1"/>
    <col min="6" max="6" width="14.7109375" style="641" customWidth="1"/>
    <col min="7" max="7" width="12.7109375" style="641" bestFit="1" customWidth="1"/>
    <col min="8" max="8" width="11.42578125" style="641"/>
    <col min="9" max="9" width="14" style="641" customWidth="1"/>
    <col min="10" max="10" width="13.140625" style="641" bestFit="1" customWidth="1"/>
    <col min="11" max="11" width="18.5703125" style="641" bestFit="1" customWidth="1"/>
    <col min="12" max="12" width="17.85546875" style="642" bestFit="1" customWidth="1"/>
    <col min="13" max="13" width="16.85546875" style="641" bestFit="1" customWidth="1"/>
    <col min="14" max="17" width="11.42578125" style="641"/>
    <col min="18" max="18" width="15.7109375" style="641" customWidth="1"/>
    <col min="19" max="27" width="11.42578125" style="641"/>
    <col min="28" max="28" width="12.28515625" style="641" bestFit="1" customWidth="1"/>
    <col min="29" max="16384" width="11.42578125" style="641"/>
  </cols>
  <sheetData>
    <row r="1" spans="1:26" ht="38.25">
      <c r="A1" s="370" t="s">
        <v>1143</v>
      </c>
      <c r="B1" s="370" t="s">
        <v>0</v>
      </c>
      <c r="C1" s="371" t="s">
        <v>1</v>
      </c>
      <c r="D1" s="371" t="s">
        <v>2</v>
      </c>
      <c r="E1" s="371" t="s">
        <v>3</v>
      </c>
      <c r="F1" s="371" t="s">
        <v>4</v>
      </c>
      <c r="G1" s="372" t="s">
        <v>5</v>
      </c>
      <c r="H1" s="372" t="s">
        <v>521</v>
      </c>
      <c r="I1" s="372" t="s">
        <v>522</v>
      </c>
      <c r="J1" s="372" t="s">
        <v>523</v>
      </c>
      <c r="K1" s="373" t="s">
        <v>912</v>
      </c>
      <c r="L1" s="901"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6" ht="179.25">
      <c r="A2" s="383">
        <v>1</v>
      </c>
      <c r="B2" s="383">
        <v>1</v>
      </c>
      <c r="C2" s="381" t="s">
        <v>203</v>
      </c>
      <c r="D2" s="380" t="s">
        <v>18</v>
      </c>
      <c r="E2" s="382" t="s">
        <v>1148</v>
      </c>
      <c r="F2" s="380" t="s">
        <v>1053</v>
      </c>
      <c r="G2" s="383">
        <v>51654866</v>
      </c>
      <c r="H2" s="383"/>
      <c r="I2" s="486" t="s">
        <v>1336</v>
      </c>
      <c r="J2" s="389">
        <v>2579810</v>
      </c>
      <c r="K2" s="647">
        <v>66038769</v>
      </c>
      <c r="L2" s="647">
        <v>0</v>
      </c>
      <c r="M2" s="902">
        <v>43100</v>
      </c>
      <c r="N2" s="902"/>
      <c r="O2" s="902">
        <v>42747</v>
      </c>
      <c r="P2" s="902">
        <v>42747</v>
      </c>
      <c r="Q2" s="902">
        <v>43100</v>
      </c>
      <c r="R2" s="389" t="s">
        <v>22</v>
      </c>
      <c r="S2" s="389">
        <v>1817</v>
      </c>
      <c r="T2" s="902">
        <v>42746</v>
      </c>
      <c r="U2" s="389" t="s">
        <v>1337</v>
      </c>
      <c r="V2" s="389" t="s">
        <v>1335</v>
      </c>
      <c r="W2" s="389">
        <v>1017</v>
      </c>
      <c r="X2" s="902">
        <v>42747</v>
      </c>
      <c r="Y2" s="387">
        <v>42748</v>
      </c>
      <c r="Z2" s="389" t="s">
        <v>213</v>
      </c>
    </row>
    <row r="3" spans="1:26" ht="89.25">
      <c r="A3" s="383">
        <f>1+A2</f>
        <v>2</v>
      </c>
      <c r="B3" s="383">
        <v>2</v>
      </c>
      <c r="C3" s="381" t="s">
        <v>203</v>
      </c>
      <c r="D3" s="380" t="s">
        <v>18</v>
      </c>
      <c r="E3" s="382" t="s">
        <v>531</v>
      </c>
      <c r="F3" s="380" t="s">
        <v>1338</v>
      </c>
      <c r="G3" s="383">
        <v>79708821</v>
      </c>
      <c r="H3" s="383"/>
      <c r="I3" s="486" t="s">
        <v>1339</v>
      </c>
      <c r="J3" s="389">
        <v>3202525326</v>
      </c>
      <c r="K3" s="647">
        <v>16695620</v>
      </c>
      <c r="L3" s="647">
        <v>0</v>
      </c>
      <c r="M3" s="902">
        <v>43100</v>
      </c>
      <c r="N3" s="902"/>
      <c r="O3" s="902">
        <v>42747</v>
      </c>
      <c r="P3" s="902">
        <v>42751</v>
      </c>
      <c r="Q3" s="902">
        <v>43100</v>
      </c>
      <c r="R3" s="389" t="s">
        <v>22</v>
      </c>
      <c r="S3" s="389">
        <v>1417</v>
      </c>
      <c r="T3" s="902">
        <v>42746</v>
      </c>
      <c r="U3" s="389" t="s">
        <v>529</v>
      </c>
      <c r="V3" s="389" t="s">
        <v>530</v>
      </c>
      <c r="W3" s="389">
        <v>1117</v>
      </c>
      <c r="X3" s="902">
        <v>42748</v>
      </c>
      <c r="Y3" s="387">
        <v>42751</v>
      </c>
      <c r="Z3" s="903" t="s">
        <v>1145</v>
      </c>
    </row>
    <row r="4" spans="1:26" ht="89.25">
      <c r="A4" s="383">
        <f t="shared" ref="A4:A35" si="0">1+A3</f>
        <v>3</v>
      </c>
      <c r="B4" s="383">
        <v>3</v>
      </c>
      <c r="C4" s="381" t="s">
        <v>203</v>
      </c>
      <c r="D4" s="380" t="s">
        <v>18</v>
      </c>
      <c r="E4" s="382" t="s">
        <v>531</v>
      </c>
      <c r="F4" s="380" t="s">
        <v>1340</v>
      </c>
      <c r="G4" s="383">
        <v>1014284441</v>
      </c>
      <c r="H4" s="383"/>
      <c r="I4" s="486" t="s">
        <v>1341</v>
      </c>
      <c r="J4" s="389">
        <v>3022273916</v>
      </c>
      <c r="K4" s="647">
        <v>16695620</v>
      </c>
      <c r="L4" s="647">
        <v>0</v>
      </c>
      <c r="M4" s="902">
        <v>43100</v>
      </c>
      <c r="N4" s="902"/>
      <c r="O4" s="902">
        <v>42748</v>
      </c>
      <c r="P4" s="902">
        <v>42751</v>
      </c>
      <c r="Q4" s="902">
        <v>43100</v>
      </c>
      <c r="R4" s="389" t="s">
        <v>22</v>
      </c>
      <c r="S4" s="389">
        <v>1517</v>
      </c>
      <c r="T4" s="902">
        <v>42746</v>
      </c>
      <c r="U4" s="389" t="s">
        <v>529</v>
      </c>
      <c r="V4" s="389" t="s">
        <v>530</v>
      </c>
      <c r="W4" s="389">
        <v>1217</v>
      </c>
      <c r="X4" s="902">
        <v>42751</v>
      </c>
      <c r="Y4" s="387">
        <v>42753</v>
      </c>
      <c r="Z4" s="903" t="s">
        <v>1145</v>
      </c>
    </row>
    <row r="5" spans="1:26" ht="63.75">
      <c r="A5" s="383">
        <f t="shared" si="0"/>
        <v>4</v>
      </c>
      <c r="B5" s="383">
        <v>1</v>
      </c>
      <c r="C5" s="381" t="s">
        <v>100</v>
      </c>
      <c r="D5" s="380" t="s">
        <v>545</v>
      </c>
      <c r="E5" s="382" t="s">
        <v>305</v>
      </c>
      <c r="F5" s="380" t="s">
        <v>547</v>
      </c>
      <c r="G5" s="383">
        <v>830095213</v>
      </c>
      <c r="H5" s="383">
        <v>0</v>
      </c>
      <c r="I5" s="486" t="s">
        <v>548</v>
      </c>
      <c r="J5" s="389">
        <v>3175150153</v>
      </c>
      <c r="K5" s="647">
        <v>7800000</v>
      </c>
      <c r="L5" s="647">
        <v>0</v>
      </c>
      <c r="M5" s="902">
        <v>43100</v>
      </c>
      <c r="N5" s="902"/>
      <c r="O5" s="902">
        <v>42748</v>
      </c>
      <c r="P5" s="902">
        <v>42751</v>
      </c>
      <c r="Q5" s="902">
        <v>43100</v>
      </c>
      <c r="R5" s="389" t="s">
        <v>22</v>
      </c>
      <c r="S5" s="389">
        <v>1917</v>
      </c>
      <c r="T5" s="902">
        <v>42747</v>
      </c>
      <c r="U5" s="389" t="s">
        <v>549</v>
      </c>
      <c r="V5" s="389" t="s">
        <v>1150</v>
      </c>
      <c r="W5" s="389">
        <v>1317</v>
      </c>
      <c r="X5" s="902">
        <v>42751</v>
      </c>
      <c r="Y5" s="387">
        <v>42748</v>
      </c>
      <c r="Z5" s="903" t="s">
        <v>1145</v>
      </c>
    </row>
    <row r="6" spans="1:26" ht="89.25">
      <c r="A6" s="383">
        <f t="shared" si="0"/>
        <v>5</v>
      </c>
      <c r="B6" s="383">
        <v>4</v>
      </c>
      <c r="C6" s="381" t="s">
        <v>203</v>
      </c>
      <c r="D6" s="380" t="s">
        <v>18</v>
      </c>
      <c r="E6" s="382" t="s">
        <v>393</v>
      </c>
      <c r="F6" s="380" t="s">
        <v>1147</v>
      </c>
      <c r="G6" s="383">
        <v>1018433403</v>
      </c>
      <c r="H6" s="383"/>
      <c r="I6" s="486" t="s">
        <v>1044</v>
      </c>
      <c r="J6" s="389">
        <v>3167475888</v>
      </c>
      <c r="K6" s="647">
        <v>23804399</v>
      </c>
      <c r="L6" s="647">
        <v>0</v>
      </c>
      <c r="M6" s="902">
        <v>43100</v>
      </c>
      <c r="N6" s="902"/>
      <c r="O6" s="902">
        <v>42752</v>
      </c>
      <c r="P6" s="902">
        <v>42753</v>
      </c>
      <c r="Q6" s="902">
        <v>43100</v>
      </c>
      <c r="R6" s="389" t="s">
        <v>22</v>
      </c>
      <c r="S6" s="389">
        <v>2017</v>
      </c>
      <c r="T6" s="902">
        <v>42748</v>
      </c>
      <c r="U6" s="389" t="s">
        <v>529</v>
      </c>
      <c r="V6" s="389" t="s">
        <v>530</v>
      </c>
      <c r="W6" s="389">
        <v>1617</v>
      </c>
      <c r="X6" s="902">
        <v>42752</v>
      </c>
      <c r="Y6" s="387">
        <v>42753</v>
      </c>
      <c r="Z6" s="903" t="s">
        <v>1145</v>
      </c>
    </row>
    <row r="7" spans="1:26" ht="128.25">
      <c r="A7" s="383">
        <f t="shared" si="0"/>
        <v>6</v>
      </c>
      <c r="B7" s="383">
        <v>5</v>
      </c>
      <c r="C7" s="381" t="s">
        <v>203</v>
      </c>
      <c r="D7" s="380" t="s">
        <v>18</v>
      </c>
      <c r="E7" s="382" t="s">
        <v>875</v>
      </c>
      <c r="F7" s="380" t="s">
        <v>876</v>
      </c>
      <c r="G7" s="383">
        <v>830055049</v>
      </c>
      <c r="H7" s="383">
        <v>8</v>
      </c>
      <c r="I7" s="486" t="s">
        <v>877</v>
      </c>
      <c r="J7" s="389">
        <v>3129191</v>
      </c>
      <c r="K7" s="647">
        <v>2668182</v>
      </c>
      <c r="L7" s="647">
        <v>0</v>
      </c>
      <c r="M7" s="902" t="s">
        <v>110</v>
      </c>
      <c r="N7" s="902"/>
      <c r="O7" s="902">
        <v>42753</v>
      </c>
      <c r="P7" s="902">
        <v>42808</v>
      </c>
      <c r="Q7" s="902">
        <v>42868</v>
      </c>
      <c r="R7" s="389" t="s">
        <v>1342</v>
      </c>
      <c r="S7" s="389">
        <v>1217</v>
      </c>
      <c r="T7" s="902">
        <v>42745</v>
      </c>
      <c r="U7" s="389" t="s">
        <v>529</v>
      </c>
      <c r="V7" s="389" t="s">
        <v>530</v>
      </c>
      <c r="W7" s="389">
        <v>1717</v>
      </c>
      <c r="X7" s="902">
        <v>42753</v>
      </c>
      <c r="Y7" s="387">
        <v>42758</v>
      </c>
      <c r="Z7" s="903" t="s">
        <v>1153</v>
      </c>
    </row>
    <row r="8" spans="1:26" ht="183.75" customHeight="1">
      <c r="A8" s="383">
        <f t="shared" si="0"/>
        <v>7</v>
      </c>
      <c r="B8" s="383">
        <v>6</v>
      </c>
      <c r="C8" s="381" t="s">
        <v>203</v>
      </c>
      <c r="D8" s="380" t="s">
        <v>18</v>
      </c>
      <c r="E8" s="382" t="s">
        <v>1196</v>
      </c>
      <c r="F8" s="380" t="s">
        <v>1343</v>
      </c>
      <c r="G8" s="383">
        <v>900173404</v>
      </c>
      <c r="H8" s="383">
        <v>9</v>
      </c>
      <c r="I8" s="486" t="s">
        <v>991</v>
      </c>
      <c r="J8" s="389">
        <v>6117070</v>
      </c>
      <c r="K8" s="647">
        <v>107107200</v>
      </c>
      <c r="L8" s="647">
        <v>0</v>
      </c>
      <c r="M8" s="902">
        <v>43100</v>
      </c>
      <c r="N8" s="902"/>
      <c r="O8" s="902">
        <v>42765</v>
      </c>
      <c r="P8" s="902">
        <v>42772</v>
      </c>
      <c r="Q8" s="902">
        <v>43100</v>
      </c>
      <c r="R8" s="389" t="s">
        <v>1344</v>
      </c>
      <c r="S8" s="389">
        <v>1317</v>
      </c>
      <c r="T8" s="902">
        <v>42746</v>
      </c>
      <c r="U8" s="389" t="s">
        <v>829</v>
      </c>
      <c r="V8" s="389" t="s">
        <v>830</v>
      </c>
      <c r="W8" s="389">
        <v>7017</v>
      </c>
      <c r="X8" s="902">
        <v>42765</v>
      </c>
      <c r="Y8" s="387">
        <v>42781</v>
      </c>
      <c r="Z8" s="903" t="s">
        <v>1163</v>
      </c>
    </row>
    <row r="9" spans="1:26" ht="128.25" customHeight="1">
      <c r="A9" s="383">
        <f t="shared" si="0"/>
        <v>8</v>
      </c>
      <c r="B9" s="904">
        <v>7</v>
      </c>
      <c r="C9" s="905" t="s">
        <v>203</v>
      </c>
      <c r="D9" s="706" t="s">
        <v>545</v>
      </c>
      <c r="E9" s="707" t="s">
        <v>1345</v>
      </c>
      <c r="F9" s="706" t="s">
        <v>1346</v>
      </c>
      <c r="G9" s="904">
        <v>800075003</v>
      </c>
      <c r="H9" s="904">
        <v>6</v>
      </c>
      <c r="I9" s="708" t="s">
        <v>1347</v>
      </c>
      <c r="J9" s="906">
        <v>6803999</v>
      </c>
      <c r="K9" s="907">
        <v>130000000</v>
      </c>
      <c r="L9" s="907">
        <v>18000000</v>
      </c>
      <c r="M9" s="908">
        <v>43100</v>
      </c>
      <c r="N9" s="908"/>
      <c r="O9" s="908">
        <v>42773</v>
      </c>
      <c r="P9" s="908">
        <v>42776</v>
      </c>
      <c r="Q9" s="908">
        <v>43100</v>
      </c>
      <c r="R9" s="906" t="s">
        <v>22</v>
      </c>
      <c r="S9" s="906">
        <v>2917</v>
      </c>
      <c r="T9" s="908">
        <v>42773</v>
      </c>
      <c r="U9" s="906" t="s">
        <v>1348</v>
      </c>
      <c r="V9" s="906" t="s">
        <v>1349</v>
      </c>
      <c r="W9" s="906">
        <v>7417</v>
      </c>
      <c r="X9" s="908">
        <v>42775</v>
      </c>
      <c r="Y9" s="909">
        <v>42773</v>
      </c>
      <c r="Z9" s="910" t="s">
        <v>1163</v>
      </c>
    </row>
    <row r="10" spans="1:26" ht="183.75" customHeight="1">
      <c r="A10" s="383">
        <f t="shared" si="0"/>
        <v>9</v>
      </c>
      <c r="B10" s="904">
        <v>8</v>
      </c>
      <c r="C10" s="905" t="s">
        <v>203</v>
      </c>
      <c r="D10" s="706" t="s">
        <v>18</v>
      </c>
      <c r="E10" s="707" t="s">
        <v>1350</v>
      </c>
      <c r="F10" s="706" t="s">
        <v>1084</v>
      </c>
      <c r="G10" s="904">
        <v>830045792</v>
      </c>
      <c r="H10" s="904">
        <v>1</v>
      </c>
      <c r="I10" s="708" t="s">
        <v>1351</v>
      </c>
      <c r="J10" s="906">
        <v>6356535</v>
      </c>
      <c r="K10" s="907">
        <v>43727485</v>
      </c>
      <c r="L10" s="907">
        <v>0</v>
      </c>
      <c r="M10" s="908" t="s">
        <v>1025</v>
      </c>
      <c r="N10" s="908"/>
      <c r="O10" s="908">
        <v>42780</v>
      </c>
      <c r="P10" s="908">
        <v>42789</v>
      </c>
      <c r="Q10" s="908">
        <v>42969</v>
      </c>
      <c r="R10" s="906" t="s">
        <v>1352</v>
      </c>
      <c r="S10" s="906">
        <v>2617</v>
      </c>
      <c r="T10" s="908">
        <v>42768</v>
      </c>
      <c r="U10" s="906" t="s">
        <v>1337</v>
      </c>
      <c r="V10" s="906" t="s">
        <v>1335</v>
      </c>
      <c r="W10" s="906">
        <v>7817</v>
      </c>
      <c r="X10" s="908">
        <v>42782</v>
      </c>
      <c r="Y10" s="909">
        <v>42796</v>
      </c>
      <c r="Z10" s="910" t="s">
        <v>213</v>
      </c>
    </row>
    <row r="11" spans="1:26" ht="179.25">
      <c r="A11" s="383">
        <f t="shared" si="0"/>
        <v>10</v>
      </c>
      <c r="B11" s="904">
        <v>9</v>
      </c>
      <c r="C11" s="905" t="s">
        <v>203</v>
      </c>
      <c r="D11" s="706" t="s">
        <v>18</v>
      </c>
      <c r="E11" s="707" t="s">
        <v>1353</v>
      </c>
      <c r="F11" s="706" t="s">
        <v>1354</v>
      </c>
      <c r="G11" s="904">
        <v>830033498</v>
      </c>
      <c r="H11" s="904">
        <v>7</v>
      </c>
      <c r="I11" s="708" t="s">
        <v>1355</v>
      </c>
      <c r="J11" s="906">
        <v>7477775</v>
      </c>
      <c r="K11" s="907">
        <v>651206914</v>
      </c>
      <c r="L11" s="907">
        <v>0</v>
      </c>
      <c r="M11" s="908" t="s">
        <v>1025</v>
      </c>
      <c r="N11" s="908"/>
      <c r="O11" s="908">
        <v>42787</v>
      </c>
      <c r="P11" s="908">
        <v>42789</v>
      </c>
      <c r="Q11" s="908">
        <v>42969</v>
      </c>
      <c r="R11" s="906" t="s">
        <v>1356</v>
      </c>
      <c r="S11" s="906">
        <v>2717</v>
      </c>
      <c r="T11" s="908">
        <v>42768</v>
      </c>
      <c r="U11" s="906" t="s">
        <v>1337</v>
      </c>
      <c r="V11" s="906" t="s">
        <v>1335</v>
      </c>
      <c r="W11" s="906">
        <v>8217</v>
      </c>
      <c r="X11" s="908">
        <v>42788</v>
      </c>
      <c r="Y11" s="909">
        <v>42796</v>
      </c>
      <c r="Z11" s="910" t="s">
        <v>213</v>
      </c>
    </row>
    <row r="12" spans="1:26" ht="89.25">
      <c r="A12" s="383">
        <f t="shared" si="0"/>
        <v>11</v>
      </c>
      <c r="B12" s="904">
        <v>10</v>
      </c>
      <c r="C12" s="905" t="s">
        <v>203</v>
      </c>
      <c r="D12" s="706" t="s">
        <v>18</v>
      </c>
      <c r="E12" s="707" t="s">
        <v>531</v>
      </c>
      <c r="F12" s="706" t="s">
        <v>1357</v>
      </c>
      <c r="G12" s="904">
        <v>79904147</v>
      </c>
      <c r="H12" s="904"/>
      <c r="I12" s="708" t="s">
        <v>1358</v>
      </c>
      <c r="J12" s="906">
        <v>7149614</v>
      </c>
      <c r="K12" s="907">
        <v>0</v>
      </c>
      <c r="L12" s="907">
        <v>0</v>
      </c>
      <c r="M12" s="908"/>
      <c r="N12" s="908"/>
      <c r="O12" s="908">
        <v>42787</v>
      </c>
      <c r="P12" s="908"/>
      <c r="Q12" s="908"/>
      <c r="R12" s="906" t="s">
        <v>22</v>
      </c>
      <c r="S12" s="906">
        <v>1617</v>
      </c>
      <c r="T12" s="908">
        <v>42746</v>
      </c>
      <c r="U12" s="906" t="s">
        <v>529</v>
      </c>
      <c r="V12" s="911" t="s">
        <v>530</v>
      </c>
      <c r="W12" s="906">
        <v>8117</v>
      </c>
      <c r="X12" s="908">
        <v>42787</v>
      </c>
      <c r="Y12" s="909"/>
      <c r="Z12" s="910" t="s">
        <v>1145</v>
      </c>
    </row>
    <row r="13" spans="1:26" ht="76.5">
      <c r="A13" s="383">
        <f t="shared" si="0"/>
        <v>12</v>
      </c>
      <c r="B13" s="904">
        <v>11</v>
      </c>
      <c r="C13" s="905" t="s">
        <v>203</v>
      </c>
      <c r="D13" s="706" t="s">
        <v>545</v>
      </c>
      <c r="E13" s="707" t="s">
        <v>1091</v>
      </c>
      <c r="F13" s="706" t="s">
        <v>1092</v>
      </c>
      <c r="G13" s="904">
        <v>800219668</v>
      </c>
      <c r="H13" s="904">
        <v>3</v>
      </c>
      <c r="I13" s="708" t="s">
        <v>1093</v>
      </c>
      <c r="J13" s="906">
        <v>3155738115</v>
      </c>
      <c r="K13" s="907">
        <v>91392000</v>
      </c>
      <c r="L13" s="907">
        <v>0</v>
      </c>
      <c r="M13" s="908" t="s">
        <v>1359</v>
      </c>
      <c r="N13" s="908"/>
      <c r="O13" s="908">
        <v>42790</v>
      </c>
      <c r="P13" s="908">
        <v>42795</v>
      </c>
      <c r="Q13" s="908">
        <v>43039</v>
      </c>
      <c r="R13" s="906" t="s">
        <v>22</v>
      </c>
      <c r="S13" s="906">
        <v>3217</v>
      </c>
      <c r="T13" s="908">
        <v>42789</v>
      </c>
      <c r="U13" s="906" t="s">
        <v>907</v>
      </c>
      <c r="V13" s="911" t="s">
        <v>1095</v>
      </c>
      <c r="W13" s="906">
        <v>12917</v>
      </c>
      <c r="X13" s="908">
        <v>42794</v>
      </c>
      <c r="Y13" s="909">
        <v>42790</v>
      </c>
      <c r="Z13" s="910" t="s">
        <v>213</v>
      </c>
    </row>
    <row r="14" spans="1:26" ht="64.5">
      <c r="A14" s="383">
        <f t="shared" si="0"/>
        <v>13</v>
      </c>
      <c r="B14" s="912">
        <v>1</v>
      </c>
      <c r="C14" s="913" t="s">
        <v>132</v>
      </c>
      <c r="D14" s="705" t="s">
        <v>18</v>
      </c>
      <c r="E14" s="709" t="s">
        <v>1360</v>
      </c>
      <c r="F14" s="705" t="s">
        <v>1249</v>
      </c>
      <c r="G14" s="912">
        <v>900559701</v>
      </c>
      <c r="H14" s="912">
        <v>1</v>
      </c>
      <c r="I14" s="710" t="s">
        <v>1250</v>
      </c>
      <c r="J14" s="715">
        <v>7560050</v>
      </c>
      <c r="K14" s="914">
        <v>10160000</v>
      </c>
      <c r="L14" s="914">
        <v>4064000</v>
      </c>
      <c r="M14" s="915">
        <v>43100</v>
      </c>
      <c r="N14" s="915">
        <v>43220</v>
      </c>
      <c r="O14" s="915">
        <v>42795</v>
      </c>
      <c r="P14" s="915">
        <v>42795</v>
      </c>
      <c r="Q14" s="915">
        <v>43100</v>
      </c>
      <c r="R14" s="916" t="s">
        <v>22</v>
      </c>
      <c r="S14" s="916">
        <v>3017</v>
      </c>
      <c r="T14" s="917" t="s">
        <v>1361</v>
      </c>
      <c r="U14" s="916" t="s">
        <v>542</v>
      </c>
      <c r="V14" s="715" t="s">
        <v>1008</v>
      </c>
      <c r="W14" s="916">
        <v>13017</v>
      </c>
      <c r="X14" s="917">
        <v>42795</v>
      </c>
      <c r="Y14" s="918">
        <v>42796</v>
      </c>
      <c r="Z14" s="919" t="s">
        <v>1145</v>
      </c>
    </row>
    <row r="15" spans="1:26" ht="89.25">
      <c r="A15" s="383">
        <f t="shared" si="0"/>
        <v>14</v>
      </c>
      <c r="B15" s="912">
        <v>12</v>
      </c>
      <c r="C15" s="913" t="s">
        <v>203</v>
      </c>
      <c r="D15" s="705" t="s">
        <v>18</v>
      </c>
      <c r="E15" s="709" t="s">
        <v>531</v>
      </c>
      <c r="F15" s="705" t="s">
        <v>933</v>
      </c>
      <c r="G15" s="912">
        <v>79357757</v>
      </c>
      <c r="H15" s="912"/>
      <c r="I15" s="710" t="s">
        <v>934</v>
      </c>
      <c r="J15" s="715">
        <v>4341160</v>
      </c>
      <c r="K15" s="914">
        <v>14227571</v>
      </c>
      <c r="L15" s="914">
        <v>0</v>
      </c>
      <c r="M15" s="915">
        <v>43100</v>
      </c>
      <c r="N15" s="915"/>
      <c r="O15" s="915">
        <v>42800</v>
      </c>
      <c r="P15" s="915">
        <v>42801</v>
      </c>
      <c r="Q15" s="915">
        <v>43100</v>
      </c>
      <c r="R15" s="916" t="s">
        <v>22</v>
      </c>
      <c r="S15" s="916">
        <v>1617</v>
      </c>
      <c r="T15" s="917">
        <v>42746</v>
      </c>
      <c r="U15" s="916" t="s">
        <v>529</v>
      </c>
      <c r="V15" s="715" t="s">
        <v>530</v>
      </c>
      <c r="W15" s="916">
        <v>13417</v>
      </c>
      <c r="X15" s="917">
        <v>42800</v>
      </c>
      <c r="Y15" s="918">
        <v>42802</v>
      </c>
      <c r="Z15" s="919" t="s">
        <v>1145</v>
      </c>
    </row>
    <row r="16" spans="1:26" ht="90">
      <c r="A16" s="383">
        <f t="shared" si="0"/>
        <v>15</v>
      </c>
      <c r="B16" s="912">
        <v>13</v>
      </c>
      <c r="C16" s="913" t="s">
        <v>203</v>
      </c>
      <c r="D16" s="705" t="s">
        <v>69</v>
      </c>
      <c r="E16" s="709" t="s">
        <v>1362</v>
      </c>
      <c r="F16" s="705" t="s">
        <v>1363</v>
      </c>
      <c r="G16" s="912">
        <v>860515236</v>
      </c>
      <c r="H16" s="912">
        <v>2</v>
      </c>
      <c r="I16" s="710" t="s">
        <v>1364</v>
      </c>
      <c r="J16" s="715">
        <v>6950918</v>
      </c>
      <c r="K16" s="914">
        <v>4529140</v>
      </c>
      <c r="L16" s="914">
        <v>0</v>
      </c>
      <c r="M16" s="915">
        <v>43100</v>
      </c>
      <c r="N16" s="915"/>
      <c r="O16" s="915">
        <v>42803</v>
      </c>
      <c r="P16" s="915">
        <v>42807</v>
      </c>
      <c r="Q16" s="915">
        <v>43100</v>
      </c>
      <c r="R16" s="715" t="s">
        <v>1365</v>
      </c>
      <c r="S16" s="916">
        <v>3117</v>
      </c>
      <c r="T16" s="917">
        <v>42787</v>
      </c>
      <c r="U16" s="916" t="s">
        <v>1041</v>
      </c>
      <c r="V16" s="715" t="s">
        <v>1366</v>
      </c>
      <c r="W16" s="916">
        <v>13617</v>
      </c>
      <c r="X16" s="917">
        <v>42804</v>
      </c>
      <c r="Y16" s="918">
        <v>42811</v>
      </c>
      <c r="Z16" s="919" t="s">
        <v>1145</v>
      </c>
    </row>
    <row r="17" spans="1:26" ht="90">
      <c r="A17" s="383">
        <f t="shared" si="0"/>
        <v>16</v>
      </c>
      <c r="B17" s="912">
        <v>14</v>
      </c>
      <c r="C17" s="913" t="s">
        <v>203</v>
      </c>
      <c r="D17" s="705" t="s">
        <v>69</v>
      </c>
      <c r="E17" s="709" t="s">
        <v>1367</v>
      </c>
      <c r="F17" s="705" t="s">
        <v>1368</v>
      </c>
      <c r="G17" s="912">
        <v>900462772</v>
      </c>
      <c r="H17" s="912">
        <v>4</v>
      </c>
      <c r="I17" s="710" t="s">
        <v>1369</v>
      </c>
      <c r="J17" s="715">
        <v>7495684</v>
      </c>
      <c r="K17" s="914">
        <v>14000000</v>
      </c>
      <c r="L17" s="914">
        <v>0</v>
      </c>
      <c r="M17" s="915">
        <v>43100</v>
      </c>
      <c r="N17" s="915"/>
      <c r="O17" s="915">
        <v>42809</v>
      </c>
      <c r="P17" s="915">
        <v>42824</v>
      </c>
      <c r="Q17" s="915">
        <v>43100</v>
      </c>
      <c r="R17" s="715" t="s">
        <v>1370</v>
      </c>
      <c r="S17" s="916">
        <v>3417</v>
      </c>
      <c r="T17" s="917">
        <v>42793</v>
      </c>
      <c r="U17" s="916" t="s">
        <v>563</v>
      </c>
      <c r="V17" s="715" t="s">
        <v>564</v>
      </c>
      <c r="W17" s="916">
        <v>14217</v>
      </c>
      <c r="X17" s="917">
        <v>42809</v>
      </c>
      <c r="Y17" s="918">
        <v>42824</v>
      </c>
      <c r="Z17" s="919" t="s">
        <v>1163</v>
      </c>
    </row>
    <row r="18" spans="1:26" ht="102.75">
      <c r="A18" s="383">
        <f t="shared" si="0"/>
        <v>17</v>
      </c>
      <c r="B18" s="912">
        <v>1</v>
      </c>
      <c r="C18" s="913" t="s">
        <v>68</v>
      </c>
      <c r="D18" s="705" t="s">
        <v>69</v>
      </c>
      <c r="E18" s="709" t="s">
        <v>1371</v>
      </c>
      <c r="F18" s="705" t="s">
        <v>1372</v>
      </c>
      <c r="G18" s="912">
        <v>900760499</v>
      </c>
      <c r="H18" s="912">
        <v>6</v>
      </c>
      <c r="I18" s="710" t="s">
        <v>1373</v>
      </c>
      <c r="J18" s="715">
        <v>3837295</v>
      </c>
      <c r="K18" s="914">
        <v>2247910</v>
      </c>
      <c r="L18" s="914">
        <v>0</v>
      </c>
      <c r="M18" s="920" t="s">
        <v>1179</v>
      </c>
      <c r="N18" s="915"/>
      <c r="O18" s="915">
        <v>42815</v>
      </c>
      <c r="P18" s="915">
        <v>42818</v>
      </c>
      <c r="Q18" s="915">
        <v>42865</v>
      </c>
      <c r="R18" s="715" t="s">
        <v>1374</v>
      </c>
      <c r="S18" s="916">
        <v>3517</v>
      </c>
      <c r="T18" s="917"/>
      <c r="U18" s="916"/>
      <c r="V18" s="715"/>
      <c r="W18" s="916">
        <v>15517</v>
      </c>
      <c r="X18" s="917">
        <v>42817</v>
      </c>
      <c r="Y18" s="918">
        <v>42824</v>
      </c>
      <c r="Z18" s="919" t="s">
        <v>404</v>
      </c>
    </row>
    <row r="19" spans="1:26" ht="102.75">
      <c r="A19" s="383">
        <f t="shared" si="0"/>
        <v>18</v>
      </c>
      <c r="B19" s="912">
        <v>15</v>
      </c>
      <c r="C19" s="913" t="s">
        <v>203</v>
      </c>
      <c r="D19" s="705" t="s">
        <v>69</v>
      </c>
      <c r="E19" s="709" t="s">
        <v>1375</v>
      </c>
      <c r="F19" s="705" t="s">
        <v>957</v>
      </c>
      <c r="G19" s="912">
        <v>83019581</v>
      </c>
      <c r="H19" s="912">
        <v>2</v>
      </c>
      <c r="I19" s="710" t="s">
        <v>958</v>
      </c>
      <c r="J19" s="715" t="s">
        <v>959</v>
      </c>
      <c r="K19" s="914">
        <v>2000000</v>
      </c>
      <c r="L19" s="914">
        <v>1000000</v>
      </c>
      <c r="M19" s="915">
        <v>43100</v>
      </c>
      <c r="N19" s="915"/>
      <c r="O19" s="915">
        <v>42816</v>
      </c>
      <c r="P19" s="915">
        <v>42824</v>
      </c>
      <c r="Q19" s="915">
        <v>43100</v>
      </c>
      <c r="R19" s="715" t="s">
        <v>1376</v>
      </c>
      <c r="S19" s="916">
        <v>3317</v>
      </c>
      <c r="T19" s="917">
        <v>42789</v>
      </c>
      <c r="U19" s="916" t="s">
        <v>529</v>
      </c>
      <c r="V19" s="715" t="s">
        <v>530</v>
      </c>
      <c r="W19" s="916">
        <v>15617</v>
      </c>
      <c r="X19" s="917">
        <v>42817</v>
      </c>
      <c r="Y19" s="918">
        <v>42824</v>
      </c>
      <c r="Z19" s="919" t="s">
        <v>1163</v>
      </c>
    </row>
    <row r="20" spans="1:26" ht="178.5" customHeight="1">
      <c r="A20" s="383">
        <f t="shared" si="0"/>
        <v>19</v>
      </c>
      <c r="B20" s="912">
        <v>16</v>
      </c>
      <c r="C20" s="913" t="s">
        <v>203</v>
      </c>
      <c r="D20" s="705" t="s">
        <v>545</v>
      </c>
      <c r="E20" s="709" t="s">
        <v>1377</v>
      </c>
      <c r="F20" s="705" t="s">
        <v>257</v>
      </c>
      <c r="G20" s="912">
        <v>800058607</v>
      </c>
      <c r="H20" s="912">
        <v>2</v>
      </c>
      <c r="I20" s="710" t="s">
        <v>1138</v>
      </c>
      <c r="J20" s="715">
        <v>5462727</v>
      </c>
      <c r="K20" s="914">
        <v>36143132</v>
      </c>
      <c r="L20" s="914">
        <v>0</v>
      </c>
      <c r="M20" s="915">
        <v>42885</v>
      </c>
      <c r="N20" s="915"/>
      <c r="O20" s="915">
        <v>42818</v>
      </c>
      <c r="P20" s="915">
        <v>42825</v>
      </c>
      <c r="Q20" s="915">
        <v>42885</v>
      </c>
      <c r="R20" s="715" t="s">
        <v>22</v>
      </c>
      <c r="S20" s="916">
        <v>3917</v>
      </c>
      <c r="T20" s="917">
        <v>42816</v>
      </c>
      <c r="U20" s="916" t="s">
        <v>1337</v>
      </c>
      <c r="V20" s="715" t="s">
        <v>1335</v>
      </c>
      <c r="W20" s="916">
        <v>15817</v>
      </c>
      <c r="X20" s="917">
        <v>42818</v>
      </c>
      <c r="Y20" s="918">
        <v>42818</v>
      </c>
      <c r="Z20" s="919" t="s">
        <v>213</v>
      </c>
    </row>
    <row r="21" spans="1:26" ht="127.5">
      <c r="A21" s="383">
        <f t="shared" si="0"/>
        <v>20</v>
      </c>
      <c r="B21" s="549">
        <v>2</v>
      </c>
      <c r="C21" s="546" t="s">
        <v>100</v>
      </c>
      <c r="D21" s="547" t="s">
        <v>545</v>
      </c>
      <c r="E21" s="548" t="s">
        <v>1378</v>
      </c>
      <c r="F21" s="547" t="s">
        <v>1379</v>
      </c>
      <c r="G21" s="549">
        <v>830119276</v>
      </c>
      <c r="H21" s="549">
        <v>1</v>
      </c>
      <c r="I21" s="550" t="s">
        <v>1380</v>
      </c>
      <c r="J21" s="551">
        <v>8985375</v>
      </c>
      <c r="K21" s="921">
        <v>1283486</v>
      </c>
      <c r="L21" s="921">
        <v>0</v>
      </c>
      <c r="M21" s="922">
        <v>43100</v>
      </c>
      <c r="N21" s="922"/>
      <c r="O21" s="922">
        <v>42830</v>
      </c>
      <c r="P21" s="922">
        <v>42837</v>
      </c>
      <c r="Q21" s="922">
        <v>43100</v>
      </c>
      <c r="R21" s="551" t="s">
        <v>22</v>
      </c>
      <c r="S21" s="923">
        <v>4717</v>
      </c>
      <c r="T21" s="924">
        <v>42830</v>
      </c>
      <c r="U21" s="923" t="s">
        <v>668</v>
      </c>
      <c r="V21" s="551" t="s">
        <v>669</v>
      </c>
      <c r="W21" s="923">
        <v>21417</v>
      </c>
      <c r="X21" s="924">
        <v>42831</v>
      </c>
      <c r="Y21" s="925">
        <v>42830</v>
      </c>
      <c r="Z21" s="926" t="s">
        <v>1163</v>
      </c>
    </row>
    <row r="22" spans="1:26" ht="102">
      <c r="A22" s="383">
        <f t="shared" si="0"/>
        <v>21</v>
      </c>
      <c r="B22" s="549">
        <v>3</v>
      </c>
      <c r="C22" s="546" t="s">
        <v>100</v>
      </c>
      <c r="D22" s="547" t="s">
        <v>545</v>
      </c>
      <c r="E22" s="548" t="s">
        <v>1381</v>
      </c>
      <c r="F22" s="547" t="s">
        <v>1382</v>
      </c>
      <c r="G22" s="549">
        <v>900315346</v>
      </c>
      <c r="H22" s="549">
        <v>0</v>
      </c>
      <c r="I22" s="550" t="s">
        <v>1383</v>
      </c>
      <c r="J22" s="551">
        <v>2782458</v>
      </c>
      <c r="K22" s="921">
        <v>488928</v>
      </c>
      <c r="L22" s="921">
        <v>0</v>
      </c>
      <c r="M22" s="922">
        <v>43100</v>
      </c>
      <c r="N22" s="922"/>
      <c r="O22" s="922">
        <v>42830</v>
      </c>
      <c r="P22" s="922">
        <v>42837</v>
      </c>
      <c r="Q22" s="922">
        <v>43100</v>
      </c>
      <c r="R22" s="551" t="s">
        <v>22</v>
      </c>
      <c r="S22" s="923">
        <v>4817</v>
      </c>
      <c r="T22" s="924">
        <v>42830</v>
      </c>
      <c r="U22" s="923" t="s">
        <v>668</v>
      </c>
      <c r="V22" s="551" t="s">
        <v>669</v>
      </c>
      <c r="W22" s="923">
        <v>21517</v>
      </c>
      <c r="X22" s="924">
        <v>42831</v>
      </c>
      <c r="Y22" s="925">
        <v>42830</v>
      </c>
      <c r="Z22" s="926" t="s">
        <v>1163</v>
      </c>
    </row>
    <row r="23" spans="1:26" ht="102">
      <c r="A23" s="383">
        <f t="shared" si="0"/>
        <v>22</v>
      </c>
      <c r="B23" s="549">
        <v>4</v>
      </c>
      <c r="C23" s="546" t="s">
        <v>100</v>
      </c>
      <c r="D23" s="547" t="s">
        <v>545</v>
      </c>
      <c r="E23" s="548" t="s">
        <v>1384</v>
      </c>
      <c r="F23" s="547" t="s">
        <v>1385</v>
      </c>
      <c r="G23" s="549">
        <v>900475452</v>
      </c>
      <c r="H23" s="549">
        <v>9</v>
      </c>
      <c r="I23" s="550" t="s">
        <v>1386</v>
      </c>
      <c r="J23" s="551">
        <v>4752939</v>
      </c>
      <c r="K23" s="921">
        <v>964851</v>
      </c>
      <c r="L23" s="921">
        <v>0</v>
      </c>
      <c r="M23" s="922">
        <v>43100</v>
      </c>
      <c r="N23" s="922"/>
      <c r="O23" s="922">
        <v>42830</v>
      </c>
      <c r="P23" s="922">
        <v>42837</v>
      </c>
      <c r="Q23" s="922">
        <v>43100</v>
      </c>
      <c r="R23" s="551" t="s">
        <v>22</v>
      </c>
      <c r="S23" s="923">
        <v>4917</v>
      </c>
      <c r="T23" s="924">
        <v>42830</v>
      </c>
      <c r="U23" s="923" t="s">
        <v>668</v>
      </c>
      <c r="V23" s="551" t="s">
        <v>669</v>
      </c>
      <c r="W23" s="923">
        <v>21617</v>
      </c>
      <c r="X23" s="924">
        <v>42831</v>
      </c>
      <c r="Y23" s="925">
        <v>42830</v>
      </c>
      <c r="Z23" s="926" t="s">
        <v>1163</v>
      </c>
    </row>
    <row r="24" spans="1:26" ht="102">
      <c r="A24" s="383">
        <f t="shared" si="0"/>
        <v>23</v>
      </c>
      <c r="B24" s="549">
        <v>5</v>
      </c>
      <c r="C24" s="546" t="s">
        <v>100</v>
      </c>
      <c r="D24" s="547" t="s">
        <v>545</v>
      </c>
      <c r="E24" s="548" t="s">
        <v>1387</v>
      </c>
      <c r="F24" s="547" t="s">
        <v>1385</v>
      </c>
      <c r="G24" s="549">
        <v>900475452</v>
      </c>
      <c r="H24" s="549">
        <v>9</v>
      </c>
      <c r="I24" s="550" t="s">
        <v>1386</v>
      </c>
      <c r="J24" s="551">
        <v>4752939</v>
      </c>
      <c r="K24" s="921">
        <v>293901</v>
      </c>
      <c r="L24" s="921">
        <v>0</v>
      </c>
      <c r="M24" s="922">
        <v>43100</v>
      </c>
      <c r="N24" s="922"/>
      <c r="O24" s="922">
        <v>42830</v>
      </c>
      <c r="P24" s="922">
        <v>42837</v>
      </c>
      <c r="Q24" s="922">
        <v>43100</v>
      </c>
      <c r="R24" s="551" t="s">
        <v>22</v>
      </c>
      <c r="S24" s="923">
        <v>5017</v>
      </c>
      <c r="T24" s="924">
        <v>42830</v>
      </c>
      <c r="U24" s="923" t="s">
        <v>668</v>
      </c>
      <c r="V24" s="551" t="s">
        <v>669</v>
      </c>
      <c r="W24" s="923">
        <v>21717</v>
      </c>
      <c r="X24" s="924">
        <v>42831</v>
      </c>
      <c r="Y24" s="925">
        <v>42830</v>
      </c>
      <c r="Z24" s="926" t="s">
        <v>1163</v>
      </c>
    </row>
    <row r="25" spans="1:26" ht="77.25">
      <c r="A25" s="383">
        <f t="shared" si="0"/>
        <v>24</v>
      </c>
      <c r="B25" s="549">
        <v>17</v>
      </c>
      <c r="C25" s="546" t="s">
        <v>203</v>
      </c>
      <c r="D25" s="547" t="s">
        <v>545</v>
      </c>
      <c r="E25" s="548" t="s">
        <v>1181</v>
      </c>
      <c r="F25" s="547" t="s">
        <v>146</v>
      </c>
      <c r="G25" s="549">
        <v>899999115</v>
      </c>
      <c r="H25" s="549">
        <v>8</v>
      </c>
      <c r="I25" s="550" t="s">
        <v>1388</v>
      </c>
      <c r="J25" s="551">
        <v>6579482</v>
      </c>
      <c r="K25" s="921">
        <v>5909958</v>
      </c>
      <c r="L25" s="921">
        <v>2282721</v>
      </c>
      <c r="M25" s="922">
        <v>43100</v>
      </c>
      <c r="N25" s="922"/>
      <c r="O25" s="922">
        <v>42845</v>
      </c>
      <c r="P25" s="922">
        <v>42856</v>
      </c>
      <c r="Q25" s="922">
        <v>43100</v>
      </c>
      <c r="R25" s="551" t="s">
        <v>22</v>
      </c>
      <c r="S25" s="923">
        <v>5217</v>
      </c>
      <c r="T25" s="924">
        <v>42844</v>
      </c>
      <c r="U25" s="923" t="s">
        <v>1026</v>
      </c>
      <c r="V25" s="551" t="s">
        <v>1184</v>
      </c>
      <c r="W25" s="923">
        <v>24117</v>
      </c>
      <c r="X25" s="924">
        <v>42845</v>
      </c>
      <c r="Y25" s="925">
        <v>42845</v>
      </c>
      <c r="Z25" s="926" t="s">
        <v>213</v>
      </c>
    </row>
    <row r="26" spans="1:26" ht="63.75">
      <c r="A26" s="383">
        <f t="shared" si="0"/>
        <v>25</v>
      </c>
      <c r="B26" s="549">
        <v>18</v>
      </c>
      <c r="C26" s="546" t="s">
        <v>203</v>
      </c>
      <c r="D26" s="547" t="s">
        <v>545</v>
      </c>
      <c r="E26" s="548" t="s">
        <v>640</v>
      </c>
      <c r="F26" s="927" t="s">
        <v>1389</v>
      </c>
      <c r="G26" s="549">
        <v>901030557</v>
      </c>
      <c r="H26" s="549">
        <v>7</v>
      </c>
      <c r="I26" s="550" t="s">
        <v>1390</v>
      </c>
      <c r="J26" s="551">
        <v>3002290</v>
      </c>
      <c r="K26" s="921">
        <v>42401460</v>
      </c>
      <c r="L26" s="921">
        <v>15900000</v>
      </c>
      <c r="M26" s="922">
        <v>43100</v>
      </c>
      <c r="N26" s="922">
        <v>43190</v>
      </c>
      <c r="O26" s="922">
        <v>42851</v>
      </c>
      <c r="P26" s="922">
        <v>42856</v>
      </c>
      <c r="Q26" s="922">
        <v>43100</v>
      </c>
      <c r="R26" s="551" t="s">
        <v>22</v>
      </c>
      <c r="S26" s="923">
        <v>5517</v>
      </c>
      <c r="T26" s="924">
        <v>42851</v>
      </c>
      <c r="U26" s="923" t="s">
        <v>555</v>
      </c>
      <c r="V26" s="551" t="s">
        <v>556</v>
      </c>
      <c r="W26" s="923">
        <v>29417</v>
      </c>
      <c r="X26" s="924">
        <v>42852</v>
      </c>
      <c r="Y26" s="925">
        <v>42851</v>
      </c>
      <c r="Z26" s="926" t="s">
        <v>1145</v>
      </c>
    </row>
    <row r="27" spans="1:26" ht="63.75">
      <c r="A27" s="383">
        <f t="shared" si="0"/>
        <v>26</v>
      </c>
      <c r="B27" s="758">
        <v>1</v>
      </c>
      <c r="C27" s="756" t="s">
        <v>189</v>
      </c>
      <c r="D27" s="755" t="s">
        <v>545</v>
      </c>
      <c r="E27" s="757" t="s">
        <v>609</v>
      </c>
      <c r="F27" s="928" t="s">
        <v>1154</v>
      </c>
      <c r="G27" s="928">
        <v>860002400</v>
      </c>
      <c r="H27" s="928">
        <v>2</v>
      </c>
      <c r="I27" s="928" t="s">
        <v>1155</v>
      </c>
      <c r="J27" s="928" t="s">
        <v>1156</v>
      </c>
      <c r="K27" s="929">
        <v>1223500</v>
      </c>
      <c r="L27" s="929">
        <v>0</v>
      </c>
      <c r="M27" s="930">
        <v>43231</v>
      </c>
      <c r="N27" s="930"/>
      <c r="O27" s="930">
        <v>42865</v>
      </c>
      <c r="P27" s="930">
        <v>42865</v>
      </c>
      <c r="Q27" s="930">
        <v>43231</v>
      </c>
      <c r="R27" s="760" t="s">
        <v>22</v>
      </c>
      <c r="S27" s="931">
        <v>6017</v>
      </c>
      <c r="T27" s="932">
        <v>42865</v>
      </c>
      <c r="U27" s="931" t="s">
        <v>607</v>
      </c>
      <c r="V27" s="760" t="s">
        <v>608</v>
      </c>
      <c r="W27" s="931">
        <v>29717</v>
      </c>
      <c r="X27" s="932">
        <v>42865</v>
      </c>
      <c r="Y27" s="933">
        <v>42865</v>
      </c>
      <c r="Z27" s="928" t="s">
        <v>1145</v>
      </c>
    </row>
    <row r="28" spans="1:26" ht="114.75">
      <c r="A28" s="383">
        <f t="shared" si="0"/>
        <v>27</v>
      </c>
      <c r="B28" s="758">
        <v>2</v>
      </c>
      <c r="C28" s="756" t="s">
        <v>189</v>
      </c>
      <c r="D28" s="755" t="s">
        <v>545</v>
      </c>
      <c r="E28" s="757" t="s">
        <v>1391</v>
      </c>
      <c r="F28" s="928" t="s">
        <v>1154</v>
      </c>
      <c r="G28" s="928">
        <v>860002400</v>
      </c>
      <c r="H28" s="928">
        <v>2</v>
      </c>
      <c r="I28" s="928" t="s">
        <v>1155</v>
      </c>
      <c r="J28" s="929" t="s">
        <v>1156</v>
      </c>
      <c r="K28" s="929">
        <v>4052039</v>
      </c>
      <c r="L28" s="929">
        <v>0</v>
      </c>
      <c r="M28" s="930">
        <v>43250</v>
      </c>
      <c r="N28" s="930"/>
      <c r="O28" s="930">
        <v>42885</v>
      </c>
      <c r="P28" s="930">
        <v>42885</v>
      </c>
      <c r="Q28" s="930">
        <v>43250</v>
      </c>
      <c r="R28" s="931" t="s">
        <v>22</v>
      </c>
      <c r="S28" s="931">
        <v>6217</v>
      </c>
      <c r="T28" s="932">
        <v>42872</v>
      </c>
      <c r="U28" s="760" t="s">
        <v>607</v>
      </c>
      <c r="V28" s="760" t="s">
        <v>608</v>
      </c>
      <c r="W28" s="931">
        <v>32917</v>
      </c>
      <c r="X28" s="933">
        <v>42885</v>
      </c>
      <c r="Y28" s="933">
        <v>42886</v>
      </c>
      <c r="Z28" s="928" t="s">
        <v>1145</v>
      </c>
    </row>
    <row r="29" spans="1:26" ht="115.5">
      <c r="A29" s="383">
        <f t="shared" si="0"/>
        <v>28</v>
      </c>
      <c r="B29" s="912">
        <v>2</v>
      </c>
      <c r="C29" s="913" t="s">
        <v>68</v>
      </c>
      <c r="D29" s="705" t="s">
        <v>69</v>
      </c>
      <c r="E29" s="709" t="s">
        <v>1392</v>
      </c>
      <c r="F29" s="919" t="s">
        <v>1393</v>
      </c>
      <c r="G29" s="919">
        <v>860004871</v>
      </c>
      <c r="H29" s="919">
        <v>7</v>
      </c>
      <c r="I29" s="919" t="s">
        <v>1394</v>
      </c>
      <c r="J29" s="919">
        <v>3157169</v>
      </c>
      <c r="K29" s="914">
        <v>3625930</v>
      </c>
      <c r="L29" s="914">
        <v>0</v>
      </c>
      <c r="M29" s="915" t="s">
        <v>81</v>
      </c>
      <c r="N29" s="915"/>
      <c r="O29" s="915">
        <v>42891</v>
      </c>
      <c r="P29" s="915">
        <v>42899</v>
      </c>
      <c r="Q29" s="934">
        <v>42959</v>
      </c>
      <c r="R29" s="715" t="s">
        <v>1395</v>
      </c>
      <c r="S29" s="916">
        <v>4017</v>
      </c>
      <c r="T29" s="917">
        <v>42816</v>
      </c>
      <c r="U29" s="715" t="s">
        <v>577</v>
      </c>
      <c r="V29" s="715" t="s">
        <v>578</v>
      </c>
      <c r="W29" s="916">
        <v>35917</v>
      </c>
      <c r="X29" s="918">
        <v>35917</v>
      </c>
      <c r="Y29" s="935">
        <v>42893</v>
      </c>
      <c r="Z29" s="919" t="s">
        <v>213</v>
      </c>
    </row>
    <row r="30" spans="1:26" ht="115.5">
      <c r="A30" s="383">
        <f t="shared" si="0"/>
        <v>29</v>
      </c>
      <c r="B30" s="912">
        <v>19</v>
      </c>
      <c r="C30" s="913" t="s">
        <v>203</v>
      </c>
      <c r="D30" s="705" t="s">
        <v>69</v>
      </c>
      <c r="E30" s="709" t="s">
        <v>1396</v>
      </c>
      <c r="F30" s="919" t="s">
        <v>1397</v>
      </c>
      <c r="G30" s="919">
        <v>900568846</v>
      </c>
      <c r="H30" s="919">
        <v>7</v>
      </c>
      <c r="I30" s="919" t="s">
        <v>1398</v>
      </c>
      <c r="J30" s="919">
        <v>4093173</v>
      </c>
      <c r="K30" s="914">
        <v>6782836</v>
      </c>
      <c r="L30" s="914">
        <v>0</v>
      </c>
      <c r="M30" s="915" t="s">
        <v>81</v>
      </c>
      <c r="N30" s="915"/>
      <c r="O30" s="915">
        <v>42894</v>
      </c>
      <c r="P30" s="915">
        <v>42899</v>
      </c>
      <c r="Q30" s="915">
        <v>42959</v>
      </c>
      <c r="R30" s="715" t="s">
        <v>1399</v>
      </c>
      <c r="S30" s="916">
        <v>6317</v>
      </c>
      <c r="T30" s="917">
        <v>42873</v>
      </c>
      <c r="U30" s="715" t="s">
        <v>1230</v>
      </c>
      <c r="V30" s="715" t="s">
        <v>1400</v>
      </c>
      <c r="W30" s="916">
        <v>36017</v>
      </c>
      <c r="X30" s="917">
        <v>42895</v>
      </c>
      <c r="Y30" s="918">
        <v>42894</v>
      </c>
      <c r="Z30" s="919" t="s">
        <v>213</v>
      </c>
    </row>
    <row r="31" spans="1:26" ht="102.75">
      <c r="A31" s="383">
        <f t="shared" si="0"/>
        <v>30</v>
      </c>
      <c r="B31" s="912">
        <v>20</v>
      </c>
      <c r="C31" s="913" t="s">
        <v>203</v>
      </c>
      <c r="D31" s="705" t="s">
        <v>1401</v>
      </c>
      <c r="E31" s="705" t="s">
        <v>1402</v>
      </c>
      <c r="F31" s="705" t="s">
        <v>1403</v>
      </c>
      <c r="G31" s="919">
        <v>830075011</v>
      </c>
      <c r="H31" s="919">
        <v>4</v>
      </c>
      <c r="I31" s="919" t="s">
        <v>1404</v>
      </c>
      <c r="J31" s="919">
        <v>6196812</v>
      </c>
      <c r="K31" s="914">
        <v>59306566</v>
      </c>
      <c r="L31" s="914">
        <v>0</v>
      </c>
      <c r="M31" s="915">
        <v>43070</v>
      </c>
      <c r="N31" s="915"/>
      <c r="O31" s="915">
        <v>42898</v>
      </c>
      <c r="P31" s="915">
        <v>42906</v>
      </c>
      <c r="Q31" s="915">
        <v>43089</v>
      </c>
      <c r="R31" s="715" t="s">
        <v>1405</v>
      </c>
      <c r="S31" s="916">
        <v>5316</v>
      </c>
      <c r="T31" s="917">
        <v>42846</v>
      </c>
      <c r="U31" s="715" t="s">
        <v>731</v>
      </c>
      <c r="V31" s="715" t="s">
        <v>732</v>
      </c>
      <c r="W31" s="916">
        <v>36317</v>
      </c>
      <c r="X31" s="917">
        <v>42899</v>
      </c>
      <c r="Y31" s="918">
        <v>42900</v>
      </c>
      <c r="Z31" s="919" t="s">
        <v>1406</v>
      </c>
    </row>
    <row r="32" spans="1:26" ht="102.75">
      <c r="A32" s="383">
        <f t="shared" si="0"/>
        <v>31</v>
      </c>
      <c r="B32" s="912">
        <v>21</v>
      </c>
      <c r="C32" s="913" t="s">
        <v>203</v>
      </c>
      <c r="D32" s="705" t="s">
        <v>18</v>
      </c>
      <c r="E32" s="705" t="s">
        <v>1173</v>
      </c>
      <c r="F32" s="705" t="s">
        <v>982</v>
      </c>
      <c r="G32" s="919">
        <v>800225235</v>
      </c>
      <c r="H32" s="919">
        <v>2</v>
      </c>
      <c r="I32" s="919" t="s">
        <v>983</v>
      </c>
      <c r="J32" s="919">
        <v>3178277</v>
      </c>
      <c r="K32" s="914">
        <v>61083414</v>
      </c>
      <c r="L32" s="914">
        <v>0</v>
      </c>
      <c r="M32" s="915" t="s">
        <v>110</v>
      </c>
      <c r="N32" s="915"/>
      <c r="O32" s="915">
        <v>42916</v>
      </c>
      <c r="P32" s="915">
        <v>42922</v>
      </c>
      <c r="Q32" s="915"/>
      <c r="R32" s="715" t="s">
        <v>1407</v>
      </c>
      <c r="S32" s="916">
        <v>6817</v>
      </c>
      <c r="T32" s="917">
        <v>42891</v>
      </c>
      <c r="U32" s="715" t="s">
        <v>829</v>
      </c>
      <c r="V32" s="715" t="s">
        <v>830</v>
      </c>
      <c r="W32" s="916">
        <v>41817</v>
      </c>
      <c r="X32" s="917">
        <v>42916</v>
      </c>
      <c r="Y32" s="918"/>
      <c r="Z32" s="919" t="s">
        <v>213</v>
      </c>
    </row>
    <row r="33" spans="1:27" ht="102.75">
      <c r="A33" s="383">
        <f t="shared" si="0"/>
        <v>32</v>
      </c>
      <c r="B33" s="912">
        <v>22</v>
      </c>
      <c r="C33" s="913" t="s">
        <v>203</v>
      </c>
      <c r="D33" s="705" t="s">
        <v>18</v>
      </c>
      <c r="E33" s="705" t="s">
        <v>1198</v>
      </c>
      <c r="F33" s="705" t="s">
        <v>940</v>
      </c>
      <c r="G33" s="919">
        <v>800252836</v>
      </c>
      <c r="H33" s="919">
        <v>3</v>
      </c>
      <c r="I33" s="919" t="s">
        <v>941</v>
      </c>
      <c r="J33" s="919">
        <v>2226949</v>
      </c>
      <c r="K33" s="914">
        <v>41758290</v>
      </c>
      <c r="L33" s="914">
        <v>0</v>
      </c>
      <c r="M33" s="915">
        <v>43100</v>
      </c>
      <c r="N33" s="915"/>
      <c r="O33" s="915">
        <v>42916</v>
      </c>
      <c r="P33" s="915">
        <v>42926</v>
      </c>
      <c r="Q33" s="915">
        <v>43100</v>
      </c>
      <c r="R33" s="715" t="s">
        <v>1408</v>
      </c>
      <c r="S33" s="916">
        <v>7117</v>
      </c>
      <c r="T33" s="917">
        <v>42895</v>
      </c>
      <c r="U33" s="715" t="s">
        <v>829</v>
      </c>
      <c r="V33" s="715" t="s">
        <v>830</v>
      </c>
      <c r="W33" s="916">
        <v>42317</v>
      </c>
      <c r="X33" s="917">
        <v>42921</v>
      </c>
      <c r="Y33" s="918"/>
      <c r="Z33" s="919" t="s">
        <v>213</v>
      </c>
      <c r="AA33" s="964"/>
    </row>
    <row r="34" spans="1:27" ht="63.75">
      <c r="A34" s="383">
        <f t="shared" si="0"/>
        <v>33</v>
      </c>
      <c r="B34" s="912">
        <v>3</v>
      </c>
      <c r="C34" s="913" t="s">
        <v>68</v>
      </c>
      <c r="D34" s="705" t="s">
        <v>545</v>
      </c>
      <c r="E34" s="705" t="s">
        <v>1409</v>
      </c>
      <c r="F34" s="705" t="s">
        <v>1140</v>
      </c>
      <c r="G34" s="919">
        <v>800103052</v>
      </c>
      <c r="H34" s="919">
        <v>8</v>
      </c>
      <c r="I34" s="919" t="s">
        <v>873</v>
      </c>
      <c r="J34" s="919">
        <v>6517950</v>
      </c>
      <c r="K34" s="914">
        <v>37655769</v>
      </c>
      <c r="L34" s="914">
        <v>0</v>
      </c>
      <c r="M34" s="915">
        <v>43099</v>
      </c>
      <c r="N34" s="915"/>
      <c r="O34" s="915">
        <v>42916</v>
      </c>
      <c r="P34" s="915">
        <v>42916</v>
      </c>
      <c r="Q34" s="915">
        <v>43099</v>
      </c>
      <c r="R34" s="916" t="s">
        <v>22</v>
      </c>
      <c r="S34" s="916">
        <v>6917</v>
      </c>
      <c r="T34" s="917">
        <v>42891</v>
      </c>
      <c r="U34" s="715" t="s">
        <v>829</v>
      </c>
      <c r="V34" s="715" t="s">
        <v>830</v>
      </c>
      <c r="W34" s="916">
        <v>41917</v>
      </c>
      <c r="X34" s="917">
        <v>42916</v>
      </c>
      <c r="Y34" s="918">
        <v>42916</v>
      </c>
      <c r="Z34" s="919" t="s">
        <v>213</v>
      </c>
      <c r="AA34" s="964"/>
    </row>
    <row r="35" spans="1:27" ht="63.75">
      <c r="A35" s="383">
        <f t="shared" si="0"/>
        <v>34</v>
      </c>
      <c r="B35" s="912">
        <v>4</v>
      </c>
      <c r="C35" s="913" t="s">
        <v>68</v>
      </c>
      <c r="D35" s="705" t="s">
        <v>1028</v>
      </c>
      <c r="E35" s="705" t="s">
        <v>1410</v>
      </c>
      <c r="F35" s="705" t="s">
        <v>1411</v>
      </c>
      <c r="G35" s="919">
        <v>830037946</v>
      </c>
      <c r="H35" s="919">
        <v>3</v>
      </c>
      <c r="I35" s="919" t="s">
        <v>1412</v>
      </c>
      <c r="J35" s="919">
        <v>4880529</v>
      </c>
      <c r="K35" s="914">
        <v>1200710</v>
      </c>
      <c r="L35" s="914">
        <v>0</v>
      </c>
      <c r="M35" s="915">
        <v>42941</v>
      </c>
      <c r="N35" s="915"/>
      <c r="O35" s="915">
        <v>42916</v>
      </c>
      <c r="P35" s="915">
        <v>42922</v>
      </c>
      <c r="Q35" s="915">
        <v>42941</v>
      </c>
      <c r="R35" s="916" t="s">
        <v>22</v>
      </c>
      <c r="S35" s="916">
        <v>7617</v>
      </c>
      <c r="T35" s="917">
        <v>42907</v>
      </c>
      <c r="U35" s="715" t="s">
        <v>577</v>
      </c>
      <c r="V35" s="715" t="s">
        <v>578</v>
      </c>
      <c r="W35" s="916" t="s">
        <v>1413</v>
      </c>
      <c r="X35" s="917">
        <v>42920</v>
      </c>
      <c r="Y35" s="918">
        <v>42916</v>
      </c>
      <c r="Z35" s="919" t="s">
        <v>213</v>
      </c>
      <c r="AA35" s="964"/>
    </row>
    <row r="36" spans="1:27" ht="120">
      <c r="A36" s="383">
        <f>1+A35</f>
        <v>35</v>
      </c>
      <c r="B36" s="936">
        <v>23</v>
      </c>
      <c r="C36" s="937" t="s">
        <v>203</v>
      </c>
      <c r="D36" s="938" t="s">
        <v>69</v>
      </c>
      <c r="E36" s="938" t="s">
        <v>1414</v>
      </c>
      <c r="F36" s="938" t="s">
        <v>1211</v>
      </c>
      <c r="G36" s="939">
        <v>900455610</v>
      </c>
      <c r="H36" s="939">
        <v>0</v>
      </c>
      <c r="I36" s="939" t="s">
        <v>1212</v>
      </c>
      <c r="J36" s="939">
        <v>4695988</v>
      </c>
      <c r="K36" s="940">
        <v>3653300</v>
      </c>
      <c r="L36" s="940">
        <v>0</v>
      </c>
      <c r="M36" s="941">
        <v>42978</v>
      </c>
      <c r="N36" s="941"/>
      <c r="O36" s="941">
        <v>42922</v>
      </c>
      <c r="P36" s="941">
        <v>42934</v>
      </c>
      <c r="Q36" s="941">
        <v>42978</v>
      </c>
      <c r="R36" s="939" t="s">
        <v>1415</v>
      </c>
      <c r="S36" s="942">
        <v>7217</v>
      </c>
      <c r="T36" s="943">
        <v>42901</v>
      </c>
      <c r="U36" s="944" t="s">
        <v>563</v>
      </c>
      <c r="V36" s="944" t="s">
        <v>564</v>
      </c>
      <c r="W36" s="942">
        <v>43017</v>
      </c>
      <c r="X36" s="943">
        <v>42926</v>
      </c>
      <c r="Y36" s="945">
        <v>42922</v>
      </c>
      <c r="Z36" s="939" t="s">
        <v>1163</v>
      </c>
      <c r="AA36" s="964"/>
    </row>
    <row r="37" spans="1:27" ht="150">
      <c r="A37" s="383">
        <f t="shared" ref="A37:A74" si="1">1+A36</f>
        <v>36</v>
      </c>
      <c r="B37" s="936">
        <v>6</v>
      </c>
      <c r="C37" s="937" t="s">
        <v>100</v>
      </c>
      <c r="D37" s="938" t="s">
        <v>69</v>
      </c>
      <c r="E37" s="938" t="s">
        <v>1416</v>
      </c>
      <c r="F37" s="938" t="s">
        <v>1215</v>
      </c>
      <c r="G37" s="939">
        <v>860007336</v>
      </c>
      <c r="H37" s="939">
        <v>1</v>
      </c>
      <c r="I37" s="939" t="s">
        <v>1216</v>
      </c>
      <c r="J37" s="939">
        <v>7565632</v>
      </c>
      <c r="K37" s="940">
        <v>3000000</v>
      </c>
      <c r="L37" s="940">
        <v>0</v>
      </c>
      <c r="M37" s="941">
        <v>42947</v>
      </c>
      <c r="N37" s="941"/>
      <c r="O37" s="941">
        <v>42922</v>
      </c>
      <c r="P37" s="941">
        <v>42934</v>
      </c>
      <c r="Q37" s="941">
        <v>42947</v>
      </c>
      <c r="R37" s="939" t="s">
        <v>1417</v>
      </c>
      <c r="S37" s="942">
        <v>7317</v>
      </c>
      <c r="T37" s="943">
        <v>42901</v>
      </c>
      <c r="U37" s="944" t="s">
        <v>563</v>
      </c>
      <c r="V37" s="944" t="s">
        <v>564</v>
      </c>
      <c r="W37" s="942">
        <v>42917</v>
      </c>
      <c r="X37" s="943">
        <v>42926</v>
      </c>
      <c r="Y37" s="945">
        <v>42922</v>
      </c>
      <c r="Z37" s="939" t="s">
        <v>1163</v>
      </c>
      <c r="AA37" s="964"/>
    </row>
    <row r="38" spans="1:27" ht="139.5" customHeight="1">
      <c r="A38" s="383">
        <f t="shared" si="1"/>
        <v>37</v>
      </c>
      <c r="B38" s="936">
        <v>1</v>
      </c>
      <c r="C38" s="937" t="s">
        <v>409</v>
      </c>
      <c r="D38" s="938" t="s">
        <v>69</v>
      </c>
      <c r="E38" s="938" t="s">
        <v>1418</v>
      </c>
      <c r="F38" s="938" t="s">
        <v>965</v>
      </c>
      <c r="G38" s="939">
        <v>800018165</v>
      </c>
      <c r="H38" s="939">
        <v>8</v>
      </c>
      <c r="I38" s="939" t="s">
        <v>966</v>
      </c>
      <c r="J38" s="939">
        <v>6171411</v>
      </c>
      <c r="K38" s="940">
        <v>0</v>
      </c>
      <c r="L38" s="940">
        <v>0</v>
      </c>
      <c r="M38" s="938" t="s">
        <v>1419</v>
      </c>
      <c r="N38" s="941"/>
      <c r="O38" s="941">
        <v>42929</v>
      </c>
      <c r="P38" s="941">
        <v>42940</v>
      </c>
      <c r="Q38" s="941">
        <v>43795</v>
      </c>
      <c r="R38" s="939" t="s">
        <v>1420</v>
      </c>
      <c r="S38" s="942" t="s">
        <v>22</v>
      </c>
      <c r="T38" s="942" t="s">
        <v>22</v>
      </c>
      <c r="U38" s="942" t="s">
        <v>22</v>
      </c>
      <c r="V38" s="942" t="s">
        <v>22</v>
      </c>
      <c r="W38" s="942" t="s">
        <v>22</v>
      </c>
      <c r="X38" s="942" t="s">
        <v>22</v>
      </c>
      <c r="Y38" s="945">
        <v>42929</v>
      </c>
      <c r="Z38" s="939" t="s">
        <v>1145</v>
      </c>
      <c r="AA38" s="1383" t="s">
        <v>1421</v>
      </c>
    </row>
    <row r="39" spans="1:27" ht="120">
      <c r="A39" s="383">
        <f t="shared" si="1"/>
        <v>38</v>
      </c>
      <c r="B39" s="942">
        <v>7</v>
      </c>
      <c r="C39" s="939" t="s">
        <v>100</v>
      </c>
      <c r="D39" s="938" t="s">
        <v>69</v>
      </c>
      <c r="E39" s="938" t="s">
        <v>1422</v>
      </c>
      <c r="F39" s="938" t="s">
        <v>1311</v>
      </c>
      <c r="G39" s="939">
        <v>830113914</v>
      </c>
      <c r="H39" s="939">
        <v>3</v>
      </c>
      <c r="I39" s="939" t="s">
        <v>1423</v>
      </c>
      <c r="J39" s="939">
        <v>7464600</v>
      </c>
      <c r="K39" s="940">
        <v>15489275</v>
      </c>
      <c r="L39" s="940">
        <v>0</v>
      </c>
      <c r="M39" s="941">
        <v>43100</v>
      </c>
      <c r="N39" s="941"/>
      <c r="O39" s="941">
        <v>42933</v>
      </c>
      <c r="P39" s="941">
        <v>42937</v>
      </c>
      <c r="Q39" s="941">
        <v>43100</v>
      </c>
      <c r="R39" s="939" t="s">
        <v>1424</v>
      </c>
      <c r="S39" s="942">
        <v>7517</v>
      </c>
      <c r="T39" s="943">
        <v>42902</v>
      </c>
      <c r="U39" s="942" t="s">
        <v>625</v>
      </c>
      <c r="V39" s="944" t="s">
        <v>1425</v>
      </c>
      <c r="W39" s="942">
        <v>43517</v>
      </c>
      <c r="X39" s="943">
        <v>42935</v>
      </c>
      <c r="Y39" s="945">
        <v>42935</v>
      </c>
      <c r="Z39" s="939" t="s">
        <v>1145</v>
      </c>
      <c r="AA39" s="964"/>
    </row>
    <row r="40" spans="1:27" ht="51">
      <c r="A40" s="383">
        <f t="shared" si="1"/>
        <v>39</v>
      </c>
      <c r="B40" s="942">
        <v>5</v>
      </c>
      <c r="C40" s="939" t="s">
        <v>68</v>
      </c>
      <c r="D40" s="938" t="s">
        <v>18</v>
      </c>
      <c r="E40" s="938" t="s">
        <v>1247</v>
      </c>
      <c r="F40" s="938" t="s">
        <v>656</v>
      </c>
      <c r="G40" s="939">
        <v>860001022</v>
      </c>
      <c r="H40" s="939">
        <v>7</v>
      </c>
      <c r="I40" s="939" t="s">
        <v>657</v>
      </c>
      <c r="J40" s="939">
        <v>2940100</v>
      </c>
      <c r="K40" s="940">
        <v>459000</v>
      </c>
      <c r="L40" s="940">
        <v>0</v>
      </c>
      <c r="M40" s="940" t="s">
        <v>148</v>
      </c>
      <c r="N40" s="941"/>
      <c r="O40" s="941">
        <v>42933</v>
      </c>
      <c r="P40" s="941">
        <v>42937</v>
      </c>
      <c r="Q40" s="941">
        <v>43301</v>
      </c>
      <c r="R40" s="942" t="s">
        <v>22</v>
      </c>
      <c r="S40" s="942">
        <v>7817</v>
      </c>
      <c r="T40" s="943">
        <v>42915</v>
      </c>
      <c r="U40" s="942" t="s">
        <v>658</v>
      </c>
      <c r="V40" s="944" t="s">
        <v>659</v>
      </c>
      <c r="W40" s="942">
        <v>43417</v>
      </c>
      <c r="X40" s="943">
        <v>42933</v>
      </c>
      <c r="Y40" s="945">
        <v>42935</v>
      </c>
      <c r="Z40" s="939" t="s">
        <v>1406</v>
      </c>
      <c r="AA40" s="964"/>
    </row>
    <row r="41" spans="1:27" ht="51">
      <c r="A41" s="383">
        <f t="shared" si="1"/>
        <v>40</v>
      </c>
      <c r="B41" s="942">
        <v>6</v>
      </c>
      <c r="C41" s="939" t="s">
        <v>68</v>
      </c>
      <c r="D41" s="938" t="s">
        <v>18</v>
      </c>
      <c r="E41" s="938" t="s">
        <v>1426</v>
      </c>
      <c r="F41" s="938" t="s">
        <v>1427</v>
      </c>
      <c r="G41" s="942">
        <v>860007590</v>
      </c>
      <c r="H41" s="942">
        <v>6</v>
      </c>
      <c r="I41" s="939" t="s">
        <v>1428</v>
      </c>
      <c r="J41" s="942">
        <v>4237630</v>
      </c>
      <c r="K41" s="940">
        <v>395000</v>
      </c>
      <c r="L41" s="940">
        <v>0</v>
      </c>
      <c r="M41" s="940" t="s">
        <v>148</v>
      </c>
      <c r="N41" s="941"/>
      <c r="O41" s="941">
        <v>42937</v>
      </c>
      <c r="P41" s="946">
        <v>42940</v>
      </c>
      <c r="Q41" s="941">
        <v>43304</v>
      </c>
      <c r="R41" s="942" t="s">
        <v>22</v>
      </c>
      <c r="S41" s="942">
        <v>8117</v>
      </c>
      <c r="T41" s="943">
        <v>42926</v>
      </c>
      <c r="U41" s="942" t="s">
        <v>658</v>
      </c>
      <c r="V41" s="944" t="s">
        <v>659</v>
      </c>
      <c r="W41" s="942">
        <v>43817</v>
      </c>
      <c r="X41" s="943">
        <v>42940</v>
      </c>
      <c r="Y41" s="945">
        <v>42942</v>
      </c>
      <c r="Z41" s="939" t="s">
        <v>1406</v>
      </c>
      <c r="AA41" s="964"/>
    </row>
    <row r="42" spans="1:27" ht="105">
      <c r="A42" s="383">
        <f t="shared" si="1"/>
        <v>41</v>
      </c>
      <c r="B42" s="931">
        <v>24</v>
      </c>
      <c r="C42" s="928" t="s">
        <v>203</v>
      </c>
      <c r="D42" s="755" t="s">
        <v>18</v>
      </c>
      <c r="E42" s="755" t="s">
        <v>1429</v>
      </c>
      <c r="F42" s="755" t="s">
        <v>1233</v>
      </c>
      <c r="G42" s="931">
        <v>860066942</v>
      </c>
      <c r="H42" s="931">
        <v>7</v>
      </c>
      <c r="I42" s="928" t="s">
        <v>661</v>
      </c>
      <c r="J42" s="931">
        <v>4280666</v>
      </c>
      <c r="K42" s="929">
        <v>12796665</v>
      </c>
      <c r="L42" s="929">
        <v>6378066</v>
      </c>
      <c r="M42" s="929" t="s">
        <v>110</v>
      </c>
      <c r="N42" s="930">
        <v>43084</v>
      </c>
      <c r="O42" s="930">
        <v>42957</v>
      </c>
      <c r="P42" s="930">
        <v>42972</v>
      </c>
      <c r="Q42" s="930">
        <v>43084</v>
      </c>
      <c r="R42" s="928" t="s">
        <v>1430</v>
      </c>
      <c r="S42" s="931">
        <v>8317</v>
      </c>
      <c r="T42" s="932">
        <v>42941</v>
      </c>
      <c r="U42" s="931" t="s">
        <v>563</v>
      </c>
      <c r="V42" s="760" t="s">
        <v>564</v>
      </c>
      <c r="W42" s="931">
        <v>49417</v>
      </c>
      <c r="X42" s="932">
        <v>42958</v>
      </c>
      <c r="Y42" s="933">
        <v>42961</v>
      </c>
      <c r="Z42" s="928" t="s">
        <v>1163</v>
      </c>
      <c r="AA42" s="964"/>
    </row>
    <row r="43" spans="1:27" ht="120">
      <c r="A43" s="383">
        <f t="shared" si="1"/>
        <v>42</v>
      </c>
      <c r="B43" s="931">
        <v>25</v>
      </c>
      <c r="C43" s="928" t="s">
        <v>203</v>
      </c>
      <c r="D43" s="755" t="s">
        <v>33</v>
      </c>
      <c r="E43" s="755" t="s">
        <v>1431</v>
      </c>
      <c r="F43" s="755" t="s">
        <v>778</v>
      </c>
      <c r="G43" s="931">
        <v>804002893</v>
      </c>
      <c r="H43" s="931">
        <v>6</v>
      </c>
      <c r="I43" s="928" t="s">
        <v>779</v>
      </c>
      <c r="J43" s="931">
        <v>6521020</v>
      </c>
      <c r="K43" s="929">
        <v>14516246</v>
      </c>
      <c r="L43" s="929">
        <v>0</v>
      </c>
      <c r="M43" s="929" t="s">
        <v>741</v>
      </c>
      <c r="N43" s="930"/>
      <c r="O43" s="930">
        <v>42964</v>
      </c>
      <c r="P43" s="930">
        <v>42976</v>
      </c>
      <c r="Q43" s="930">
        <v>43340</v>
      </c>
      <c r="R43" s="928" t="s">
        <v>1432</v>
      </c>
      <c r="S43" s="931">
        <v>8217</v>
      </c>
      <c r="T43" s="932">
        <v>42935</v>
      </c>
      <c r="U43" s="931" t="s">
        <v>829</v>
      </c>
      <c r="V43" s="760" t="s">
        <v>830</v>
      </c>
      <c r="W43" s="931">
        <v>51717</v>
      </c>
      <c r="X43" s="932">
        <v>42964</v>
      </c>
      <c r="Y43" s="933">
        <v>42965</v>
      </c>
      <c r="Z43" s="928" t="s">
        <v>213</v>
      </c>
      <c r="AA43" s="964"/>
    </row>
    <row r="44" spans="1:27" ht="120">
      <c r="A44" s="383">
        <f t="shared" si="1"/>
        <v>43</v>
      </c>
      <c r="B44" s="931">
        <v>26</v>
      </c>
      <c r="C44" s="928" t="s">
        <v>203</v>
      </c>
      <c r="D44" s="755" t="s">
        <v>1401</v>
      </c>
      <c r="E44" s="755" t="s">
        <v>1433</v>
      </c>
      <c r="F44" s="755" t="s">
        <v>1434</v>
      </c>
      <c r="G44" s="931">
        <v>900524994</v>
      </c>
      <c r="H44" s="931">
        <v>1</v>
      </c>
      <c r="I44" s="928" t="s">
        <v>1435</v>
      </c>
      <c r="J44" s="928" t="s">
        <v>1436</v>
      </c>
      <c r="K44" s="929">
        <v>54545500</v>
      </c>
      <c r="L44" s="929">
        <v>0</v>
      </c>
      <c r="M44" s="930">
        <v>43069</v>
      </c>
      <c r="N44" s="930"/>
      <c r="O44" s="930">
        <v>42976</v>
      </c>
      <c r="P44" s="930">
        <v>42983</v>
      </c>
      <c r="Q44" s="930">
        <v>43069</v>
      </c>
      <c r="R44" s="928" t="s">
        <v>1437</v>
      </c>
      <c r="S44" s="931">
        <v>8017</v>
      </c>
      <c r="T44" s="932">
        <v>42926</v>
      </c>
      <c r="U44" s="931" t="s">
        <v>529</v>
      </c>
      <c r="V44" s="760" t="s">
        <v>530</v>
      </c>
      <c r="W44" s="931">
        <v>62017</v>
      </c>
      <c r="X44" s="932">
        <v>42979</v>
      </c>
      <c r="Y44" s="933">
        <v>42982</v>
      </c>
      <c r="Z44" s="928" t="s">
        <v>1163</v>
      </c>
      <c r="AA44" s="964"/>
    </row>
    <row r="45" spans="1:27" ht="120">
      <c r="A45" s="383">
        <f t="shared" si="1"/>
        <v>44</v>
      </c>
      <c r="B45" s="931">
        <v>7</v>
      </c>
      <c r="C45" s="928" t="s">
        <v>68</v>
      </c>
      <c r="D45" s="755" t="s">
        <v>69</v>
      </c>
      <c r="E45" s="755" t="s">
        <v>1438</v>
      </c>
      <c r="F45" s="755" t="s">
        <v>1439</v>
      </c>
      <c r="G45" s="931">
        <v>900207129</v>
      </c>
      <c r="H45" s="931">
        <v>6</v>
      </c>
      <c r="I45" s="928" t="s">
        <v>1440</v>
      </c>
      <c r="J45" s="931">
        <v>3108152449</v>
      </c>
      <c r="K45" s="929">
        <v>1559150</v>
      </c>
      <c r="L45" s="929">
        <v>0</v>
      </c>
      <c r="M45" s="930" t="s">
        <v>1441</v>
      </c>
      <c r="N45" s="930"/>
      <c r="O45" s="930">
        <v>42977</v>
      </c>
      <c r="P45" s="930">
        <v>42989</v>
      </c>
      <c r="Q45" s="930">
        <v>43017</v>
      </c>
      <c r="R45" s="928" t="s">
        <v>1442</v>
      </c>
      <c r="S45" s="931">
        <v>8717</v>
      </c>
      <c r="T45" s="932">
        <v>42955</v>
      </c>
      <c r="U45" s="931" t="s">
        <v>563</v>
      </c>
      <c r="V45" s="760" t="s">
        <v>564</v>
      </c>
      <c r="W45" s="931">
        <v>61917</v>
      </c>
      <c r="X45" s="932">
        <v>42979</v>
      </c>
      <c r="Y45" s="933">
        <v>42978</v>
      </c>
      <c r="Z45" s="928" t="s">
        <v>1163</v>
      </c>
      <c r="AA45" s="964"/>
    </row>
    <row r="46" spans="1:27" ht="179.25">
      <c r="A46" s="383">
        <f t="shared" si="1"/>
        <v>45</v>
      </c>
      <c r="B46" s="947">
        <v>27</v>
      </c>
      <c r="C46" s="948" t="s">
        <v>203</v>
      </c>
      <c r="D46" s="949" t="s">
        <v>33</v>
      </c>
      <c r="E46" s="949" t="s">
        <v>1443</v>
      </c>
      <c r="F46" s="949" t="s">
        <v>1079</v>
      </c>
      <c r="G46" s="950">
        <v>830033498</v>
      </c>
      <c r="H46" s="950">
        <v>7</v>
      </c>
      <c r="I46" s="951" t="s">
        <v>1080</v>
      </c>
      <c r="J46" s="952">
        <v>7477775</v>
      </c>
      <c r="K46" s="953">
        <v>39173205</v>
      </c>
      <c r="L46" s="953">
        <v>0</v>
      </c>
      <c r="M46" s="953" t="s">
        <v>1444</v>
      </c>
      <c r="N46" s="954"/>
      <c r="O46" s="954">
        <v>42979</v>
      </c>
      <c r="P46" s="954">
        <v>42984</v>
      </c>
      <c r="Q46" s="954">
        <v>43100</v>
      </c>
      <c r="R46" s="948" t="s">
        <v>1445</v>
      </c>
      <c r="S46" s="947">
        <v>9317</v>
      </c>
      <c r="T46" s="955">
        <v>42976</v>
      </c>
      <c r="U46" s="947" t="s">
        <v>1337</v>
      </c>
      <c r="V46" s="956" t="s">
        <v>1335</v>
      </c>
      <c r="W46" s="947">
        <v>61817</v>
      </c>
      <c r="X46" s="955">
        <v>42979</v>
      </c>
      <c r="Y46" s="955">
        <v>42982</v>
      </c>
      <c r="Z46" s="948" t="s">
        <v>213</v>
      </c>
      <c r="AA46" s="964"/>
    </row>
    <row r="47" spans="1:27" ht="76.5">
      <c r="A47" s="383">
        <f t="shared" si="1"/>
        <v>46</v>
      </c>
      <c r="B47" s="947">
        <v>1</v>
      </c>
      <c r="C47" s="948" t="s">
        <v>1446</v>
      </c>
      <c r="D47" s="949" t="s">
        <v>33</v>
      </c>
      <c r="E47" s="949" t="s">
        <v>1447</v>
      </c>
      <c r="F47" s="949" t="s">
        <v>1448</v>
      </c>
      <c r="G47" s="950">
        <v>860007759</v>
      </c>
      <c r="H47" s="950">
        <v>3</v>
      </c>
      <c r="I47" s="951" t="s">
        <v>1449</v>
      </c>
      <c r="J47" s="952">
        <v>2970200</v>
      </c>
      <c r="K47" s="953">
        <v>0</v>
      </c>
      <c r="L47" s="953">
        <v>0</v>
      </c>
      <c r="M47" s="953" t="s">
        <v>1450</v>
      </c>
      <c r="N47" s="954"/>
      <c r="O47" s="954">
        <v>42982</v>
      </c>
      <c r="P47" s="954">
        <v>42982</v>
      </c>
      <c r="Q47" s="954">
        <v>44807</v>
      </c>
      <c r="R47" s="947" t="s">
        <v>22</v>
      </c>
      <c r="S47" s="947" t="s">
        <v>22</v>
      </c>
      <c r="T47" s="955" t="s">
        <v>22</v>
      </c>
      <c r="U47" s="947" t="s">
        <v>22</v>
      </c>
      <c r="V47" s="956" t="s">
        <v>22</v>
      </c>
      <c r="W47" s="947" t="s">
        <v>22</v>
      </c>
      <c r="X47" s="955" t="s">
        <v>22</v>
      </c>
      <c r="Y47" s="957">
        <v>43011</v>
      </c>
      <c r="Z47" s="948" t="s">
        <v>758</v>
      </c>
      <c r="AA47" s="964"/>
    </row>
    <row r="48" spans="1:27" ht="179.25">
      <c r="A48" s="383">
        <f t="shared" si="1"/>
        <v>47</v>
      </c>
      <c r="B48" s="947">
        <v>29</v>
      </c>
      <c r="C48" s="948" t="s">
        <v>203</v>
      </c>
      <c r="D48" s="949" t="s">
        <v>545</v>
      </c>
      <c r="E48" s="949" t="s">
        <v>1451</v>
      </c>
      <c r="F48" s="949" t="s">
        <v>1452</v>
      </c>
      <c r="G48" s="947">
        <v>830058677</v>
      </c>
      <c r="H48" s="947">
        <v>7</v>
      </c>
      <c r="I48" s="951" t="s">
        <v>1453</v>
      </c>
      <c r="J48" s="947">
        <v>3693000</v>
      </c>
      <c r="K48" s="953">
        <v>9599920</v>
      </c>
      <c r="L48" s="953">
        <v>0</v>
      </c>
      <c r="M48" s="954">
        <v>43100</v>
      </c>
      <c r="N48" s="954"/>
      <c r="O48" s="954">
        <v>42996</v>
      </c>
      <c r="P48" s="954">
        <v>42999</v>
      </c>
      <c r="Q48" s="946">
        <v>43100</v>
      </c>
      <c r="R48" s="947" t="s">
        <v>22</v>
      </c>
      <c r="S48" s="947">
        <v>9917</v>
      </c>
      <c r="T48" s="955">
        <v>42996</v>
      </c>
      <c r="U48" s="947" t="s">
        <v>1337</v>
      </c>
      <c r="V48" s="956" t="s">
        <v>1335</v>
      </c>
      <c r="W48" s="947">
        <v>63517</v>
      </c>
      <c r="X48" s="955">
        <v>42999</v>
      </c>
      <c r="Y48" s="957">
        <v>42996</v>
      </c>
      <c r="Z48" s="948" t="s">
        <v>213</v>
      </c>
      <c r="AA48" s="964"/>
    </row>
    <row r="49" spans="1:28" ht="63.75">
      <c r="A49" s="383">
        <f t="shared" si="1"/>
        <v>48</v>
      </c>
      <c r="B49" s="958">
        <v>8</v>
      </c>
      <c r="C49" s="959" t="s">
        <v>68</v>
      </c>
      <c r="D49" s="570" t="s">
        <v>1028</v>
      </c>
      <c r="E49" s="570" t="s">
        <v>1454</v>
      </c>
      <c r="F49" s="570" t="s">
        <v>1411</v>
      </c>
      <c r="G49" s="959">
        <v>830037946</v>
      </c>
      <c r="H49" s="959">
        <v>3</v>
      </c>
      <c r="I49" s="959" t="s">
        <v>1412</v>
      </c>
      <c r="J49" s="959">
        <v>4880529</v>
      </c>
      <c r="K49" s="960">
        <v>5168646</v>
      </c>
      <c r="L49" s="960">
        <v>0</v>
      </c>
      <c r="M49" s="961">
        <v>43028</v>
      </c>
      <c r="N49" s="961"/>
      <c r="O49" s="961">
        <v>43017</v>
      </c>
      <c r="P49" s="961">
        <v>43020</v>
      </c>
      <c r="Q49" s="961">
        <v>43028</v>
      </c>
      <c r="R49" s="958" t="s">
        <v>22</v>
      </c>
      <c r="S49" s="958">
        <v>10517</v>
      </c>
      <c r="T49" s="962">
        <v>43014</v>
      </c>
      <c r="U49" s="958" t="s">
        <v>1204</v>
      </c>
      <c r="V49" s="750" t="s">
        <v>1455</v>
      </c>
      <c r="W49" s="958">
        <v>68917</v>
      </c>
      <c r="X49" s="962">
        <v>43017</v>
      </c>
      <c r="Y49" s="963">
        <v>43017</v>
      </c>
      <c r="Z49" s="959" t="s">
        <v>1145</v>
      </c>
      <c r="AA49" s="964"/>
      <c r="AB49" s="964"/>
    </row>
    <row r="50" spans="1:28" ht="135">
      <c r="A50" s="383">
        <f t="shared" si="1"/>
        <v>49</v>
      </c>
      <c r="B50" s="958">
        <v>30</v>
      </c>
      <c r="C50" s="959" t="s">
        <v>203</v>
      </c>
      <c r="D50" s="570" t="s">
        <v>69</v>
      </c>
      <c r="E50" s="570" t="s">
        <v>1456</v>
      </c>
      <c r="F50" s="570" t="s">
        <v>1457</v>
      </c>
      <c r="G50" s="959">
        <v>80807003</v>
      </c>
      <c r="H50" s="959">
        <v>8</v>
      </c>
      <c r="I50" s="959" t="s">
        <v>1261</v>
      </c>
      <c r="J50" s="959">
        <v>5602572</v>
      </c>
      <c r="K50" s="960">
        <v>547000</v>
      </c>
      <c r="L50" s="960">
        <v>0</v>
      </c>
      <c r="M50" s="960" t="s">
        <v>1458</v>
      </c>
      <c r="N50" s="960"/>
      <c r="O50" s="961">
        <v>43018</v>
      </c>
      <c r="P50" s="961">
        <v>43028</v>
      </c>
      <c r="Q50" s="961">
        <v>43053</v>
      </c>
      <c r="R50" s="959" t="s">
        <v>1459</v>
      </c>
      <c r="S50" s="958">
        <v>9617</v>
      </c>
      <c r="T50" s="962">
        <v>42991</v>
      </c>
      <c r="U50" s="958" t="s">
        <v>1065</v>
      </c>
      <c r="V50" s="750" t="s">
        <v>1066</v>
      </c>
      <c r="W50" s="958">
        <v>69017</v>
      </c>
      <c r="X50" s="962">
        <v>43018</v>
      </c>
      <c r="Y50" s="963">
        <v>43018</v>
      </c>
      <c r="Z50" s="959" t="s">
        <v>1163</v>
      </c>
      <c r="AA50" s="964"/>
      <c r="AB50" s="964"/>
    </row>
    <row r="51" spans="1:28" ht="179.25">
      <c r="A51" s="383">
        <f t="shared" si="1"/>
        <v>50</v>
      </c>
      <c r="B51" s="958">
        <v>31</v>
      </c>
      <c r="C51" s="959" t="s">
        <v>203</v>
      </c>
      <c r="D51" s="570" t="s">
        <v>33</v>
      </c>
      <c r="E51" s="570" t="s">
        <v>1460</v>
      </c>
      <c r="F51" s="570" t="s">
        <v>1126</v>
      </c>
      <c r="G51" s="573">
        <v>800177588</v>
      </c>
      <c r="H51" s="573">
        <v>0</v>
      </c>
      <c r="I51" s="589" t="s">
        <v>1127</v>
      </c>
      <c r="J51" s="588">
        <v>6358585</v>
      </c>
      <c r="K51" s="960">
        <v>493272612</v>
      </c>
      <c r="L51" s="960">
        <v>0</v>
      </c>
      <c r="M51" s="961">
        <v>43462</v>
      </c>
      <c r="N51" s="961"/>
      <c r="O51" s="961">
        <v>43018</v>
      </c>
      <c r="P51" s="961">
        <v>43091</v>
      </c>
      <c r="Q51" s="961">
        <v>43462</v>
      </c>
      <c r="R51" s="959" t="s">
        <v>1461</v>
      </c>
      <c r="S51" s="958">
        <v>9017</v>
      </c>
      <c r="T51" s="962">
        <v>42964</v>
      </c>
      <c r="U51" s="958" t="s">
        <v>1337</v>
      </c>
      <c r="V51" s="750" t="s">
        <v>1335</v>
      </c>
      <c r="W51" s="965">
        <v>69117</v>
      </c>
      <c r="X51" s="966">
        <v>43018</v>
      </c>
      <c r="Y51" s="963">
        <v>43021</v>
      </c>
      <c r="Z51" s="959" t="s">
        <v>213</v>
      </c>
      <c r="AA51" s="964"/>
      <c r="AB51" s="964"/>
    </row>
    <row r="52" spans="1:28" ht="153">
      <c r="A52" s="383">
        <f t="shared" si="1"/>
        <v>51</v>
      </c>
      <c r="B52" s="958">
        <v>3</v>
      </c>
      <c r="C52" s="958" t="s">
        <v>189</v>
      </c>
      <c r="D52" s="570" t="s">
        <v>1401</v>
      </c>
      <c r="E52" s="570" t="s">
        <v>1265</v>
      </c>
      <c r="F52" s="570" t="s">
        <v>1462</v>
      </c>
      <c r="G52" s="958">
        <v>860524654</v>
      </c>
      <c r="H52" s="958">
        <v>6</v>
      </c>
      <c r="I52" s="589" t="s">
        <v>1463</v>
      </c>
      <c r="J52" s="588">
        <v>6464330</v>
      </c>
      <c r="K52" s="960">
        <v>93743443</v>
      </c>
      <c r="L52" s="960">
        <v>43320588</v>
      </c>
      <c r="M52" s="961">
        <v>43542</v>
      </c>
      <c r="N52" s="967">
        <v>43795</v>
      </c>
      <c r="O52" s="961">
        <v>43026</v>
      </c>
      <c r="P52" s="961">
        <v>43028</v>
      </c>
      <c r="Q52" s="967">
        <v>43795</v>
      </c>
      <c r="R52" s="959" t="s">
        <v>1464</v>
      </c>
      <c r="S52" s="958">
        <v>9717</v>
      </c>
      <c r="T52" s="962">
        <v>42991</v>
      </c>
      <c r="U52" s="958" t="s">
        <v>607</v>
      </c>
      <c r="V52" s="750" t="s">
        <v>608</v>
      </c>
      <c r="W52" s="958">
        <v>69317</v>
      </c>
      <c r="X52" s="962">
        <v>43027</v>
      </c>
      <c r="Y52" s="963">
        <v>43031</v>
      </c>
      <c r="Z52" s="959" t="s">
        <v>1145</v>
      </c>
      <c r="AA52" s="1383" t="s">
        <v>1465</v>
      </c>
      <c r="AB52" s="968">
        <f>2000000+13219384+31101204</f>
        <v>46320588</v>
      </c>
    </row>
    <row r="53" spans="1:28" ht="150">
      <c r="A53" s="383">
        <f t="shared" si="1"/>
        <v>52</v>
      </c>
      <c r="B53" s="958">
        <v>9</v>
      </c>
      <c r="C53" s="959" t="s">
        <v>68</v>
      </c>
      <c r="D53" s="570" t="s">
        <v>69</v>
      </c>
      <c r="E53" s="570" t="s">
        <v>1466</v>
      </c>
      <c r="F53" s="570" t="s">
        <v>1467</v>
      </c>
      <c r="G53" s="958">
        <v>830063465</v>
      </c>
      <c r="H53" s="958">
        <v>2</v>
      </c>
      <c r="I53" s="589" t="s">
        <v>1468</v>
      </c>
      <c r="J53" s="958"/>
      <c r="K53" s="960">
        <v>2725100</v>
      </c>
      <c r="L53" s="960">
        <v>0</v>
      </c>
      <c r="M53" s="961">
        <v>43089</v>
      </c>
      <c r="N53" s="960"/>
      <c r="O53" s="961">
        <v>43033</v>
      </c>
      <c r="P53" s="961">
        <v>43038</v>
      </c>
      <c r="Q53" s="961">
        <v>43089</v>
      </c>
      <c r="R53" s="959" t="s">
        <v>1469</v>
      </c>
      <c r="S53" s="958">
        <v>10017</v>
      </c>
      <c r="T53" s="962">
        <v>42996</v>
      </c>
      <c r="U53" s="958" t="s">
        <v>577</v>
      </c>
      <c r="V53" s="750" t="s">
        <v>578</v>
      </c>
      <c r="W53" s="958">
        <v>69817</v>
      </c>
      <c r="X53" s="962">
        <v>43033</v>
      </c>
      <c r="Y53" s="963">
        <v>43035</v>
      </c>
      <c r="Z53" s="959" t="s">
        <v>213</v>
      </c>
      <c r="AA53" s="964"/>
      <c r="AB53" s="964"/>
    </row>
    <row r="54" spans="1:28" ht="63.75">
      <c r="A54" s="383">
        <f t="shared" si="1"/>
        <v>53</v>
      </c>
      <c r="B54" s="958">
        <v>10</v>
      </c>
      <c r="C54" s="959" t="s">
        <v>68</v>
      </c>
      <c r="D54" s="570" t="s">
        <v>1028</v>
      </c>
      <c r="E54" s="570" t="s">
        <v>1470</v>
      </c>
      <c r="F54" s="570" t="s">
        <v>1471</v>
      </c>
      <c r="G54" s="958">
        <v>890900943</v>
      </c>
      <c r="H54" s="958">
        <v>1</v>
      </c>
      <c r="I54" s="589" t="s">
        <v>1472</v>
      </c>
      <c r="J54" s="969">
        <v>3649777</v>
      </c>
      <c r="K54" s="960">
        <v>839600</v>
      </c>
      <c r="L54" s="960">
        <v>0</v>
      </c>
      <c r="M54" s="961" t="s">
        <v>1473</v>
      </c>
      <c r="N54" s="960"/>
      <c r="O54" s="961">
        <v>43039</v>
      </c>
      <c r="P54" s="961">
        <v>43049</v>
      </c>
      <c r="Q54" s="961"/>
      <c r="R54" s="958" t="s">
        <v>22</v>
      </c>
      <c r="S54" s="958">
        <v>12017</v>
      </c>
      <c r="T54" s="962">
        <v>43038</v>
      </c>
      <c r="U54" s="958" t="s">
        <v>1306</v>
      </c>
      <c r="V54" s="750" t="s">
        <v>1307</v>
      </c>
      <c r="W54" s="958">
        <v>75017</v>
      </c>
      <c r="X54" s="962">
        <v>43048</v>
      </c>
      <c r="Y54" s="963">
        <v>43039</v>
      </c>
      <c r="Z54" s="959" t="s">
        <v>1145</v>
      </c>
      <c r="AA54" s="964"/>
      <c r="AB54" s="964"/>
    </row>
    <row r="55" spans="1:28" ht="120">
      <c r="A55" s="383">
        <f t="shared" si="1"/>
        <v>54</v>
      </c>
      <c r="B55" s="970">
        <v>32</v>
      </c>
      <c r="C55" s="971" t="s">
        <v>203</v>
      </c>
      <c r="D55" s="525" t="s">
        <v>69</v>
      </c>
      <c r="E55" s="525" t="s">
        <v>1474</v>
      </c>
      <c r="F55" s="525" t="s">
        <v>1475</v>
      </c>
      <c r="G55" s="970">
        <v>830060434</v>
      </c>
      <c r="H55" s="970">
        <v>0</v>
      </c>
      <c r="I55" s="560" t="s">
        <v>1476</v>
      </c>
      <c r="J55" s="559">
        <v>3144665477</v>
      </c>
      <c r="K55" s="972">
        <v>10829000</v>
      </c>
      <c r="L55" s="972">
        <v>0</v>
      </c>
      <c r="M55" s="973"/>
      <c r="N55" s="972"/>
      <c r="O55" s="973">
        <v>43041</v>
      </c>
      <c r="P55" s="973">
        <v>43048</v>
      </c>
      <c r="Q55" s="973">
        <v>43084</v>
      </c>
      <c r="R55" s="971" t="s">
        <v>1477</v>
      </c>
      <c r="S55" s="970">
        <v>11017</v>
      </c>
      <c r="T55" s="974">
        <v>43027</v>
      </c>
      <c r="U55" s="970" t="s">
        <v>711</v>
      </c>
      <c r="V55" s="530" t="s">
        <v>712</v>
      </c>
      <c r="W55" s="970">
        <v>74617</v>
      </c>
      <c r="X55" s="974">
        <v>43042</v>
      </c>
      <c r="Y55" s="975">
        <v>43047</v>
      </c>
      <c r="Z55" s="971" t="s">
        <v>1163</v>
      </c>
      <c r="AA55" s="964"/>
      <c r="AB55" s="964"/>
    </row>
    <row r="56" spans="1:28" ht="63.75">
      <c r="A56" s="383">
        <f t="shared" si="1"/>
        <v>55</v>
      </c>
      <c r="B56" s="970">
        <v>33</v>
      </c>
      <c r="C56" s="971" t="s">
        <v>203</v>
      </c>
      <c r="D56" s="525" t="s">
        <v>33</v>
      </c>
      <c r="E56" s="525" t="s">
        <v>1478</v>
      </c>
      <c r="F56" s="525" t="s">
        <v>1479</v>
      </c>
      <c r="G56" s="970">
        <v>900596849</v>
      </c>
      <c r="H56" s="970">
        <v>8</v>
      </c>
      <c r="I56" s="560" t="s">
        <v>1480</v>
      </c>
      <c r="J56" s="559">
        <v>6357939</v>
      </c>
      <c r="K56" s="972">
        <v>2500000</v>
      </c>
      <c r="L56" s="972">
        <v>0</v>
      </c>
      <c r="M56" s="973">
        <v>43100</v>
      </c>
      <c r="N56" s="972"/>
      <c r="O56" s="973">
        <v>43042</v>
      </c>
      <c r="P56" s="946"/>
      <c r="Q56" s="973">
        <v>43100</v>
      </c>
      <c r="R56" s="971" t="s">
        <v>22</v>
      </c>
      <c r="S56" s="970">
        <v>11817</v>
      </c>
      <c r="T56" s="974">
        <v>43035</v>
      </c>
      <c r="U56" s="970" t="s">
        <v>563</v>
      </c>
      <c r="V56" s="530" t="s">
        <v>564</v>
      </c>
      <c r="W56" s="970">
        <v>74717</v>
      </c>
      <c r="X56" s="974">
        <v>43042</v>
      </c>
      <c r="Y56" s="975">
        <v>43047</v>
      </c>
      <c r="Z56" s="971" t="s">
        <v>1163</v>
      </c>
      <c r="AA56" s="964"/>
      <c r="AB56" s="964"/>
    </row>
    <row r="57" spans="1:28" ht="102.75">
      <c r="A57" s="383">
        <f t="shared" si="1"/>
        <v>56</v>
      </c>
      <c r="B57" s="970">
        <v>11</v>
      </c>
      <c r="C57" s="971" t="s">
        <v>68</v>
      </c>
      <c r="D57" s="525" t="s">
        <v>33</v>
      </c>
      <c r="E57" s="525" t="s">
        <v>1481</v>
      </c>
      <c r="F57" s="525" t="s">
        <v>929</v>
      </c>
      <c r="G57" s="970">
        <v>860012336</v>
      </c>
      <c r="H57" s="970">
        <v>1</v>
      </c>
      <c r="I57" s="560" t="s">
        <v>930</v>
      </c>
      <c r="J57" s="559">
        <v>6382919</v>
      </c>
      <c r="K57" s="972">
        <v>312040</v>
      </c>
      <c r="L57" s="972">
        <v>0</v>
      </c>
      <c r="M57" s="973" t="s">
        <v>278</v>
      </c>
      <c r="N57" s="972"/>
      <c r="O57" s="973">
        <v>43046</v>
      </c>
      <c r="P57" s="946"/>
      <c r="Q57" s="973"/>
      <c r="R57" s="970" t="s">
        <v>22</v>
      </c>
      <c r="S57" s="970">
        <v>10117</v>
      </c>
      <c r="T57" s="974">
        <v>43005</v>
      </c>
      <c r="U57" s="970" t="s">
        <v>926</v>
      </c>
      <c r="V57" s="530" t="s">
        <v>1482</v>
      </c>
      <c r="W57" s="970">
        <v>74917</v>
      </c>
      <c r="X57" s="974">
        <v>43047</v>
      </c>
      <c r="Y57" s="975">
        <v>43047</v>
      </c>
      <c r="Z57" s="971" t="s">
        <v>758</v>
      </c>
      <c r="AA57" s="964"/>
      <c r="AB57" s="964"/>
    </row>
    <row r="58" spans="1:28" ht="60">
      <c r="A58" s="383">
        <f t="shared" si="1"/>
        <v>57</v>
      </c>
      <c r="B58" s="970">
        <v>34</v>
      </c>
      <c r="C58" s="971" t="s">
        <v>203</v>
      </c>
      <c r="D58" s="525" t="s">
        <v>33</v>
      </c>
      <c r="E58" s="525" t="s">
        <v>1483</v>
      </c>
      <c r="F58" s="525" t="s">
        <v>1298</v>
      </c>
      <c r="G58" s="970">
        <v>800251984</v>
      </c>
      <c r="H58" s="970">
        <v>0</v>
      </c>
      <c r="I58" s="560" t="s">
        <v>1484</v>
      </c>
      <c r="J58" s="970">
        <v>6916242</v>
      </c>
      <c r="K58" s="972">
        <v>4998000</v>
      </c>
      <c r="L58" s="972">
        <v>0</v>
      </c>
      <c r="M58" s="973">
        <v>43100</v>
      </c>
      <c r="N58" s="972"/>
      <c r="O58" s="973">
        <v>43049</v>
      </c>
      <c r="P58" s="973">
        <v>43067</v>
      </c>
      <c r="Q58" s="973">
        <v>43159</v>
      </c>
      <c r="R58" s="970" t="s">
        <v>22</v>
      </c>
      <c r="S58" s="970">
        <v>11517</v>
      </c>
      <c r="T58" s="974">
        <v>43032</v>
      </c>
      <c r="U58" s="970" t="s">
        <v>711</v>
      </c>
      <c r="V58" s="530" t="s">
        <v>712</v>
      </c>
      <c r="W58" s="970">
        <v>75317</v>
      </c>
      <c r="X58" s="974">
        <v>43053</v>
      </c>
      <c r="Y58" s="974">
        <v>43053</v>
      </c>
      <c r="Z58" s="971" t="s">
        <v>1163</v>
      </c>
      <c r="AA58" s="964"/>
      <c r="AB58" s="964"/>
    </row>
    <row r="59" spans="1:28" ht="120">
      <c r="A59" s="383">
        <f t="shared" si="1"/>
        <v>58</v>
      </c>
      <c r="B59" s="970">
        <v>35</v>
      </c>
      <c r="C59" s="971" t="s">
        <v>203</v>
      </c>
      <c r="D59" s="525" t="s">
        <v>69</v>
      </c>
      <c r="E59" s="525" t="s">
        <v>1485</v>
      </c>
      <c r="F59" s="525" t="s">
        <v>1486</v>
      </c>
      <c r="G59" s="970">
        <v>900098537</v>
      </c>
      <c r="H59" s="970">
        <v>9</v>
      </c>
      <c r="I59" s="560" t="s">
        <v>1487</v>
      </c>
      <c r="J59" s="970">
        <v>5334732</v>
      </c>
      <c r="K59" s="972">
        <v>19397000</v>
      </c>
      <c r="L59" s="972">
        <v>0</v>
      </c>
      <c r="M59" s="973">
        <v>43100</v>
      </c>
      <c r="N59" s="973">
        <v>43189</v>
      </c>
      <c r="O59" s="973">
        <v>43053</v>
      </c>
      <c r="P59" s="973">
        <v>43073</v>
      </c>
      <c r="Q59" s="973">
        <v>43189</v>
      </c>
      <c r="R59" s="971" t="s">
        <v>1488</v>
      </c>
      <c r="S59" s="970">
        <v>10317</v>
      </c>
      <c r="T59" s="974">
        <v>43007</v>
      </c>
      <c r="U59" s="970" t="s">
        <v>529</v>
      </c>
      <c r="V59" s="530" t="s">
        <v>530</v>
      </c>
      <c r="W59" s="970">
        <v>75517</v>
      </c>
      <c r="X59" s="974">
        <v>43055</v>
      </c>
      <c r="Y59" s="974">
        <v>43056</v>
      </c>
      <c r="Z59" s="971" t="s">
        <v>1489</v>
      </c>
      <c r="AA59" s="964"/>
      <c r="AB59" s="964"/>
    </row>
    <row r="60" spans="1:28" ht="120">
      <c r="A60" s="383">
        <f t="shared" si="1"/>
        <v>59</v>
      </c>
      <c r="B60" s="970">
        <v>36</v>
      </c>
      <c r="C60" s="971" t="s">
        <v>203</v>
      </c>
      <c r="D60" s="525" t="s">
        <v>69</v>
      </c>
      <c r="E60" s="525" t="s">
        <v>1490</v>
      </c>
      <c r="F60" s="525" t="s">
        <v>1491</v>
      </c>
      <c r="G60" s="970">
        <v>860014918</v>
      </c>
      <c r="H60" s="970">
        <v>7</v>
      </c>
      <c r="I60" s="560" t="s">
        <v>1492</v>
      </c>
      <c r="J60" s="971" t="s">
        <v>1493</v>
      </c>
      <c r="K60" s="972">
        <v>15097037</v>
      </c>
      <c r="L60" s="972">
        <v>0</v>
      </c>
      <c r="M60" s="973">
        <v>43084</v>
      </c>
      <c r="N60" s="972"/>
      <c r="O60" s="973">
        <v>43060</v>
      </c>
      <c r="P60" s="973">
        <v>43069</v>
      </c>
      <c r="Q60" s="973">
        <v>43084</v>
      </c>
      <c r="R60" s="971" t="s">
        <v>1494</v>
      </c>
      <c r="S60" s="970">
        <v>10917</v>
      </c>
      <c r="T60" s="974">
        <v>43027</v>
      </c>
      <c r="U60" s="970" t="s">
        <v>711</v>
      </c>
      <c r="V60" s="530" t="s">
        <v>712</v>
      </c>
      <c r="W60" s="970">
        <v>75617</v>
      </c>
      <c r="X60" s="974">
        <v>43060</v>
      </c>
      <c r="Y60" s="974">
        <v>43063</v>
      </c>
      <c r="Z60" s="971" t="s">
        <v>1163</v>
      </c>
      <c r="AA60" s="964"/>
      <c r="AB60" s="964"/>
    </row>
    <row r="61" spans="1:28" ht="120">
      <c r="A61" s="383">
        <f t="shared" si="1"/>
        <v>60</v>
      </c>
      <c r="B61" s="970">
        <v>37</v>
      </c>
      <c r="C61" s="971" t="s">
        <v>203</v>
      </c>
      <c r="D61" s="525" t="s">
        <v>69</v>
      </c>
      <c r="E61" s="525" t="s">
        <v>1495</v>
      </c>
      <c r="F61" s="525" t="s">
        <v>1491</v>
      </c>
      <c r="G61" s="970">
        <v>860014918</v>
      </c>
      <c r="H61" s="970">
        <v>7</v>
      </c>
      <c r="I61" s="560" t="s">
        <v>1492</v>
      </c>
      <c r="J61" s="971" t="s">
        <v>1493</v>
      </c>
      <c r="K61" s="972">
        <v>15097037</v>
      </c>
      <c r="L61" s="972">
        <v>0</v>
      </c>
      <c r="M61" s="973">
        <v>43084</v>
      </c>
      <c r="N61" s="972"/>
      <c r="O61" s="973">
        <v>43060</v>
      </c>
      <c r="P61" s="973">
        <v>43069</v>
      </c>
      <c r="Q61" s="973">
        <v>43084</v>
      </c>
      <c r="R61" s="971" t="s">
        <v>1496</v>
      </c>
      <c r="S61" s="970">
        <v>10817</v>
      </c>
      <c r="T61" s="974">
        <v>43027</v>
      </c>
      <c r="U61" s="970" t="s">
        <v>711</v>
      </c>
      <c r="V61" s="530" t="s">
        <v>712</v>
      </c>
      <c r="W61" s="970">
        <v>75717</v>
      </c>
      <c r="X61" s="974">
        <v>43060</v>
      </c>
      <c r="Y61" s="974">
        <v>43063</v>
      </c>
      <c r="Z61" s="971" t="s">
        <v>1163</v>
      </c>
      <c r="AA61" s="964"/>
      <c r="AB61" s="964"/>
    </row>
    <row r="62" spans="1:28" ht="63.75">
      <c r="A62" s="383">
        <f t="shared" si="1"/>
        <v>61</v>
      </c>
      <c r="B62" s="970">
        <v>12</v>
      </c>
      <c r="C62" s="971" t="s">
        <v>68</v>
      </c>
      <c r="D62" s="525" t="s">
        <v>1028</v>
      </c>
      <c r="E62" s="525" t="s">
        <v>1497</v>
      </c>
      <c r="F62" s="525" t="s">
        <v>1411</v>
      </c>
      <c r="G62" s="970">
        <v>830037946</v>
      </c>
      <c r="H62" s="970">
        <v>3</v>
      </c>
      <c r="I62" s="560" t="s">
        <v>1412</v>
      </c>
      <c r="J62" s="971">
        <v>4880529</v>
      </c>
      <c r="K62" s="972">
        <v>1046724</v>
      </c>
      <c r="L62" s="972">
        <v>0</v>
      </c>
      <c r="M62" s="973"/>
      <c r="N62" s="972"/>
      <c r="O62" s="973">
        <v>43061</v>
      </c>
      <c r="P62" s="973">
        <v>43066</v>
      </c>
      <c r="Q62" s="973">
        <v>43066</v>
      </c>
      <c r="R62" s="970" t="s">
        <v>22</v>
      </c>
      <c r="S62" s="970">
        <v>10717</v>
      </c>
      <c r="T62" s="974">
        <v>43020</v>
      </c>
      <c r="U62" s="970" t="s">
        <v>1204</v>
      </c>
      <c r="V62" s="530" t="s">
        <v>1455</v>
      </c>
      <c r="W62" s="970">
        <v>76217</v>
      </c>
      <c r="X62" s="974">
        <v>43063</v>
      </c>
      <c r="Y62" s="975">
        <v>43061</v>
      </c>
      <c r="Z62" s="971" t="s">
        <v>1145</v>
      </c>
      <c r="AA62" s="964"/>
      <c r="AB62" s="964"/>
    </row>
    <row r="63" spans="1:28" ht="120">
      <c r="A63" s="383">
        <f t="shared" si="1"/>
        <v>62</v>
      </c>
      <c r="B63" s="970">
        <v>8</v>
      </c>
      <c r="C63" s="971" t="s">
        <v>100</v>
      </c>
      <c r="D63" s="525" t="s">
        <v>69</v>
      </c>
      <c r="E63" s="525" t="s">
        <v>1498</v>
      </c>
      <c r="F63" s="525" t="s">
        <v>1499</v>
      </c>
      <c r="G63" s="970">
        <v>900728470</v>
      </c>
      <c r="H63" s="970">
        <v>9</v>
      </c>
      <c r="I63" s="560" t="s">
        <v>1500</v>
      </c>
      <c r="J63" s="971">
        <v>2111749</v>
      </c>
      <c r="K63" s="972">
        <v>5700000</v>
      </c>
      <c r="L63" s="972">
        <v>0</v>
      </c>
      <c r="M63" s="973">
        <v>43084</v>
      </c>
      <c r="N63" s="972"/>
      <c r="O63" s="973">
        <v>43063</v>
      </c>
      <c r="P63" s="973">
        <v>43069</v>
      </c>
      <c r="Q63" s="973">
        <v>43084</v>
      </c>
      <c r="R63" s="971" t="s">
        <v>1501</v>
      </c>
      <c r="S63" s="970">
        <v>11117</v>
      </c>
      <c r="T63" s="974">
        <v>43027</v>
      </c>
      <c r="U63" s="970" t="s">
        <v>563</v>
      </c>
      <c r="V63" s="530" t="s">
        <v>564</v>
      </c>
      <c r="W63" s="970">
        <v>76317</v>
      </c>
      <c r="X63" s="974">
        <v>43063</v>
      </c>
      <c r="Y63" s="975">
        <v>43063</v>
      </c>
      <c r="Z63" s="971" t="s">
        <v>1163</v>
      </c>
      <c r="AA63" s="964"/>
      <c r="AB63" s="964"/>
    </row>
    <row r="64" spans="1:28" ht="179.25">
      <c r="A64" s="383">
        <f t="shared" si="1"/>
        <v>63</v>
      </c>
      <c r="B64" s="970">
        <v>13</v>
      </c>
      <c r="C64" s="971" t="s">
        <v>68</v>
      </c>
      <c r="D64" s="525" t="s">
        <v>1028</v>
      </c>
      <c r="E64" s="525" t="s">
        <v>1502</v>
      </c>
      <c r="F64" s="525" t="s">
        <v>1411</v>
      </c>
      <c r="G64" s="970">
        <v>830037946</v>
      </c>
      <c r="H64" s="970">
        <v>3</v>
      </c>
      <c r="I64" s="560" t="s">
        <v>1412</v>
      </c>
      <c r="J64" s="971">
        <v>4880529</v>
      </c>
      <c r="K64" s="972">
        <v>9854628</v>
      </c>
      <c r="L64" s="972">
        <v>0</v>
      </c>
      <c r="M64" s="973">
        <v>43076</v>
      </c>
      <c r="N64" s="972"/>
      <c r="O64" s="973">
        <v>43068</v>
      </c>
      <c r="P64" s="946"/>
      <c r="Q64" s="973">
        <v>43076</v>
      </c>
      <c r="R64" s="532" t="s">
        <v>22</v>
      </c>
      <c r="S64" s="970">
        <v>12617</v>
      </c>
      <c r="T64" s="974">
        <v>43067</v>
      </c>
      <c r="U64" s="970" t="s">
        <v>1337</v>
      </c>
      <c r="V64" s="530" t="s">
        <v>1335</v>
      </c>
      <c r="W64" s="970">
        <v>81717</v>
      </c>
      <c r="X64" s="974">
        <v>43068</v>
      </c>
      <c r="Y64" s="975">
        <v>43068</v>
      </c>
      <c r="Z64" s="971" t="s">
        <v>213</v>
      </c>
      <c r="AA64" s="964"/>
      <c r="AB64" s="964"/>
    </row>
    <row r="65" spans="1:26" ht="135">
      <c r="A65" s="383">
        <f t="shared" si="1"/>
        <v>64</v>
      </c>
      <c r="B65" s="970">
        <v>38</v>
      </c>
      <c r="C65" s="971" t="s">
        <v>203</v>
      </c>
      <c r="D65" s="525" t="s">
        <v>348</v>
      </c>
      <c r="E65" s="525" t="s">
        <v>1503</v>
      </c>
      <c r="F65" s="971" t="s">
        <v>1303</v>
      </c>
      <c r="G65" s="971">
        <v>800220028</v>
      </c>
      <c r="H65" s="971">
        <v>1</v>
      </c>
      <c r="I65" s="971" t="s">
        <v>1131</v>
      </c>
      <c r="J65" s="971">
        <v>2188266</v>
      </c>
      <c r="K65" s="972">
        <v>322744660</v>
      </c>
      <c r="L65" s="972">
        <v>0</v>
      </c>
      <c r="M65" s="973">
        <v>43464</v>
      </c>
      <c r="N65" s="972"/>
      <c r="O65" s="973">
        <v>43068</v>
      </c>
      <c r="P65" s="973">
        <v>43076</v>
      </c>
      <c r="Q65" s="973">
        <v>43464</v>
      </c>
      <c r="R65" s="531" t="s">
        <v>1504</v>
      </c>
      <c r="S65" s="970">
        <v>8817</v>
      </c>
      <c r="T65" s="974">
        <v>42961</v>
      </c>
      <c r="U65" s="970" t="s">
        <v>1505</v>
      </c>
      <c r="V65" s="530" t="s">
        <v>830</v>
      </c>
      <c r="W65" s="970">
        <v>81817</v>
      </c>
      <c r="X65" s="974">
        <v>43068</v>
      </c>
      <c r="Y65" s="970"/>
      <c r="Z65" s="971" t="s">
        <v>213</v>
      </c>
    </row>
    <row r="66" spans="1:26" ht="120">
      <c r="A66" s="383">
        <f t="shared" si="1"/>
        <v>65</v>
      </c>
      <c r="B66" s="970">
        <v>39</v>
      </c>
      <c r="C66" s="971" t="s">
        <v>203</v>
      </c>
      <c r="D66" s="525" t="s">
        <v>33</v>
      </c>
      <c r="E66" s="525" t="s">
        <v>1506</v>
      </c>
      <c r="F66" s="971" t="s">
        <v>406</v>
      </c>
      <c r="G66" s="971">
        <v>900407941</v>
      </c>
      <c r="H66" s="971">
        <v>9</v>
      </c>
      <c r="I66" s="971" t="s">
        <v>1309</v>
      </c>
      <c r="J66" s="971">
        <v>4725933</v>
      </c>
      <c r="K66" s="972">
        <v>10710000</v>
      </c>
      <c r="L66" s="972">
        <v>0</v>
      </c>
      <c r="M66" s="973">
        <v>43100</v>
      </c>
      <c r="N66" s="972"/>
      <c r="O66" s="643">
        <v>43069</v>
      </c>
      <c r="P66" s="973">
        <v>43070</v>
      </c>
      <c r="Q66" s="973">
        <v>43100</v>
      </c>
      <c r="R66" s="971" t="s">
        <v>1507</v>
      </c>
      <c r="S66" s="970">
        <v>12517</v>
      </c>
      <c r="T66" s="974">
        <v>43066</v>
      </c>
      <c r="U66" s="970" t="s">
        <v>711</v>
      </c>
      <c r="V66" s="530" t="s">
        <v>712</v>
      </c>
      <c r="W66" s="970">
        <v>82017</v>
      </c>
      <c r="X66" s="974">
        <v>43069</v>
      </c>
      <c r="Y66" s="970"/>
      <c r="Z66" s="971" t="s">
        <v>1406</v>
      </c>
    </row>
    <row r="67" spans="1:26" ht="120.75">
      <c r="A67" s="383">
        <f t="shared" si="1"/>
        <v>66</v>
      </c>
      <c r="B67" s="923">
        <v>14</v>
      </c>
      <c r="C67" s="926" t="s">
        <v>68</v>
      </c>
      <c r="D67" s="547" t="s">
        <v>69</v>
      </c>
      <c r="E67" s="547" t="s">
        <v>1508</v>
      </c>
      <c r="F67" s="926" t="s">
        <v>418</v>
      </c>
      <c r="G67" s="926">
        <v>830111209</v>
      </c>
      <c r="H67" s="926">
        <v>1</v>
      </c>
      <c r="I67" s="926" t="s">
        <v>827</v>
      </c>
      <c r="J67" s="926">
        <v>7495240</v>
      </c>
      <c r="K67" s="921">
        <v>4066230</v>
      </c>
      <c r="L67" s="921">
        <v>0</v>
      </c>
      <c r="M67" s="922">
        <v>43100</v>
      </c>
      <c r="N67" s="921"/>
      <c r="O67" s="644">
        <v>43074</v>
      </c>
      <c r="P67" s="922">
        <v>43076</v>
      </c>
      <c r="Q67" s="922">
        <v>43100</v>
      </c>
      <c r="R67" s="552" t="s">
        <v>1509</v>
      </c>
      <c r="S67" s="923">
        <v>11417</v>
      </c>
      <c r="T67" s="924">
        <v>43027</v>
      </c>
      <c r="U67" s="923" t="s">
        <v>829</v>
      </c>
      <c r="V67" s="551" t="s">
        <v>830</v>
      </c>
      <c r="W67" s="923">
        <v>82417</v>
      </c>
      <c r="X67" s="924">
        <v>43074</v>
      </c>
      <c r="Y67" s="923"/>
      <c r="Z67" s="926" t="s">
        <v>213</v>
      </c>
    </row>
    <row r="68" spans="1:26" ht="51">
      <c r="A68" s="383">
        <f t="shared" si="1"/>
        <v>67</v>
      </c>
      <c r="B68" s="923">
        <v>15</v>
      </c>
      <c r="C68" s="926" t="s">
        <v>68</v>
      </c>
      <c r="D68" s="547" t="s">
        <v>33</v>
      </c>
      <c r="E68" s="547" t="s">
        <v>1287</v>
      </c>
      <c r="F68" s="926" t="s">
        <v>235</v>
      </c>
      <c r="G68" s="926">
        <v>860509265</v>
      </c>
      <c r="H68" s="926">
        <v>1</v>
      </c>
      <c r="I68" s="926" t="s">
        <v>740</v>
      </c>
      <c r="J68" s="926">
        <v>6468400</v>
      </c>
      <c r="K68" s="921">
        <v>425000</v>
      </c>
      <c r="L68" s="921">
        <v>0</v>
      </c>
      <c r="M68" s="644" t="s">
        <v>741</v>
      </c>
      <c r="N68" s="921"/>
      <c r="O68" s="922">
        <v>43075</v>
      </c>
      <c r="P68" s="922">
        <v>43075</v>
      </c>
      <c r="Q68" s="922">
        <v>43439</v>
      </c>
      <c r="R68" s="568" t="s">
        <v>22</v>
      </c>
      <c r="S68" s="923">
        <v>12417</v>
      </c>
      <c r="T68" s="924">
        <v>43060</v>
      </c>
      <c r="U68" s="568" t="s">
        <v>658</v>
      </c>
      <c r="V68" s="568" t="s">
        <v>659</v>
      </c>
      <c r="W68" s="923">
        <v>82617</v>
      </c>
      <c r="X68" s="924">
        <v>43075</v>
      </c>
      <c r="Y68" s="923"/>
      <c r="Z68" s="926" t="s">
        <v>1406</v>
      </c>
    </row>
    <row r="69" spans="1:26" ht="120">
      <c r="A69" s="383">
        <f t="shared" si="1"/>
        <v>68</v>
      </c>
      <c r="B69" s="923">
        <v>16</v>
      </c>
      <c r="C69" s="926" t="s">
        <v>68</v>
      </c>
      <c r="D69" s="547" t="s">
        <v>274</v>
      </c>
      <c r="E69" s="547" t="s">
        <v>1510</v>
      </c>
      <c r="F69" s="547" t="s">
        <v>1511</v>
      </c>
      <c r="G69" s="923">
        <v>900216328</v>
      </c>
      <c r="H69" s="923">
        <v>3</v>
      </c>
      <c r="I69" s="926"/>
      <c r="J69" s="926"/>
      <c r="K69" s="921">
        <v>21060000</v>
      </c>
      <c r="L69" s="921">
        <v>0</v>
      </c>
      <c r="M69" s="922">
        <v>43100</v>
      </c>
      <c r="N69" s="921"/>
      <c r="O69" s="922">
        <v>43076</v>
      </c>
      <c r="P69" s="922">
        <v>43082</v>
      </c>
      <c r="Q69" s="922">
        <v>43100</v>
      </c>
      <c r="R69" s="552" t="s">
        <v>1512</v>
      </c>
      <c r="S69" s="923">
        <v>11317</v>
      </c>
      <c r="T69" s="924">
        <v>43027</v>
      </c>
      <c r="U69" s="568" t="s">
        <v>829</v>
      </c>
      <c r="V69" s="551" t="s">
        <v>830</v>
      </c>
      <c r="W69" s="923">
        <v>82817</v>
      </c>
      <c r="X69" s="924">
        <v>43080</v>
      </c>
      <c r="Y69" s="923"/>
      <c r="Z69" s="926" t="s">
        <v>213</v>
      </c>
    </row>
    <row r="70" spans="1:26" ht="63.75">
      <c r="A70" s="383">
        <f t="shared" si="1"/>
        <v>69</v>
      </c>
      <c r="B70" s="923">
        <v>17</v>
      </c>
      <c r="C70" s="926" t="s">
        <v>68</v>
      </c>
      <c r="D70" s="547" t="s">
        <v>545</v>
      </c>
      <c r="E70" s="547" t="s">
        <v>1513</v>
      </c>
      <c r="F70" s="547" t="s">
        <v>1514</v>
      </c>
      <c r="G70" s="923">
        <v>901121588</v>
      </c>
      <c r="H70" s="923">
        <v>6</v>
      </c>
      <c r="I70" s="926" t="s">
        <v>1515</v>
      </c>
      <c r="J70" s="926">
        <v>8813040</v>
      </c>
      <c r="K70" s="921">
        <v>126204046</v>
      </c>
      <c r="L70" s="921">
        <v>0</v>
      </c>
      <c r="M70" s="922">
        <v>43100</v>
      </c>
      <c r="N70" s="921"/>
      <c r="O70" s="922">
        <v>43081</v>
      </c>
      <c r="P70" s="922">
        <v>43084</v>
      </c>
      <c r="Q70" s="922">
        <v>43100</v>
      </c>
      <c r="R70" s="568" t="s">
        <v>22</v>
      </c>
      <c r="S70" s="923">
        <v>12317</v>
      </c>
      <c r="T70" s="924">
        <v>43059</v>
      </c>
      <c r="U70" s="568" t="s">
        <v>693</v>
      </c>
      <c r="V70" s="568" t="s">
        <v>694</v>
      </c>
      <c r="W70" s="923">
        <v>85517</v>
      </c>
      <c r="X70" s="924">
        <v>43084</v>
      </c>
      <c r="Y70" s="925">
        <v>43081</v>
      </c>
      <c r="Z70" s="926" t="s">
        <v>213</v>
      </c>
    </row>
    <row r="71" spans="1:26" ht="179.25">
      <c r="A71" s="383">
        <f t="shared" si="1"/>
        <v>70</v>
      </c>
      <c r="B71" s="923">
        <v>40</v>
      </c>
      <c r="C71" s="926" t="s">
        <v>203</v>
      </c>
      <c r="D71" s="547" t="s">
        <v>33</v>
      </c>
      <c r="E71" s="547" t="s">
        <v>1516</v>
      </c>
      <c r="F71" s="547" t="s">
        <v>1079</v>
      </c>
      <c r="G71" s="923">
        <v>830033498</v>
      </c>
      <c r="H71" s="923">
        <v>7</v>
      </c>
      <c r="I71" s="926" t="s">
        <v>1080</v>
      </c>
      <c r="J71" s="926">
        <v>7477775</v>
      </c>
      <c r="K71" s="921">
        <v>51504000</v>
      </c>
      <c r="L71" s="921">
        <v>0</v>
      </c>
      <c r="M71" s="922">
        <v>43097</v>
      </c>
      <c r="N71" s="921"/>
      <c r="O71" s="922">
        <v>43081</v>
      </c>
      <c r="P71" s="922">
        <v>43087</v>
      </c>
      <c r="Q71" s="922">
        <v>43097</v>
      </c>
      <c r="R71" s="552" t="s">
        <v>1517</v>
      </c>
      <c r="S71" s="923">
        <v>12917</v>
      </c>
      <c r="T71" s="924">
        <v>43074</v>
      </c>
      <c r="U71" s="568" t="s">
        <v>1337</v>
      </c>
      <c r="V71" s="551" t="s">
        <v>1335</v>
      </c>
      <c r="W71" s="923">
        <v>83117</v>
      </c>
      <c r="X71" s="924">
        <v>43081</v>
      </c>
      <c r="Y71" s="923"/>
      <c r="Z71" s="926" t="s">
        <v>213</v>
      </c>
    </row>
    <row r="72" spans="1:26" ht="150">
      <c r="A72" s="383">
        <f t="shared" si="1"/>
        <v>71</v>
      </c>
      <c r="B72" s="923">
        <v>41</v>
      </c>
      <c r="C72" s="926" t="s">
        <v>203</v>
      </c>
      <c r="D72" s="547" t="s">
        <v>33</v>
      </c>
      <c r="E72" s="547" t="s">
        <v>1518</v>
      </c>
      <c r="F72" s="547" t="s">
        <v>1519</v>
      </c>
      <c r="G72" s="923">
        <v>830014732</v>
      </c>
      <c r="H72" s="923">
        <v>5</v>
      </c>
      <c r="I72" s="926" t="s">
        <v>1520</v>
      </c>
      <c r="J72" s="926">
        <v>3153321154</v>
      </c>
      <c r="K72" s="921">
        <v>28560000</v>
      </c>
      <c r="L72" s="921">
        <v>0</v>
      </c>
      <c r="M72" s="922">
        <v>43100</v>
      </c>
      <c r="N72" s="921"/>
      <c r="O72" s="922">
        <v>43084</v>
      </c>
      <c r="P72" s="922">
        <v>43084</v>
      </c>
      <c r="Q72" s="922">
        <v>43100</v>
      </c>
      <c r="R72" s="552" t="s">
        <v>1521</v>
      </c>
      <c r="S72" s="923">
        <v>13017</v>
      </c>
      <c r="T72" s="924">
        <v>43080</v>
      </c>
      <c r="U72" s="568" t="s">
        <v>711</v>
      </c>
      <c r="V72" s="551" t="s">
        <v>712</v>
      </c>
      <c r="W72" s="923">
        <v>85717</v>
      </c>
      <c r="X72" s="924">
        <v>43084</v>
      </c>
      <c r="Y72" s="923"/>
      <c r="Z72" s="926" t="s">
        <v>1406</v>
      </c>
    </row>
    <row r="73" spans="1:26" ht="120">
      <c r="A73" s="383">
        <f t="shared" si="1"/>
        <v>72</v>
      </c>
      <c r="B73" s="923">
        <v>42</v>
      </c>
      <c r="C73" s="926" t="s">
        <v>203</v>
      </c>
      <c r="D73" s="547" t="s">
        <v>274</v>
      </c>
      <c r="E73" s="547" t="s">
        <v>1522</v>
      </c>
      <c r="F73" s="547" t="s">
        <v>1523</v>
      </c>
      <c r="G73" s="568">
        <v>830049916</v>
      </c>
      <c r="H73" s="923">
        <v>4</v>
      </c>
      <c r="I73" s="923"/>
      <c r="J73" s="923"/>
      <c r="K73" s="921">
        <v>205480243</v>
      </c>
      <c r="L73" s="921">
        <v>0</v>
      </c>
      <c r="M73" s="922" t="s">
        <v>1022</v>
      </c>
      <c r="N73" s="921"/>
      <c r="O73" s="922">
        <v>43090</v>
      </c>
      <c r="P73" s="922">
        <v>43095</v>
      </c>
      <c r="Q73" s="922">
        <v>43459</v>
      </c>
      <c r="R73" s="552" t="s">
        <v>1524</v>
      </c>
      <c r="S73" s="923">
        <v>11717</v>
      </c>
      <c r="T73" s="924">
        <v>43035</v>
      </c>
      <c r="U73" s="568" t="s">
        <v>1230</v>
      </c>
      <c r="V73" s="551" t="s">
        <v>1525</v>
      </c>
      <c r="W73" s="923">
        <v>91317</v>
      </c>
      <c r="X73" s="924">
        <v>43090</v>
      </c>
      <c r="Y73" s="923"/>
      <c r="Z73" s="926" t="s">
        <v>213</v>
      </c>
    </row>
    <row r="74" spans="1:26" ht="120">
      <c r="A74" s="383">
        <f t="shared" si="1"/>
        <v>73</v>
      </c>
      <c r="B74" s="923">
        <v>18</v>
      </c>
      <c r="C74" s="926" t="s">
        <v>68</v>
      </c>
      <c r="D74" s="547" t="s">
        <v>274</v>
      </c>
      <c r="E74" s="547" t="s">
        <v>1526</v>
      </c>
      <c r="F74" s="547" t="s">
        <v>1527</v>
      </c>
      <c r="G74" s="923">
        <v>901140646</v>
      </c>
      <c r="H74" s="923">
        <v>6</v>
      </c>
      <c r="I74" s="923"/>
      <c r="J74" s="923"/>
      <c r="K74" s="921">
        <v>149590651</v>
      </c>
      <c r="L74" s="921">
        <v>0</v>
      </c>
      <c r="M74" s="922">
        <v>43100</v>
      </c>
      <c r="N74" s="921"/>
      <c r="O74" s="922">
        <v>43090</v>
      </c>
      <c r="P74" s="922">
        <v>43095</v>
      </c>
      <c r="Q74" s="922">
        <v>43100</v>
      </c>
      <c r="R74" s="552" t="s">
        <v>1528</v>
      </c>
      <c r="S74" s="923">
        <v>11217</v>
      </c>
      <c r="T74" s="924">
        <v>43027</v>
      </c>
      <c r="U74" s="568" t="s">
        <v>829</v>
      </c>
      <c r="V74" s="551" t="s">
        <v>830</v>
      </c>
      <c r="W74" s="923">
        <v>91717</v>
      </c>
      <c r="X74" s="924">
        <v>43091</v>
      </c>
      <c r="Y74" s="923"/>
      <c r="Z74" s="926" t="s">
        <v>213</v>
      </c>
    </row>
    <row r="75" spans="1:26">
      <c r="A75" s="976"/>
      <c r="B75" s="976"/>
      <c r="C75" s="976"/>
      <c r="D75" s="976"/>
      <c r="E75" s="976"/>
      <c r="F75" s="964"/>
      <c r="G75" s="976"/>
      <c r="H75" s="976"/>
      <c r="I75" s="976"/>
      <c r="J75" s="976"/>
      <c r="K75" s="977">
        <f>SUBTOTAL(9,K2:K74)</f>
        <v>3265135538</v>
      </c>
      <c r="L75" s="977">
        <f>SUM(L2:L74)</f>
        <v>90945375</v>
      </c>
      <c r="M75" s="977"/>
      <c r="N75" s="977"/>
      <c r="O75" s="978"/>
      <c r="P75" s="978"/>
      <c r="Q75" s="978"/>
      <c r="R75" s="976"/>
      <c r="S75" s="976"/>
      <c r="T75" s="979"/>
      <c r="U75" s="980"/>
      <c r="V75" s="980"/>
      <c r="W75" s="980"/>
      <c r="X75" s="979"/>
      <c r="Y75" s="980"/>
      <c r="Z75" s="976"/>
    </row>
    <row r="76" spans="1:26">
      <c r="A76" s="976"/>
      <c r="B76" s="976"/>
      <c r="C76" s="976"/>
      <c r="D76" s="976"/>
      <c r="E76" s="976"/>
      <c r="F76" s="976"/>
      <c r="G76" s="976"/>
      <c r="H76" s="976"/>
      <c r="I76" s="976"/>
      <c r="J76" s="976"/>
      <c r="K76" s="977"/>
      <c r="L76" s="977">
        <f>+L75+K75</f>
        <v>3356080913</v>
      </c>
      <c r="M76" s="977"/>
      <c r="N76" s="977"/>
      <c r="O76" s="978"/>
      <c r="P76" s="978"/>
      <c r="Q76" s="978"/>
      <c r="R76" s="976"/>
      <c r="S76" s="976"/>
      <c r="T76" s="979"/>
      <c r="U76" s="980"/>
      <c r="V76" s="980"/>
      <c r="W76" s="980"/>
      <c r="X76" s="979"/>
      <c r="Y76" s="980"/>
      <c r="Z76" s="976"/>
    </row>
    <row r="77" spans="1:26">
      <c r="A77" s="976"/>
      <c r="B77" s="976"/>
      <c r="C77" s="976"/>
      <c r="D77" s="976"/>
      <c r="E77" s="976"/>
      <c r="F77" s="976"/>
      <c r="G77" s="976"/>
      <c r="H77" s="976"/>
      <c r="I77" s="976"/>
      <c r="J77" s="976"/>
      <c r="K77" s="977"/>
      <c r="L77" s="977"/>
      <c r="M77" s="977"/>
      <c r="N77" s="977"/>
      <c r="O77" s="978"/>
      <c r="P77" s="978"/>
      <c r="Q77" s="978"/>
      <c r="R77" s="976"/>
      <c r="S77" s="976"/>
      <c r="T77" s="979"/>
      <c r="U77" s="980"/>
      <c r="V77" s="980"/>
      <c r="W77" s="980"/>
      <c r="X77" s="979"/>
      <c r="Y77" s="980"/>
      <c r="Z77" s="976"/>
    </row>
    <row r="78" spans="1:26">
      <c r="A78" s="976"/>
      <c r="B78" s="976"/>
      <c r="C78" s="976"/>
      <c r="D78" s="976"/>
      <c r="E78" s="976"/>
      <c r="F78" s="976"/>
      <c r="G78" s="976"/>
      <c r="H78" s="976"/>
      <c r="I78" s="976"/>
      <c r="J78" s="976"/>
      <c r="K78" s="977"/>
      <c r="L78" s="977"/>
      <c r="M78" s="977"/>
      <c r="N78" s="977"/>
      <c r="O78" s="978"/>
      <c r="P78" s="978"/>
      <c r="Q78" s="978"/>
      <c r="R78" s="976"/>
      <c r="S78" s="976"/>
      <c r="T78" s="979"/>
      <c r="U78" s="980"/>
      <c r="V78" s="980"/>
      <c r="W78" s="980"/>
      <c r="X78" s="979"/>
      <c r="Y78" s="980"/>
      <c r="Z78" s="976"/>
    </row>
    <row r="79" spans="1:26">
      <c r="A79" s="976"/>
      <c r="B79" s="976"/>
      <c r="C79" s="976"/>
      <c r="D79" s="976"/>
      <c r="E79" s="976"/>
      <c r="F79" s="976"/>
      <c r="G79" s="976"/>
      <c r="H79" s="976"/>
      <c r="I79" s="976"/>
      <c r="J79" s="976"/>
      <c r="K79" s="977"/>
      <c r="L79" s="977"/>
      <c r="M79" s="977"/>
      <c r="N79" s="977"/>
      <c r="O79" s="978"/>
      <c r="P79" s="978"/>
      <c r="Q79" s="978"/>
      <c r="R79" s="976"/>
      <c r="S79" s="976"/>
      <c r="T79" s="979"/>
      <c r="U79" s="980"/>
      <c r="V79" s="980"/>
      <c r="W79" s="980"/>
      <c r="X79" s="979"/>
      <c r="Y79" s="980"/>
      <c r="Z79" s="976"/>
    </row>
    <row r="80" spans="1:26">
      <c r="A80" s="976"/>
      <c r="B80" s="976"/>
      <c r="C80" s="976"/>
      <c r="D80" s="976"/>
      <c r="E80" s="976"/>
      <c r="F80" s="976"/>
      <c r="G80" s="976"/>
      <c r="H80" s="976"/>
      <c r="I80" s="976"/>
      <c r="J80" s="976"/>
      <c r="K80" s="977"/>
      <c r="L80" s="977"/>
      <c r="M80" s="977"/>
      <c r="N80" s="978"/>
      <c r="O80" s="978"/>
      <c r="P80" s="978"/>
      <c r="Q80" s="978"/>
      <c r="R80" s="976"/>
      <c r="S80" s="976"/>
      <c r="T80" s="979"/>
      <c r="U80" s="980"/>
      <c r="V80" s="980"/>
      <c r="W80" s="980"/>
      <c r="X80" s="979"/>
      <c r="Y80" s="980"/>
      <c r="Z80" s="976"/>
    </row>
    <row r="81" spans="1:26">
      <c r="A81" s="976"/>
      <c r="B81" s="976"/>
      <c r="C81" s="976"/>
      <c r="D81" s="976"/>
      <c r="E81" s="976"/>
      <c r="F81" s="976"/>
      <c r="G81" s="976"/>
      <c r="H81" s="976"/>
      <c r="I81" s="976"/>
      <c r="J81" s="976"/>
      <c r="K81" s="977"/>
      <c r="L81" s="977"/>
      <c r="M81" s="977"/>
      <c r="N81" s="978"/>
      <c r="O81" s="978"/>
      <c r="P81" s="978"/>
      <c r="Q81" s="978"/>
      <c r="R81" s="976"/>
      <c r="S81" s="976"/>
      <c r="T81" s="979"/>
      <c r="U81" s="980"/>
      <c r="V81" s="980"/>
      <c r="W81" s="980"/>
      <c r="X81" s="979"/>
      <c r="Y81" s="980"/>
      <c r="Z81" s="976"/>
    </row>
    <row r="82" spans="1:26">
      <c r="A82" s="976"/>
      <c r="B82" s="976"/>
      <c r="C82" s="976"/>
      <c r="D82" s="976"/>
      <c r="E82" s="976"/>
      <c r="F82" s="976"/>
      <c r="G82" s="976"/>
      <c r="H82" s="976"/>
      <c r="I82" s="976"/>
      <c r="J82" s="976"/>
      <c r="K82" s="977"/>
      <c r="L82" s="977"/>
      <c r="M82" s="977"/>
      <c r="N82" s="978"/>
      <c r="O82" s="978"/>
      <c r="P82" s="978"/>
      <c r="Q82" s="978"/>
      <c r="R82" s="976"/>
      <c r="S82" s="976"/>
      <c r="T82" s="979"/>
      <c r="U82" s="980"/>
      <c r="V82" s="980"/>
      <c r="W82" s="980"/>
      <c r="X82" s="979"/>
      <c r="Y82" s="980"/>
      <c r="Z82" s="976"/>
    </row>
    <row r="83" spans="1:26">
      <c r="A83" s="976"/>
      <c r="B83" s="976"/>
      <c r="C83" s="976"/>
      <c r="D83" s="976"/>
      <c r="E83" s="976"/>
      <c r="F83" s="976"/>
      <c r="G83" s="976"/>
      <c r="H83" s="976"/>
      <c r="I83" s="976"/>
      <c r="J83" s="976"/>
      <c r="K83" s="977"/>
      <c r="L83" s="977"/>
      <c r="M83" s="977"/>
      <c r="N83" s="978"/>
      <c r="O83" s="978"/>
      <c r="P83" s="978"/>
      <c r="Q83" s="978"/>
      <c r="R83" s="976"/>
      <c r="S83" s="976"/>
      <c r="T83" s="979"/>
      <c r="U83" s="980"/>
      <c r="V83" s="980"/>
      <c r="W83" s="980"/>
      <c r="X83" s="979"/>
      <c r="Y83" s="980"/>
      <c r="Z83" s="976"/>
    </row>
    <row r="84" spans="1:26">
      <c r="A84" s="976"/>
      <c r="B84" s="976"/>
      <c r="C84" s="976"/>
      <c r="D84" s="976"/>
      <c r="E84" s="976"/>
      <c r="F84" s="976"/>
      <c r="G84" s="976"/>
      <c r="H84" s="976"/>
      <c r="I84" s="976"/>
      <c r="J84" s="976"/>
      <c r="K84" s="977"/>
      <c r="L84" s="977"/>
      <c r="M84" s="977"/>
      <c r="N84" s="978"/>
      <c r="O84" s="978"/>
      <c r="P84" s="978"/>
      <c r="Q84" s="978"/>
      <c r="R84" s="976"/>
      <c r="S84" s="976"/>
      <c r="T84" s="979"/>
      <c r="U84" s="980"/>
      <c r="V84" s="980"/>
      <c r="W84" s="980"/>
      <c r="X84" s="979"/>
      <c r="Y84" s="980"/>
      <c r="Z84" s="976"/>
    </row>
    <row r="85" spans="1:26">
      <c r="A85" s="976"/>
      <c r="B85" s="976"/>
      <c r="C85" s="976"/>
      <c r="D85" s="976"/>
      <c r="E85" s="976"/>
      <c r="F85" s="976"/>
      <c r="G85" s="976"/>
      <c r="H85" s="976"/>
      <c r="I85" s="976"/>
      <c r="J85" s="976"/>
      <c r="K85" s="977"/>
      <c r="L85" s="977"/>
      <c r="M85" s="977"/>
      <c r="N85" s="978"/>
      <c r="O85" s="978"/>
      <c r="P85" s="978"/>
      <c r="Q85" s="978"/>
      <c r="R85" s="976"/>
      <c r="S85" s="976"/>
      <c r="T85" s="979"/>
      <c r="U85" s="980"/>
      <c r="V85" s="980"/>
      <c r="W85" s="980"/>
      <c r="X85" s="979"/>
      <c r="Y85" s="980"/>
      <c r="Z85" s="976"/>
    </row>
    <row r="86" spans="1:26">
      <c r="A86" s="976"/>
      <c r="B86" s="976"/>
      <c r="C86" s="976"/>
      <c r="D86" s="976"/>
      <c r="E86" s="976"/>
      <c r="F86" s="976"/>
      <c r="G86" s="976"/>
      <c r="H86" s="976"/>
      <c r="I86" s="976"/>
      <c r="J86" s="976"/>
      <c r="K86" s="977"/>
      <c r="L86" s="977"/>
      <c r="M86" s="977"/>
      <c r="N86" s="978"/>
      <c r="O86" s="978"/>
      <c r="P86" s="978"/>
      <c r="Q86" s="978"/>
      <c r="R86" s="976"/>
      <c r="S86" s="976"/>
      <c r="T86" s="979"/>
      <c r="U86" s="980"/>
      <c r="V86" s="980"/>
      <c r="W86" s="980"/>
      <c r="X86" s="979"/>
      <c r="Y86" s="980"/>
      <c r="Z86" s="976"/>
    </row>
    <row r="87" spans="1:26">
      <c r="A87" s="976"/>
      <c r="B87" s="976"/>
      <c r="C87" s="976"/>
      <c r="D87" s="976"/>
      <c r="E87" s="976"/>
      <c r="F87" s="976"/>
      <c r="G87" s="976"/>
      <c r="H87" s="976"/>
      <c r="I87" s="976"/>
      <c r="J87" s="976"/>
      <c r="K87" s="977"/>
      <c r="L87" s="977"/>
      <c r="M87" s="977"/>
      <c r="N87" s="978"/>
      <c r="O87" s="978"/>
      <c r="P87" s="978"/>
      <c r="Q87" s="978"/>
      <c r="R87" s="976"/>
      <c r="S87" s="976"/>
      <c r="T87" s="979"/>
      <c r="U87" s="980"/>
      <c r="V87" s="980"/>
      <c r="W87" s="980"/>
      <c r="X87" s="979"/>
      <c r="Y87" s="980"/>
      <c r="Z87" s="976"/>
    </row>
    <row r="88" spans="1:26">
      <c r="A88" s="976"/>
      <c r="B88" s="976"/>
      <c r="C88" s="976"/>
      <c r="D88" s="976"/>
      <c r="E88" s="976"/>
      <c r="F88" s="976"/>
      <c r="G88" s="976"/>
      <c r="H88" s="976"/>
      <c r="I88" s="976"/>
      <c r="J88" s="976"/>
      <c r="K88" s="977"/>
      <c r="L88" s="977"/>
      <c r="M88" s="977"/>
      <c r="N88" s="978"/>
      <c r="O88" s="978"/>
      <c r="P88" s="978"/>
      <c r="Q88" s="978"/>
      <c r="R88" s="976"/>
      <c r="S88" s="976"/>
      <c r="T88" s="979"/>
      <c r="U88" s="980"/>
      <c r="V88" s="980"/>
      <c r="W88" s="980"/>
      <c r="X88" s="979"/>
      <c r="Y88" s="980"/>
      <c r="Z88" s="976"/>
    </row>
    <row r="89" spans="1:26">
      <c r="A89" s="976"/>
      <c r="B89" s="976"/>
      <c r="C89" s="976"/>
      <c r="D89" s="976"/>
      <c r="E89" s="976"/>
      <c r="F89" s="976"/>
      <c r="G89" s="976"/>
      <c r="H89" s="976"/>
      <c r="I89" s="976"/>
      <c r="J89" s="976"/>
      <c r="K89" s="977"/>
      <c r="L89" s="977"/>
      <c r="M89" s="977"/>
      <c r="N89" s="978"/>
      <c r="O89" s="978"/>
      <c r="P89" s="978"/>
      <c r="Q89" s="978"/>
      <c r="R89" s="976"/>
      <c r="S89" s="976"/>
      <c r="T89" s="979"/>
      <c r="U89" s="980"/>
      <c r="V89" s="980"/>
      <c r="W89" s="980"/>
      <c r="X89" s="979"/>
      <c r="Y89" s="980"/>
      <c r="Z89" s="976"/>
    </row>
    <row r="90" spans="1:26">
      <c r="A90" s="976"/>
      <c r="B90" s="976"/>
      <c r="C90" s="976"/>
      <c r="D90" s="976"/>
      <c r="E90" s="976"/>
      <c r="F90" s="976"/>
      <c r="G90" s="976"/>
      <c r="H90" s="976"/>
      <c r="I90" s="976"/>
      <c r="J90" s="976"/>
      <c r="K90" s="977"/>
      <c r="L90" s="977"/>
      <c r="M90" s="977"/>
      <c r="N90" s="978"/>
      <c r="O90" s="978"/>
      <c r="P90" s="978"/>
      <c r="Q90" s="978"/>
      <c r="R90" s="976"/>
      <c r="S90" s="976"/>
      <c r="T90" s="979"/>
      <c r="U90" s="980"/>
      <c r="V90" s="980"/>
      <c r="W90" s="980"/>
      <c r="X90" s="979"/>
      <c r="Y90" s="980"/>
      <c r="Z90" s="976"/>
    </row>
    <row r="91" spans="1:26">
      <c r="A91" s="976"/>
      <c r="B91" s="976"/>
      <c r="C91" s="976"/>
      <c r="D91" s="976"/>
      <c r="E91" s="976"/>
      <c r="F91" s="976"/>
      <c r="G91" s="976"/>
      <c r="H91" s="976"/>
      <c r="I91" s="976"/>
      <c r="J91" s="976"/>
      <c r="K91" s="977"/>
      <c r="L91" s="977"/>
      <c r="M91" s="977"/>
      <c r="N91" s="978"/>
      <c r="O91" s="978"/>
      <c r="P91" s="978"/>
      <c r="Q91" s="978"/>
      <c r="R91" s="976"/>
      <c r="S91" s="976"/>
      <c r="T91" s="979"/>
      <c r="U91" s="980"/>
      <c r="V91" s="980"/>
      <c r="W91" s="980"/>
      <c r="X91" s="979"/>
      <c r="Y91" s="980"/>
      <c r="Z91" s="976"/>
    </row>
    <row r="92" spans="1:26">
      <c r="A92" s="976"/>
      <c r="B92" s="976"/>
      <c r="C92" s="976"/>
      <c r="D92" s="976"/>
      <c r="E92" s="976"/>
      <c r="F92" s="976"/>
      <c r="G92" s="976"/>
      <c r="H92" s="976"/>
      <c r="I92" s="976"/>
      <c r="J92" s="976"/>
      <c r="K92" s="977"/>
      <c r="L92" s="977"/>
      <c r="M92" s="977"/>
      <c r="N92" s="978"/>
      <c r="O92" s="978"/>
      <c r="P92" s="978"/>
      <c r="Q92" s="978"/>
      <c r="R92" s="976"/>
      <c r="S92" s="976"/>
      <c r="T92" s="979"/>
      <c r="U92" s="980"/>
      <c r="V92" s="980"/>
      <c r="W92" s="980"/>
      <c r="X92" s="979"/>
      <c r="Y92" s="980"/>
      <c r="Z92" s="976"/>
    </row>
    <row r="93" spans="1:26">
      <c r="A93" s="976"/>
      <c r="B93" s="976"/>
      <c r="C93" s="976"/>
      <c r="D93" s="976"/>
      <c r="E93" s="976"/>
      <c r="F93" s="976"/>
      <c r="G93" s="976"/>
      <c r="H93" s="976"/>
      <c r="I93" s="976"/>
      <c r="J93" s="976"/>
      <c r="K93" s="977"/>
      <c r="L93" s="977"/>
      <c r="M93" s="977"/>
      <c r="N93" s="978"/>
      <c r="O93" s="978"/>
      <c r="P93" s="978"/>
      <c r="Q93" s="978"/>
      <c r="R93" s="976"/>
      <c r="S93" s="976"/>
      <c r="T93" s="979"/>
      <c r="U93" s="980"/>
      <c r="V93" s="980"/>
      <c r="W93" s="980"/>
      <c r="X93" s="979"/>
      <c r="Y93" s="980"/>
      <c r="Z93" s="976"/>
    </row>
    <row r="94" spans="1:26">
      <c r="A94" s="976"/>
      <c r="B94" s="976"/>
      <c r="C94" s="976"/>
      <c r="D94" s="976"/>
      <c r="E94" s="976"/>
      <c r="F94" s="976"/>
      <c r="G94" s="976"/>
      <c r="H94" s="976"/>
      <c r="I94" s="976"/>
      <c r="J94" s="976"/>
      <c r="K94" s="977"/>
      <c r="L94" s="977"/>
      <c r="M94" s="977"/>
      <c r="N94" s="978"/>
      <c r="O94" s="978"/>
      <c r="P94" s="978"/>
      <c r="Q94" s="978"/>
      <c r="R94" s="976"/>
      <c r="S94" s="976"/>
      <c r="T94" s="979"/>
      <c r="U94" s="980"/>
      <c r="V94" s="980"/>
      <c r="W94" s="980"/>
      <c r="X94" s="979"/>
      <c r="Y94" s="980"/>
      <c r="Z94" s="976"/>
    </row>
    <row r="95" spans="1:26">
      <c r="A95" s="976"/>
      <c r="B95" s="976"/>
      <c r="C95" s="976"/>
      <c r="D95" s="976"/>
      <c r="E95" s="976"/>
      <c r="F95" s="976"/>
      <c r="G95" s="976"/>
      <c r="H95" s="976"/>
      <c r="I95" s="976"/>
      <c r="J95" s="976"/>
      <c r="K95" s="977"/>
      <c r="L95" s="977"/>
      <c r="M95" s="977"/>
      <c r="N95" s="978"/>
      <c r="O95" s="978"/>
      <c r="P95" s="978"/>
      <c r="Q95" s="978"/>
      <c r="R95" s="976"/>
      <c r="S95" s="976"/>
      <c r="T95" s="979"/>
      <c r="U95" s="980"/>
      <c r="V95" s="980"/>
      <c r="W95" s="980"/>
      <c r="X95" s="979"/>
      <c r="Y95" s="980"/>
      <c r="Z95" s="976"/>
    </row>
    <row r="96" spans="1:26">
      <c r="A96" s="976"/>
      <c r="B96" s="976"/>
      <c r="C96" s="976"/>
      <c r="D96" s="976"/>
      <c r="E96" s="976"/>
      <c r="F96" s="976"/>
      <c r="G96" s="976"/>
      <c r="H96" s="976"/>
      <c r="I96" s="976"/>
      <c r="J96" s="976"/>
      <c r="K96" s="977"/>
      <c r="L96" s="977"/>
      <c r="M96" s="977"/>
      <c r="N96" s="978"/>
      <c r="O96" s="978"/>
      <c r="P96" s="978"/>
      <c r="Q96" s="978"/>
      <c r="R96" s="976"/>
      <c r="S96" s="976"/>
      <c r="T96" s="979"/>
      <c r="U96" s="980"/>
      <c r="V96" s="980"/>
      <c r="W96" s="980"/>
      <c r="X96" s="979"/>
      <c r="Y96" s="980"/>
      <c r="Z96" s="976"/>
    </row>
    <row r="97" spans="1:26">
      <c r="A97" s="976"/>
      <c r="B97" s="976"/>
      <c r="C97" s="976"/>
      <c r="D97" s="976"/>
      <c r="E97" s="976"/>
      <c r="F97" s="976"/>
      <c r="G97" s="976"/>
      <c r="H97" s="976"/>
      <c r="I97" s="976"/>
      <c r="J97" s="976"/>
      <c r="K97" s="977"/>
      <c r="L97" s="977"/>
      <c r="M97" s="977"/>
      <c r="N97" s="978"/>
      <c r="O97" s="978"/>
      <c r="P97" s="978"/>
      <c r="Q97" s="978"/>
      <c r="R97" s="976"/>
      <c r="S97" s="976"/>
      <c r="T97" s="979"/>
      <c r="U97" s="980"/>
      <c r="V97" s="980"/>
      <c r="W97" s="980"/>
      <c r="X97" s="979"/>
      <c r="Y97" s="980"/>
      <c r="Z97" s="976"/>
    </row>
    <row r="98" spans="1:26">
      <c r="A98" s="976"/>
      <c r="B98" s="976"/>
      <c r="C98" s="976"/>
      <c r="D98" s="976"/>
      <c r="E98" s="976"/>
      <c r="F98" s="976"/>
      <c r="G98" s="976"/>
      <c r="H98" s="976"/>
      <c r="I98" s="976"/>
      <c r="J98" s="976"/>
      <c r="K98" s="977"/>
      <c r="L98" s="977"/>
      <c r="M98" s="977"/>
      <c r="N98" s="978"/>
      <c r="O98" s="978"/>
      <c r="P98" s="978"/>
      <c r="Q98" s="978"/>
      <c r="R98" s="976"/>
      <c r="S98" s="976"/>
      <c r="T98" s="979"/>
      <c r="U98" s="980"/>
      <c r="V98" s="980"/>
      <c r="W98" s="980"/>
      <c r="X98" s="979"/>
      <c r="Y98" s="980"/>
      <c r="Z98" s="976"/>
    </row>
    <row r="99" spans="1:26">
      <c r="A99" s="976"/>
      <c r="B99" s="976"/>
      <c r="C99" s="976"/>
      <c r="D99" s="976"/>
      <c r="E99" s="976"/>
      <c r="F99" s="976"/>
      <c r="G99" s="976"/>
      <c r="H99" s="976"/>
      <c r="I99" s="976"/>
      <c r="J99" s="976"/>
      <c r="K99" s="977"/>
      <c r="L99" s="977"/>
      <c r="M99" s="977"/>
      <c r="N99" s="978"/>
      <c r="O99" s="978"/>
      <c r="P99" s="978"/>
      <c r="Q99" s="978"/>
      <c r="R99" s="976"/>
      <c r="S99" s="976"/>
      <c r="T99" s="979"/>
      <c r="U99" s="980"/>
      <c r="V99" s="980"/>
      <c r="W99" s="980"/>
      <c r="X99" s="979"/>
      <c r="Y99" s="980"/>
      <c r="Z99" s="976"/>
    </row>
    <row r="100" spans="1:26">
      <c r="A100" s="976"/>
      <c r="B100" s="976"/>
      <c r="C100" s="976"/>
      <c r="D100" s="976"/>
      <c r="E100" s="976"/>
      <c r="F100" s="976"/>
      <c r="G100" s="976"/>
      <c r="H100" s="976"/>
      <c r="I100" s="976"/>
      <c r="J100" s="976"/>
      <c r="K100" s="977"/>
      <c r="L100" s="977"/>
      <c r="M100" s="977"/>
      <c r="N100" s="978"/>
      <c r="O100" s="978"/>
      <c r="P100" s="978"/>
      <c r="Q100" s="978"/>
      <c r="R100" s="976"/>
      <c r="S100" s="976"/>
      <c r="T100" s="979"/>
      <c r="U100" s="980"/>
      <c r="V100" s="980"/>
      <c r="W100" s="980"/>
      <c r="X100" s="979"/>
      <c r="Y100" s="980"/>
      <c r="Z100" s="976"/>
    </row>
    <row r="101" spans="1:26">
      <c r="A101" s="976"/>
      <c r="B101" s="976"/>
      <c r="C101" s="976"/>
      <c r="D101" s="976"/>
      <c r="E101" s="976"/>
      <c r="F101" s="976"/>
      <c r="G101" s="976"/>
      <c r="H101" s="976"/>
      <c r="I101" s="976"/>
      <c r="J101" s="976"/>
      <c r="K101" s="977"/>
      <c r="L101" s="977"/>
      <c r="M101" s="977"/>
      <c r="N101" s="978"/>
      <c r="O101" s="978"/>
      <c r="P101" s="978"/>
      <c r="Q101" s="978"/>
      <c r="R101" s="976"/>
      <c r="S101" s="976"/>
      <c r="T101" s="979"/>
      <c r="U101" s="980"/>
      <c r="V101" s="980"/>
      <c r="W101" s="980"/>
      <c r="X101" s="979"/>
      <c r="Y101" s="980"/>
      <c r="Z101" s="976"/>
    </row>
    <row r="102" spans="1:26">
      <c r="A102" s="976"/>
      <c r="B102" s="976"/>
      <c r="C102" s="976"/>
      <c r="D102" s="976"/>
      <c r="E102" s="976"/>
      <c r="F102" s="976"/>
      <c r="G102" s="976"/>
      <c r="H102" s="976"/>
      <c r="I102" s="976"/>
      <c r="J102" s="976"/>
      <c r="K102" s="977"/>
      <c r="L102" s="977"/>
      <c r="M102" s="977"/>
      <c r="N102" s="978"/>
      <c r="O102" s="978"/>
      <c r="P102" s="978"/>
      <c r="Q102" s="978"/>
      <c r="R102" s="976"/>
      <c r="S102" s="976"/>
      <c r="T102" s="979"/>
      <c r="U102" s="980"/>
      <c r="V102" s="980"/>
      <c r="W102" s="980"/>
      <c r="X102" s="979"/>
      <c r="Y102" s="980"/>
      <c r="Z102" s="976"/>
    </row>
    <row r="103" spans="1:26">
      <c r="A103" s="976"/>
      <c r="B103" s="976"/>
      <c r="C103" s="976"/>
      <c r="D103" s="976"/>
      <c r="E103" s="976"/>
      <c r="F103" s="976"/>
      <c r="G103" s="976"/>
      <c r="H103" s="976"/>
      <c r="I103" s="976"/>
      <c r="J103" s="976"/>
      <c r="K103" s="977"/>
      <c r="L103" s="977"/>
      <c r="M103" s="977"/>
      <c r="N103" s="978"/>
      <c r="O103" s="978"/>
      <c r="P103" s="978"/>
      <c r="Q103" s="978"/>
      <c r="R103" s="976"/>
      <c r="S103" s="976"/>
      <c r="T103" s="979"/>
      <c r="U103" s="980"/>
      <c r="V103" s="980"/>
      <c r="W103" s="980"/>
      <c r="X103" s="979"/>
      <c r="Y103" s="980"/>
      <c r="Z103" s="976"/>
    </row>
    <row r="104" spans="1:26">
      <c r="A104" s="976"/>
      <c r="B104" s="976"/>
      <c r="C104" s="976"/>
      <c r="D104" s="976"/>
      <c r="E104" s="976"/>
      <c r="F104" s="976"/>
      <c r="G104" s="976"/>
      <c r="H104" s="976"/>
      <c r="I104" s="976"/>
      <c r="J104" s="976"/>
      <c r="K104" s="977"/>
      <c r="L104" s="977"/>
      <c r="M104" s="977"/>
      <c r="N104" s="978"/>
      <c r="O104" s="978"/>
      <c r="P104" s="978"/>
      <c r="Q104" s="978"/>
      <c r="R104" s="976"/>
      <c r="S104" s="976"/>
      <c r="T104" s="979"/>
      <c r="U104" s="980"/>
      <c r="V104" s="980"/>
      <c r="W104" s="980"/>
      <c r="X104" s="980"/>
      <c r="Y104" s="980"/>
      <c r="Z104" s="976"/>
    </row>
    <row r="105" spans="1:26">
      <c r="A105" s="976"/>
      <c r="B105" s="976"/>
      <c r="C105" s="976"/>
      <c r="D105" s="976"/>
      <c r="E105" s="976"/>
      <c r="F105" s="976"/>
      <c r="G105" s="976"/>
      <c r="H105" s="976"/>
      <c r="I105" s="976"/>
      <c r="J105" s="976"/>
      <c r="K105" s="977"/>
      <c r="L105" s="977"/>
      <c r="M105" s="977"/>
      <c r="N105" s="978"/>
      <c r="O105" s="978"/>
      <c r="P105" s="978"/>
      <c r="Q105" s="978"/>
      <c r="R105" s="976"/>
      <c r="S105" s="976"/>
      <c r="T105" s="979"/>
      <c r="U105" s="980"/>
      <c r="V105" s="980"/>
      <c r="W105" s="980"/>
      <c r="X105" s="980"/>
      <c r="Y105" s="980"/>
      <c r="Z105" s="976"/>
    </row>
    <row r="106" spans="1:26">
      <c r="A106" s="976"/>
      <c r="B106" s="976"/>
      <c r="C106" s="976"/>
      <c r="D106" s="976"/>
      <c r="E106" s="976"/>
      <c r="F106" s="976"/>
      <c r="G106" s="976"/>
      <c r="H106" s="976"/>
      <c r="I106" s="976"/>
      <c r="J106" s="976"/>
      <c r="K106" s="977"/>
      <c r="L106" s="977"/>
      <c r="M106" s="977"/>
      <c r="N106" s="978"/>
      <c r="O106" s="978"/>
      <c r="P106" s="978"/>
      <c r="Q106" s="978"/>
      <c r="R106" s="976"/>
      <c r="S106" s="976"/>
      <c r="T106" s="979"/>
      <c r="U106" s="980"/>
      <c r="V106" s="980"/>
      <c r="W106" s="980"/>
      <c r="X106" s="980"/>
      <c r="Y106" s="980"/>
      <c r="Z106" s="976"/>
    </row>
    <row r="107" spans="1:26">
      <c r="A107" s="976"/>
      <c r="B107" s="976"/>
      <c r="C107" s="976"/>
      <c r="D107" s="976"/>
      <c r="E107" s="976"/>
      <c r="F107" s="976"/>
      <c r="G107" s="976"/>
      <c r="H107" s="976"/>
      <c r="I107" s="976"/>
      <c r="J107" s="976"/>
      <c r="K107" s="977"/>
      <c r="L107" s="977"/>
      <c r="M107" s="977"/>
      <c r="N107" s="978"/>
      <c r="O107" s="978"/>
      <c r="P107" s="978"/>
      <c r="Q107" s="978"/>
      <c r="R107" s="976"/>
      <c r="S107" s="976"/>
      <c r="T107" s="979"/>
      <c r="U107" s="980"/>
      <c r="V107" s="980"/>
      <c r="W107" s="980"/>
      <c r="X107" s="980"/>
      <c r="Y107" s="980"/>
      <c r="Z107" s="976"/>
    </row>
    <row r="108" spans="1:26">
      <c r="A108" s="976"/>
      <c r="B108" s="976"/>
      <c r="C108" s="976"/>
      <c r="D108" s="976"/>
      <c r="E108" s="976"/>
      <c r="F108" s="976"/>
      <c r="G108" s="976"/>
      <c r="H108" s="976"/>
      <c r="I108" s="976"/>
      <c r="J108" s="976"/>
      <c r="K108" s="977"/>
      <c r="L108" s="977"/>
      <c r="M108" s="977"/>
      <c r="N108" s="976"/>
      <c r="O108" s="976"/>
      <c r="P108" s="976"/>
      <c r="Q108" s="976"/>
      <c r="R108" s="976"/>
      <c r="S108" s="976"/>
      <c r="T108" s="979"/>
      <c r="U108" s="980"/>
      <c r="V108" s="980"/>
      <c r="W108" s="980"/>
      <c r="X108" s="980"/>
      <c r="Y108" s="980"/>
      <c r="Z108" s="976"/>
    </row>
    <row r="109" spans="1:26">
      <c r="A109" s="976"/>
      <c r="B109" s="976"/>
      <c r="C109" s="976"/>
      <c r="D109" s="976"/>
      <c r="E109" s="976"/>
      <c r="F109" s="976"/>
      <c r="G109" s="976"/>
      <c r="H109" s="976"/>
      <c r="I109" s="976"/>
      <c r="J109" s="976"/>
      <c r="K109" s="977"/>
      <c r="L109" s="977"/>
      <c r="M109" s="977"/>
      <c r="N109" s="976"/>
      <c r="O109" s="976"/>
      <c r="P109" s="976"/>
      <c r="Q109" s="976"/>
      <c r="R109" s="976"/>
      <c r="S109" s="976"/>
      <c r="T109" s="979"/>
      <c r="U109" s="980"/>
      <c r="V109" s="980"/>
      <c r="W109" s="980"/>
      <c r="X109" s="980"/>
      <c r="Y109" s="980"/>
      <c r="Z109" s="976"/>
    </row>
    <row r="110" spans="1:26">
      <c r="A110" s="976"/>
      <c r="B110" s="976"/>
      <c r="C110" s="976"/>
      <c r="D110" s="976"/>
      <c r="E110" s="976"/>
      <c r="F110" s="976"/>
      <c r="G110" s="976"/>
      <c r="H110" s="976"/>
      <c r="I110" s="976"/>
      <c r="J110" s="976"/>
      <c r="K110" s="977"/>
      <c r="L110" s="977"/>
      <c r="M110" s="977"/>
      <c r="N110" s="976"/>
      <c r="O110" s="976"/>
      <c r="P110" s="976"/>
      <c r="Q110" s="976"/>
      <c r="R110" s="976"/>
      <c r="S110" s="976"/>
      <c r="T110" s="979"/>
      <c r="U110" s="980"/>
      <c r="V110" s="980"/>
      <c r="W110" s="980"/>
      <c r="X110" s="980"/>
      <c r="Y110" s="980"/>
      <c r="Z110" s="976"/>
    </row>
    <row r="111" spans="1:26">
      <c r="A111" s="976"/>
      <c r="B111" s="976"/>
      <c r="C111" s="976"/>
      <c r="D111" s="976"/>
      <c r="E111" s="976"/>
      <c r="F111" s="976"/>
      <c r="G111" s="976"/>
      <c r="H111" s="976"/>
      <c r="I111" s="976"/>
      <c r="J111" s="976"/>
      <c r="K111" s="977"/>
      <c r="L111" s="977"/>
      <c r="M111" s="977"/>
      <c r="N111" s="976"/>
      <c r="O111" s="976"/>
      <c r="P111" s="976"/>
      <c r="Q111" s="976"/>
      <c r="R111" s="976"/>
      <c r="S111" s="976"/>
      <c r="T111" s="979"/>
      <c r="U111" s="980"/>
      <c r="V111" s="980"/>
      <c r="W111" s="980"/>
      <c r="X111" s="980"/>
      <c r="Y111" s="980"/>
      <c r="Z111" s="976"/>
    </row>
    <row r="112" spans="1:26">
      <c r="A112" s="976"/>
      <c r="B112" s="976"/>
      <c r="C112" s="976"/>
      <c r="D112" s="976"/>
      <c r="E112" s="976"/>
      <c r="F112" s="976"/>
      <c r="G112" s="976"/>
      <c r="H112" s="976"/>
      <c r="I112" s="976"/>
      <c r="J112" s="976"/>
      <c r="K112" s="977"/>
      <c r="L112" s="977"/>
      <c r="M112" s="977"/>
      <c r="N112" s="976"/>
      <c r="O112" s="976"/>
      <c r="P112" s="976"/>
      <c r="Q112" s="976"/>
      <c r="R112" s="976"/>
      <c r="S112" s="976"/>
      <c r="T112" s="979"/>
      <c r="U112" s="980"/>
      <c r="V112" s="980"/>
      <c r="W112" s="980"/>
      <c r="X112" s="980"/>
      <c r="Y112" s="980"/>
      <c r="Z112" s="976"/>
    </row>
    <row r="113" spans="1:26">
      <c r="A113" s="976"/>
      <c r="B113" s="976"/>
      <c r="C113" s="976"/>
      <c r="D113" s="976"/>
      <c r="E113" s="976"/>
      <c r="F113" s="976"/>
      <c r="G113" s="976"/>
      <c r="H113" s="976"/>
      <c r="I113" s="976"/>
      <c r="J113" s="976"/>
      <c r="K113" s="977"/>
      <c r="L113" s="977"/>
      <c r="M113" s="977"/>
      <c r="N113" s="976"/>
      <c r="O113" s="976"/>
      <c r="P113" s="976"/>
      <c r="Q113" s="976"/>
      <c r="R113" s="976"/>
      <c r="S113" s="976"/>
      <c r="T113" s="979"/>
      <c r="U113" s="980"/>
      <c r="V113" s="980"/>
      <c r="W113" s="980"/>
      <c r="X113" s="980"/>
      <c r="Y113" s="980"/>
      <c r="Z113" s="976"/>
    </row>
    <row r="114" spans="1:26">
      <c r="A114" s="976"/>
      <c r="B114" s="976"/>
      <c r="C114" s="976"/>
      <c r="D114" s="976"/>
      <c r="E114" s="976"/>
      <c r="F114" s="976"/>
      <c r="G114" s="976"/>
      <c r="H114" s="976"/>
      <c r="I114" s="976"/>
      <c r="J114" s="976"/>
      <c r="K114" s="977"/>
      <c r="L114" s="977"/>
      <c r="M114" s="977"/>
      <c r="N114" s="976"/>
      <c r="O114" s="976"/>
      <c r="P114" s="976"/>
      <c r="Q114" s="976"/>
      <c r="R114" s="976"/>
      <c r="S114" s="976"/>
      <c r="T114" s="979"/>
      <c r="U114" s="980"/>
      <c r="V114" s="980"/>
      <c r="W114" s="980"/>
      <c r="X114" s="980"/>
      <c r="Y114" s="980"/>
      <c r="Z114" s="976"/>
    </row>
    <row r="115" spans="1:26">
      <c r="A115" s="976"/>
      <c r="B115" s="976"/>
      <c r="C115" s="976"/>
      <c r="D115" s="976"/>
      <c r="E115" s="976"/>
      <c r="F115" s="976"/>
      <c r="G115" s="976"/>
      <c r="H115" s="976"/>
      <c r="I115" s="976"/>
      <c r="J115" s="976"/>
      <c r="K115" s="977"/>
      <c r="L115" s="977"/>
      <c r="M115" s="977"/>
      <c r="N115" s="976"/>
      <c r="O115" s="976"/>
      <c r="P115" s="976"/>
      <c r="Q115" s="976"/>
      <c r="R115" s="976"/>
      <c r="S115" s="976"/>
      <c r="T115" s="979"/>
      <c r="U115" s="980"/>
      <c r="V115" s="980"/>
      <c r="W115" s="980"/>
      <c r="X115" s="980"/>
      <c r="Y115" s="980"/>
      <c r="Z115" s="976"/>
    </row>
    <row r="116" spans="1:26">
      <c r="A116" s="976"/>
      <c r="B116" s="976"/>
      <c r="C116" s="976"/>
      <c r="D116" s="976"/>
      <c r="E116" s="976"/>
      <c r="F116" s="976"/>
      <c r="G116" s="976"/>
      <c r="H116" s="976"/>
      <c r="I116" s="976"/>
      <c r="J116" s="976"/>
      <c r="K116" s="977"/>
      <c r="L116" s="977"/>
      <c r="M116" s="977"/>
      <c r="N116" s="976"/>
      <c r="O116" s="976"/>
      <c r="P116" s="976"/>
      <c r="Q116" s="976"/>
      <c r="R116" s="976"/>
      <c r="S116" s="976"/>
      <c r="T116" s="979"/>
      <c r="U116" s="980"/>
      <c r="V116" s="980"/>
      <c r="W116" s="980"/>
      <c r="X116" s="980"/>
      <c r="Y116" s="980"/>
      <c r="Z116" s="976"/>
    </row>
    <row r="117" spans="1:26">
      <c r="A117" s="976"/>
      <c r="B117" s="976"/>
      <c r="C117" s="976"/>
      <c r="D117" s="976"/>
      <c r="E117" s="976"/>
      <c r="F117" s="976"/>
      <c r="G117" s="976"/>
      <c r="H117" s="976"/>
      <c r="I117" s="976"/>
      <c r="J117" s="976"/>
      <c r="K117" s="977"/>
      <c r="L117" s="977"/>
      <c r="M117" s="977"/>
      <c r="N117" s="976"/>
      <c r="O117" s="976"/>
      <c r="P117" s="976"/>
      <c r="Q117" s="976"/>
      <c r="R117" s="976"/>
      <c r="S117" s="976"/>
      <c r="T117" s="979"/>
      <c r="U117" s="980"/>
      <c r="V117" s="980"/>
      <c r="W117" s="980"/>
      <c r="X117" s="980"/>
      <c r="Y117" s="980"/>
      <c r="Z117" s="976"/>
    </row>
    <row r="118" spans="1:26">
      <c r="A118" s="976"/>
      <c r="B118" s="976"/>
      <c r="C118" s="976"/>
      <c r="D118" s="976"/>
      <c r="E118" s="976"/>
      <c r="F118" s="976"/>
      <c r="G118" s="976"/>
      <c r="H118" s="976"/>
      <c r="I118" s="976"/>
      <c r="J118" s="976"/>
      <c r="K118" s="977"/>
      <c r="L118" s="977"/>
      <c r="M118" s="977"/>
      <c r="N118" s="976"/>
      <c r="O118" s="976"/>
      <c r="P118" s="976"/>
      <c r="Q118" s="976"/>
      <c r="R118" s="976"/>
      <c r="S118" s="976"/>
      <c r="T118" s="979"/>
      <c r="U118" s="980"/>
      <c r="V118" s="980"/>
      <c r="W118" s="980"/>
      <c r="X118" s="980"/>
      <c r="Y118" s="980"/>
      <c r="Z118" s="976"/>
    </row>
    <row r="119" spans="1:26">
      <c r="A119" s="976"/>
      <c r="B119" s="976"/>
      <c r="C119" s="976"/>
      <c r="D119" s="976"/>
      <c r="E119" s="976"/>
      <c r="F119" s="964"/>
      <c r="G119" s="976"/>
      <c r="H119" s="976"/>
      <c r="I119" s="976"/>
      <c r="J119" s="976"/>
      <c r="K119" s="977"/>
      <c r="L119" s="977"/>
      <c r="M119" s="977"/>
      <c r="N119" s="976"/>
      <c r="O119" s="976"/>
      <c r="P119" s="976"/>
      <c r="Q119" s="976"/>
      <c r="R119" s="976"/>
      <c r="S119" s="976"/>
      <c r="T119" s="979"/>
      <c r="U119" s="980"/>
      <c r="V119" s="980"/>
      <c r="W119" s="980"/>
      <c r="X119" s="980"/>
      <c r="Y119" s="980"/>
      <c r="Z119" s="976"/>
    </row>
    <row r="120" spans="1:26">
      <c r="A120" s="976"/>
      <c r="B120" s="976"/>
      <c r="C120" s="976"/>
      <c r="D120" s="976"/>
      <c r="E120" s="976"/>
      <c r="F120" s="964"/>
      <c r="G120" s="976"/>
      <c r="H120" s="976"/>
      <c r="I120" s="976"/>
      <c r="J120" s="976"/>
      <c r="K120" s="977"/>
      <c r="L120" s="977"/>
      <c r="M120" s="977"/>
      <c r="N120" s="976"/>
      <c r="O120" s="976"/>
      <c r="P120" s="976"/>
      <c r="Q120" s="976"/>
      <c r="R120" s="976"/>
      <c r="S120" s="976"/>
      <c r="T120" s="979"/>
      <c r="U120" s="980"/>
      <c r="V120" s="980"/>
      <c r="W120" s="980"/>
      <c r="X120" s="980"/>
      <c r="Y120" s="980"/>
      <c r="Z120" s="976"/>
    </row>
    <row r="121" spans="1:26">
      <c r="A121" s="976"/>
      <c r="B121" s="976"/>
      <c r="C121" s="976"/>
      <c r="D121" s="976"/>
      <c r="E121" s="976"/>
      <c r="F121" s="964"/>
      <c r="G121" s="976"/>
      <c r="H121" s="976"/>
      <c r="I121" s="976"/>
      <c r="J121" s="976"/>
      <c r="K121" s="977"/>
      <c r="L121" s="977"/>
      <c r="M121" s="977"/>
      <c r="N121" s="976"/>
      <c r="O121" s="976"/>
      <c r="P121" s="976"/>
      <c r="Q121" s="976"/>
      <c r="R121" s="976"/>
      <c r="S121" s="976"/>
      <c r="T121" s="979"/>
      <c r="U121" s="980"/>
      <c r="V121" s="980"/>
      <c r="W121" s="980"/>
      <c r="X121" s="980"/>
      <c r="Y121" s="980"/>
      <c r="Z121" s="976"/>
    </row>
    <row r="122" spans="1:26">
      <c r="A122" s="964"/>
      <c r="B122" s="964"/>
      <c r="C122" s="964"/>
      <c r="D122" s="964"/>
      <c r="E122" s="964"/>
      <c r="F122" s="964"/>
      <c r="G122" s="964"/>
      <c r="H122" s="964"/>
      <c r="I122" s="964"/>
      <c r="J122" s="964"/>
      <c r="K122" s="981"/>
      <c r="L122" s="981"/>
      <c r="M122" s="977"/>
      <c r="N122" s="964"/>
      <c r="O122" s="964"/>
      <c r="P122" s="964"/>
      <c r="Q122" s="964"/>
      <c r="R122" s="964"/>
      <c r="S122" s="964"/>
      <c r="T122" s="982"/>
      <c r="U122" s="983"/>
      <c r="V122" s="983"/>
      <c r="W122" s="983"/>
      <c r="X122" s="983"/>
      <c r="Y122" s="983"/>
      <c r="Z122" s="964"/>
    </row>
    <row r="123" spans="1:26">
      <c r="A123" s="964"/>
      <c r="B123" s="964"/>
      <c r="C123" s="964"/>
      <c r="D123" s="964"/>
      <c r="E123" s="964"/>
      <c r="F123" s="964"/>
      <c r="G123" s="964"/>
      <c r="H123" s="964"/>
      <c r="I123" s="964"/>
      <c r="J123" s="964"/>
      <c r="K123" s="981"/>
      <c r="L123" s="981"/>
      <c r="M123" s="977"/>
      <c r="N123" s="964"/>
      <c r="O123" s="964"/>
      <c r="P123" s="964"/>
      <c r="Q123" s="964"/>
      <c r="R123" s="964"/>
      <c r="S123" s="964"/>
      <c r="T123" s="979"/>
      <c r="U123" s="983"/>
      <c r="V123" s="983"/>
      <c r="W123" s="983"/>
      <c r="X123" s="983"/>
      <c r="Y123" s="983"/>
      <c r="Z123" s="964"/>
    </row>
    <row r="124" spans="1:26">
      <c r="A124" s="964"/>
      <c r="B124" s="964"/>
      <c r="C124" s="964"/>
      <c r="D124" s="964"/>
      <c r="E124" s="964"/>
      <c r="F124" s="964"/>
      <c r="G124" s="964"/>
      <c r="H124" s="964"/>
      <c r="I124" s="964"/>
      <c r="J124" s="964"/>
      <c r="K124" s="981"/>
      <c r="L124" s="981"/>
      <c r="M124" s="977"/>
      <c r="N124" s="964"/>
      <c r="O124" s="964"/>
      <c r="P124" s="964"/>
      <c r="Q124" s="964"/>
      <c r="R124" s="964"/>
      <c r="S124" s="964"/>
      <c r="T124" s="979"/>
      <c r="U124" s="983"/>
      <c r="V124" s="983"/>
      <c r="W124" s="983"/>
      <c r="X124" s="983"/>
      <c r="Y124" s="983"/>
      <c r="Z124" s="964"/>
    </row>
    <row r="125" spans="1:26">
      <c r="A125" s="964"/>
      <c r="B125" s="964"/>
      <c r="C125" s="964"/>
      <c r="D125" s="964"/>
      <c r="E125" s="964"/>
      <c r="F125" s="964"/>
      <c r="G125" s="964"/>
      <c r="H125" s="964"/>
      <c r="I125" s="964"/>
      <c r="J125" s="964"/>
      <c r="K125" s="981"/>
      <c r="L125" s="981"/>
      <c r="M125" s="977"/>
      <c r="N125" s="964"/>
      <c r="O125" s="964"/>
      <c r="P125" s="964"/>
      <c r="Q125" s="964"/>
      <c r="R125" s="964"/>
      <c r="S125" s="964"/>
      <c r="T125" s="979"/>
      <c r="U125" s="983"/>
      <c r="V125" s="983"/>
      <c r="W125" s="983"/>
      <c r="X125" s="983"/>
      <c r="Y125" s="983"/>
      <c r="Z125" s="964"/>
    </row>
    <row r="126" spans="1:26">
      <c r="A126" s="964"/>
      <c r="B126" s="964"/>
      <c r="C126" s="964"/>
      <c r="D126" s="964"/>
      <c r="E126" s="964"/>
      <c r="F126" s="964"/>
      <c r="G126" s="964"/>
      <c r="H126" s="964"/>
      <c r="I126" s="964"/>
      <c r="J126" s="964"/>
      <c r="K126" s="981"/>
      <c r="L126" s="981"/>
      <c r="M126" s="977"/>
      <c r="N126" s="964"/>
      <c r="O126" s="964"/>
      <c r="P126" s="964"/>
      <c r="Q126" s="964"/>
      <c r="R126" s="964"/>
      <c r="S126" s="964"/>
      <c r="T126" s="979"/>
      <c r="U126" s="983"/>
      <c r="V126" s="983"/>
      <c r="W126" s="983"/>
      <c r="X126" s="983"/>
      <c r="Y126" s="983"/>
      <c r="Z126" s="964"/>
    </row>
    <row r="127" spans="1:26">
      <c r="A127" s="964"/>
      <c r="B127" s="964"/>
      <c r="C127" s="964"/>
      <c r="D127" s="964"/>
      <c r="E127" s="964"/>
      <c r="F127" s="964"/>
      <c r="G127" s="964"/>
      <c r="H127" s="964"/>
      <c r="I127" s="964"/>
      <c r="J127" s="964"/>
      <c r="K127" s="981"/>
      <c r="L127" s="981"/>
      <c r="M127" s="977"/>
      <c r="N127" s="964"/>
      <c r="O127" s="964"/>
      <c r="P127" s="964"/>
      <c r="Q127" s="964"/>
      <c r="R127" s="964"/>
      <c r="S127" s="964"/>
      <c r="T127" s="979"/>
      <c r="U127" s="983"/>
      <c r="V127" s="983"/>
      <c r="W127" s="983"/>
      <c r="X127" s="983"/>
      <c r="Y127" s="983"/>
      <c r="Z127" s="964"/>
    </row>
    <row r="128" spans="1:26">
      <c r="A128" s="964"/>
      <c r="B128" s="964"/>
      <c r="C128" s="964"/>
      <c r="D128" s="964"/>
      <c r="E128" s="964"/>
      <c r="F128" s="964"/>
      <c r="G128" s="964"/>
      <c r="H128" s="964"/>
      <c r="I128" s="964"/>
      <c r="J128" s="964"/>
      <c r="K128" s="981"/>
      <c r="L128" s="981"/>
      <c r="M128" s="977"/>
      <c r="N128" s="964"/>
      <c r="O128" s="964"/>
      <c r="P128" s="964"/>
      <c r="Q128" s="964"/>
      <c r="R128" s="964"/>
      <c r="S128" s="964"/>
      <c r="T128" s="979"/>
      <c r="U128" s="983"/>
      <c r="V128" s="983"/>
      <c r="W128" s="983"/>
      <c r="X128" s="983"/>
      <c r="Y128" s="983"/>
      <c r="Z128" s="964"/>
    </row>
    <row r="129" spans="11:25">
      <c r="K129" s="981"/>
      <c r="L129" s="981"/>
      <c r="M129" s="977"/>
      <c r="N129" s="964"/>
      <c r="O129" s="964"/>
      <c r="P129" s="964"/>
      <c r="Q129" s="964"/>
      <c r="R129" s="964"/>
      <c r="S129" s="964"/>
      <c r="T129" s="979"/>
      <c r="U129" s="983"/>
      <c r="V129" s="983"/>
      <c r="W129" s="983"/>
      <c r="X129" s="983"/>
      <c r="Y129" s="983"/>
    </row>
    <row r="130" spans="11:25">
      <c r="K130" s="981"/>
      <c r="L130" s="981"/>
      <c r="M130" s="977"/>
      <c r="N130" s="964"/>
      <c r="O130" s="964"/>
      <c r="P130" s="964"/>
      <c r="Q130" s="964"/>
      <c r="R130" s="964"/>
      <c r="S130" s="964"/>
      <c r="T130" s="979"/>
      <c r="U130" s="983"/>
      <c r="V130" s="983"/>
      <c r="W130" s="983"/>
      <c r="X130" s="983"/>
      <c r="Y130" s="983"/>
    </row>
    <row r="131" spans="11:25">
      <c r="K131" s="981"/>
      <c r="L131" s="981"/>
      <c r="M131" s="977"/>
      <c r="N131" s="964"/>
      <c r="O131" s="964"/>
      <c r="P131" s="964"/>
      <c r="Q131" s="964"/>
      <c r="R131" s="964"/>
      <c r="S131" s="964"/>
      <c r="T131" s="979"/>
      <c r="U131" s="983"/>
      <c r="V131" s="983"/>
      <c r="W131" s="983"/>
      <c r="X131" s="983"/>
      <c r="Y131" s="983"/>
    </row>
    <row r="132" spans="11:25">
      <c r="K132" s="981"/>
      <c r="L132" s="981"/>
      <c r="M132" s="977"/>
      <c r="N132" s="964"/>
      <c r="O132" s="964"/>
      <c r="P132" s="964"/>
      <c r="Q132" s="964"/>
      <c r="R132" s="964"/>
      <c r="S132" s="964"/>
      <c r="T132" s="983"/>
      <c r="U132" s="983"/>
      <c r="V132" s="983"/>
      <c r="W132" s="983"/>
      <c r="X132" s="983"/>
      <c r="Y132" s="983"/>
    </row>
    <row r="133" spans="11:25">
      <c r="K133" s="981"/>
      <c r="L133" s="981"/>
      <c r="M133" s="977"/>
      <c r="N133" s="964"/>
      <c r="O133" s="964"/>
      <c r="P133" s="964"/>
      <c r="Q133" s="964"/>
      <c r="R133" s="964"/>
      <c r="S133" s="964"/>
      <c r="T133" s="983"/>
      <c r="U133" s="983"/>
      <c r="V133" s="983"/>
      <c r="W133" s="983"/>
      <c r="X133" s="983"/>
      <c r="Y133" s="983"/>
    </row>
    <row r="134" spans="11:25">
      <c r="K134" s="981"/>
      <c r="L134" s="981"/>
      <c r="M134" s="977"/>
      <c r="N134" s="964"/>
      <c r="O134" s="964"/>
      <c r="P134" s="964"/>
      <c r="Q134" s="964"/>
      <c r="R134" s="964"/>
      <c r="S134" s="964"/>
      <c r="T134" s="983"/>
      <c r="U134" s="983"/>
      <c r="V134" s="983"/>
      <c r="W134" s="983"/>
      <c r="X134" s="983"/>
      <c r="Y134" s="983"/>
    </row>
    <row r="135" spans="11:25">
      <c r="K135" s="981"/>
      <c r="L135" s="981"/>
      <c r="M135" s="977"/>
      <c r="N135" s="964"/>
      <c r="O135" s="964"/>
      <c r="P135" s="964"/>
      <c r="Q135" s="964"/>
      <c r="R135" s="964"/>
      <c r="S135" s="964"/>
      <c r="T135" s="983"/>
      <c r="U135" s="983"/>
      <c r="V135" s="983"/>
      <c r="W135" s="983"/>
      <c r="X135" s="983"/>
      <c r="Y135" s="983"/>
    </row>
    <row r="136" spans="11:25">
      <c r="K136" s="981"/>
      <c r="L136" s="981"/>
      <c r="M136" s="977"/>
      <c r="N136" s="964"/>
      <c r="O136" s="964"/>
      <c r="P136" s="964"/>
      <c r="Q136" s="964"/>
      <c r="R136" s="964"/>
      <c r="S136" s="964"/>
      <c r="T136" s="983"/>
      <c r="U136" s="983"/>
      <c r="V136" s="983"/>
      <c r="W136" s="983"/>
      <c r="X136" s="983"/>
      <c r="Y136" s="983"/>
    </row>
    <row r="137" spans="11:25">
      <c r="K137" s="981"/>
      <c r="L137" s="981"/>
      <c r="M137" s="977"/>
      <c r="N137" s="964"/>
      <c r="O137" s="964"/>
      <c r="P137" s="964"/>
      <c r="Q137" s="964"/>
      <c r="R137" s="964"/>
      <c r="S137" s="964"/>
      <c r="T137" s="983"/>
      <c r="U137" s="983"/>
      <c r="V137" s="983"/>
      <c r="W137" s="983"/>
      <c r="X137" s="983"/>
      <c r="Y137" s="983"/>
    </row>
    <row r="138" spans="11:25">
      <c r="K138" s="981"/>
      <c r="L138" s="981"/>
      <c r="M138" s="977"/>
      <c r="N138" s="964"/>
      <c r="O138" s="964"/>
      <c r="P138" s="964"/>
      <c r="Q138" s="964"/>
      <c r="R138" s="964"/>
      <c r="S138" s="964"/>
      <c r="T138" s="983"/>
      <c r="U138" s="983"/>
      <c r="V138" s="983"/>
      <c r="W138" s="983"/>
      <c r="X138" s="983"/>
      <c r="Y138" s="983"/>
    </row>
    <row r="139" spans="11:25">
      <c r="K139" s="981"/>
      <c r="L139" s="981"/>
      <c r="M139" s="977"/>
      <c r="N139" s="964"/>
      <c r="O139" s="964"/>
      <c r="P139" s="964"/>
      <c r="Q139" s="964"/>
      <c r="R139" s="964"/>
      <c r="S139" s="964"/>
      <c r="T139" s="983"/>
      <c r="U139" s="983"/>
      <c r="V139" s="983"/>
      <c r="W139" s="983"/>
      <c r="X139" s="983"/>
      <c r="Y139" s="983"/>
    </row>
    <row r="140" spans="11:25">
      <c r="K140" s="981"/>
      <c r="L140" s="981"/>
      <c r="M140" s="977"/>
      <c r="N140" s="964"/>
      <c r="O140" s="964"/>
      <c r="P140" s="964"/>
      <c r="Q140" s="964"/>
      <c r="R140" s="964"/>
      <c r="S140" s="964"/>
      <c r="T140" s="983"/>
      <c r="U140" s="983"/>
      <c r="V140" s="983"/>
      <c r="W140" s="983"/>
      <c r="X140" s="983"/>
      <c r="Y140" s="983"/>
    </row>
    <row r="141" spans="11:25">
      <c r="K141" s="981"/>
      <c r="L141" s="981"/>
      <c r="M141" s="977"/>
      <c r="N141" s="964"/>
      <c r="O141" s="964"/>
      <c r="P141" s="964"/>
      <c r="Q141" s="964"/>
      <c r="R141" s="964"/>
      <c r="S141" s="964"/>
      <c r="T141" s="983"/>
      <c r="U141" s="983"/>
      <c r="V141" s="983"/>
      <c r="W141" s="983"/>
      <c r="X141" s="983"/>
      <c r="Y141" s="983"/>
    </row>
    <row r="142" spans="11:25">
      <c r="K142" s="981"/>
      <c r="L142" s="981"/>
      <c r="M142" s="977"/>
      <c r="N142" s="964"/>
      <c r="O142" s="964"/>
      <c r="P142" s="964"/>
      <c r="Q142" s="964"/>
      <c r="R142" s="964"/>
      <c r="S142" s="964"/>
      <c r="T142" s="983"/>
      <c r="U142" s="983"/>
      <c r="V142" s="983"/>
      <c r="W142" s="983"/>
      <c r="X142" s="983"/>
      <c r="Y142" s="983"/>
    </row>
    <row r="143" spans="11:25">
      <c r="K143" s="981"/>
      <c r="L143" s="981"/>
      <c r="M143" s="977"/>
      <c r="N143" s="964"/>
      <c r="O143" s="964"/>
      <c r="P143" s="964"/>
      <c r="Q143" s="964"/>
      <c r="R143" s="964"/>
      <c r="S143" s="964"/>
      <c r="T143" s="983"/>
      <c r="U143" s="983"/>
      <c r="V143" s="983"/>
      <c r="W143" s="983"/>
      <c r="X143" s="983"/>
      <c r="Y143" s="983"/>
    </row>
    <row r="144" spans="11:25">
      <c r="K144" s="981"/>
      <c r="L144" s="981"/>
      <c r="M144" s="977"/>
      <c r="N144" s="964"/>
      <c r="O144" s="964"/>
      <c r="P144" s="964"/>
      <c r="Q144" s="964"/>
      <c r="R144" s="964"/>
      <c r="S144" s="964"/>
      <c r="T144" s="983"/>
      <c r="U144" s="983"/>
      <c r="V144" s="983"/>
      <c r="W144" s="983"/>
      <c r="X144" s="983"/>
      <c r="Y144" s="983"/>
    </row>
    <row r="145" spans="11:25">
      <c r="K145" s="981"/>
      <c r="L145" s="981"/>
      <c r="M145" s="977"/>
      <c r="N145" s="964"/>
      <c r="O145" s="964"/>
      <c r="P145" s="964"/>
      <c r="Q145" s="964"/>
      <c r="R145" s="964"/>
      <c r="S145" s="964"/>
      <c r="T145" s="983"/>
      <c r="U145" s="983"/>
      <c r="V145" s="983"/>
      <c r="W145" s="983"/>
      <c r="X145" s="983"/>
      <c r="Y145" s="983"/>
    </row>
    <row r="146" spans="11:25">
      <c r="K146" s="981"/>
      <c r="L146" s="981"/>
      <c r="M146" s="977"/>
      <c r="N146" s="964"/>
      <c r="O146" s="964"/>
      <c r="P146" s="964"/>
      <c r="Q146" s="964"/>
      <c r="R146" s="964"/>
      <c r="S146" s="964"/>
      <c r="T146" s="983"/>
      <c r="U146" s="983"/>
      <c r="V146" s="983"/>
      <c r="W146" s="983"/>
      <c r="X146" s="983"/>
      <c r="Y146" s="983"/>
    </row>
    <row r="147" spans="11:25">
      <c r="K147" s="981"/>
      <c r="L147" s="981"/>
      <c r="M147" s="977"/>
      <c r="N147" s="964"/>
      <c r="O147" s="964"/>
      <c r="P147" s="964"/>
      <c r="Q147" s="964"/>
      <c r="R147" s="964"/>
      <c r="S147" s="964"/>
      <c r="T147" s="983"/>
      <c r="U147" s="983"/>
      <c r="V147" s="983"/>
      <c r="W147" s="983"/>
      <c r="X147" s="983"/>
      <c r="Y147" s="983"/>
    </row>
    <row r="148" spans="11:25">
      <c r="K148" s="981"/>
      <c r="L148" s="981"/>
      <c r="M148" s="977"/>
      <c r="N148" s="964"/>
      <c r="O148" s="964"/>
      <c r="P148" s="964"/>
      <c r="Q148" s="964"/>
      <c r="R148" s="964"/>
      <c r="S148" s="964"/>
      <c r="T148" s="983"/>
      <c r="U148" s="983"/>
      <c r="V148" s="983"/>
      <c r="W148" s="983"/>
      <c r="X148" s="983"/>
      <c r="Y148" s="983"/>
    </row>
    <row r="149" spans="11:25">
      <c r="K149" s="981"/>
      <c r="L149" s="981"/>
      <c r="M149" s="977"/>
      <c r="N149" s="964"/>
      <c r="O149" s="964"/>
      <c r="P149" s="964"/>
      <c r="Q149" s="964"/>
      <c r="R149" s="964"/>
      <c r="S149" s="964"/>
      <c r="T149" s="983"/>
      <c r="U149" s="983"/>
      <c r="V149" s="983"/>
      <c r="W149" s="983"/>
      <c r="X149" s="983"/>
      <c r="Y149" s="983"/>
    </row>
    <row r="150" spans="11:25">
      <c r="K150" s="981"/>
      <c r="L150" s="981"/>
      <c r="M150" s="977"/>
      <c r="N150" s="964"/>
      <c r="O150" s="964"/>
      <c r="P150" s="964"/>
      <c r="Q150" s="964"/>
      <c r="R150" s="964"/>
      <c r="S150" s="964"/>
      <c r="T150" s="983"/>
      <c r="U150" s="983"/>
      <c r="V150" s="983"/>
      <c r="W150" s="983"/>
      <c r="X150" s="983"/>
      <c r="Y150" s="983"/>
    </row>
    <row r="151" spans="11:25">
      <c r="K151" s="981"/>
      <c r="L151" s="981"/>
      <c r="M151" s="977"/>
      <c r="N151" s="964"/>
      <c r="O151" s="964"/>
      <c r="P151" s="964"/>
      <c r="Q151" s="964"/>
      <c r="R151" s="964"/>
      <c r="S151" s="964"/>
      <c r="T151" s="983"/>
      <c r="U151" s="983"/>
      <c r="V151" s="983"/>
      <c r="W151" s="983"/>
      <c r="X151" s="983"/>
      <c r="Y151" s="983"/>
    </row>
    <row r="152" spans="11:25">
      <c r="K152" s="981"/>
      <c r="L152" s="981"/>
      <c r="M152" s="977"/>
      <c r="N152" s="964"/>
      <c r="O152" s="964"/>
      <c r="P152" s="964"/>
      <c r="Q152" s="964"/>
      <c r="R152" s="964"/>
      <c r="S152" s="964"/>
      <c r="T152" s="983"/>
      <c r="U152" s="983"/>
      <c r="V152" s="983"/>
      <c r="W152" s="983"/>
      <c r="X152" s="983"/>
      <c r="Y152" s="983"/>
    </row>
    <row r="153" spans="11:25">
      <c r="K153" s="981"/>
      <c r="L153" s="981"/>
      <c r="M153" s="977"/>
      <c r="N153" s="964"/>
      <c r="O153" s="964"/>
      <c r="P153" s="964"/>
      <c r="Q153" s="964"/>
      <c r="R153" s="964"/>
      <c r="S153" s="964"/>
      <c r="T153" s="983"/>
      <c r="U153" s="983"/>
      <c r="V153" s="983"/>
      <c r="W153" s="983"/>
      <c r="X153" s="983"/>
      <c r="Y153" s="983"/>
    </row>
    <row r="154" spans="11:25">
      <c r="K154" s="981"/>
      <c r="L154" s="981"/>
      <c r="M154" s="977"/>
      <c r="N154" s="964"/>
      <c r="O154" s="964"/>
      <c r="P154" s="964"/>
      <c r="Q154" s="964"/>
      <c r="R154" s="964"/>
      <c r="S154" s="964"/>
      <c r="T154" s="983"/>
      <c r="U154" s="983"/>
      <c r="V154" s="983"/>
      <c r="W154" s="983"/>
      <c r="X154" s="983"/>
      <c r="Y154" s="983"/>
    </row>
    <row r="155" spans="11:25">
      <c r="K155" s="981"/>
      <c r="L155" s="981"/>
      <c r="M155" s="977"/>
      <c r="N155" s="964"/>
      <c r="O155" s="964"/>
      <c r="P155" s="964"/>
      <c r="Q155" s="964"/>
      <c r="R155" s="964"/>
      <c r="S155" s="964"/>
      <c r="T155" s="983"/>
      <c r="U155" s="983"/>
      <c r="V155" s="983"/>
      <c r="W155" s="983"/>
      <c r="X155" s="983"/>
      <c r="Y155" s="983"/>
    </row>
    <row r="156" spans="11:25">
      <c r="K156" s="981"/>
      <c r="L156" s="981"/>
      <c r="M156" s="977"/>
      <c r="N156" s="964"/>
      <c r="O156" s="964"/>
      <c r="P156" s="964"/>
      <c r="Q156" s="964"/>
      <c r="R156" s="964"/>
      <c r="S156" s="964"/>
      <c r="T156" s="983"/>
      <c r="U156" s="983"/>
      <c r="V156" s="983"/>
      <c r="W156" s="983"/>
      <c r="X156" s="983"/>
      <c r="Y156" s="983"/>
    </row>
    <row r="157" spans="11:25">
      <c r="K157" s="981"/>
      <c r="L157" s="981"/>
      <c r="M157" s="977"/>
      <c r="N157" s="964"/>
      <c r="O157" s="964"/>
      <c r="P157" s="964"/>
      <c r="Q157" s="964"/>
      <c r="R157" s="964"/>
      <c r="S157" s="964"/>
      <c r="T157" s="983"/>
      <c r="U157" s="983"/>
      <c r="V157" s="983"/>
      <c r="W157" s="983"/>
      <c r="X157" s="983"/>
      <c r="Y157" s="983"/>
    </row>
    <row r="158" spans="11:25">
      <c r="K158" s="981"/>
      <c r="L158" s="981"/>
      <c r="M158" s="977"/>
      <c r="N158" s="964"/>
      <c r="O158" s="964"/>
      <c r="P158" s="964"/>
      <c r="Q158" s="964"/>
      <c r="R158" s="964"/>
      <c r="S158" s="964"/>
      <c r="T158" s="983"/>
      <c r="U158" s="983"/>
      <c r="V158" s="983"/>
      <c r="W158" s="983"/>
      <c r="X158" s="983"/>
      <c r="Y158" s="983"/>
    </row>
    <row r="159" spans="11:25">
      <c r="K159" s="981"/>
      <c r="L159" s="981"/>
      <c r="M159" s="977"/>
      <c r="N159" s="964"/>
      <c r="O159" s="964"/>
      <c r="P159" s="964"/>
      <c r="Q159" s="964"/>
      <c r="R159" s="964"/>
      <c r="S159" s="964"/>
      <c r="T159" s="983"/>
      <c r="U159" s="983"/>
      <c r="V159" s="983"/>
      <c r="W159" s="983"/>
      <c r="X159" s="983"/>
      <c r="Y159" s="983"/>
    </row>
    <row r="160" spans="11:25">
      <c r="K160" s="981"/>
      <c r="L160" s="981"/>
      <c r="M160" s="977"/>
      <c r="N160" s="964"/>
      <c r="O160" s="964"/>
      <c r="P160" s="964"/>
      <c r="Q160" s="964"/>
      <c r="R160" s="964"/>
      <c r="S160" s="964"/>
      <c r="T160" s="983"/>
      <c r="U160" s="983"/>
      <c r="V160" s="983"/>
      <c r="W160" s="983"/>
      <c r="X160" s="983"/>
      <c r="Y160" s="983"/>
    </row>
    <row r="161" spans="11:25">
      <c r="K161" s="981"/>
      <c r="L161" s="981"/>
      <c r="M161" s="977"/>
      <c r="N161" s="964"/>
      <c r="O161" s="964"/>
      <c r="P161" s="964"/>
      <c r="Q161" s="964"/>
      <c r="R161" s="964"/>
      <c r="S161" s="964"/>
      <c r="T161" s="983"/>
      <c r="U161" s="983"/>
      <c r="V161" s="983"/>
      <c r="W161" s="983"/>
      <c r="X161" s="983"/>
      <c r="Y161" s="983"/>
    </row>
    <row r="162" spans="11:25">
      <c r="K162" s="981"/>
      <c r="L162" s="981"/>
      <c r="M162" s="977"/>
      <c r="N162" s="964"/>
      <c r="O162" s="964"/>
      <c r="P162" s="964"/>
      <c r="Q162" s="964"/>
      <c r="R162" s="964"/>
      <c r="S162" s="964"/>
      <c r="T162" s="983"/>
      <c r="U162" s="983"/>
      <c r="V162" s="983"/>
      <c r="W162" s="983"/>
      <c r="X162" s="983"/>
      <c r="Y162" s="983"/>
    </row>
    <row r="163" spans="11:25">
      <c r="K163" s="981"/>
      <c r="L163" s="981"/>
      <c r="M163" s="977"/>
      <c r="N163" s="964"/>
      <c r="O163" s="964"/>
      <c r="P163" s="964"/>
      <c r="Q163" s="964"/>
      <c r="R163" s="964"/>
      <c r="S163" s="964"/>
      <c r="T163" s="983"/>
      <c r="U163" s="983"/>
      <c r="V163" s="983"/>
      <c r="W163" s="983"/>
      <c r="X163" s="983"/>
      <c r="Y163" s="983"/>
    </row>
    <row r="164" spans="11:25">
      <c r="K164" s="981"/>
      <c r="L164" s="981"/>
      <c r="M164" s="977"/>
      <c r="N164" s="964"/>
      <c r="O164" s="964"/>
      <c r="P164" s="964"/>
      <c r="Q164" s="964"/>
      <c r="R164" s="964"/>
      <c r="S164" s="964"/>
      <c r="T164" s="983"/>
      <c r="U164" s="983"/>
      <c r="V164" s="983"/>
      <c r="W164" s="983"/>
      <c r="X164" s="983"/>
      <c r="Y164" s="983"/>
    </row>
    <row r="165" spans="11:25">
      <c r="K165" s="981"/>
      <c r="L165" s="981"/>
      <c r="M165" s="977"/>
      <c r="N165" s="964"/>
      <c r="O165" s="964"/>
      <c r="P165" s="964"/>
      <c r="Q165" s="964"/>
      <c r="R165" s="964"/>
      <c r="S165" s="964"/>
      <c r="T165" s="983"/>
      <c r="U165" s="983"/>
      <c r="V165" s="983"/>
      <c r="W165" s="983"/>
      <c r="X165" s="983"/>
      <c r="Y165" s="983"/>
    </row>
    <row r="166" spans="11:25">
      <c r="K166" s="981"/>
      <c r="L166" s="981"/>
      <c r="M166" s="977"/>
      <c r="N166" s="964"/>
      <c r="O166" s="964"/>
      <c r="P166" s="964"/>
      <c r="Q166" s="964"/>
      <c r="R166" s="964"/>
      <c r="S166" s="964"/>
      <c r="T166" s="983"/>
      <c r="U166" s="983"/>
      <c r="V166" s="983"/>
      <c r="W166" s="983"/>
      <c r="X166" s="983"/>
      <c r="Y166" s="983"/>
    </row>
    <row r="167" spans="11:25">
      <c r="K167" s="981"/>
      <c r="L167" s="981"/>
      <c r="M167" s="977"/>
      <c r="N167" s="964"/>
      <c r="O167" s="964"/>
      <c r="P167" s="964"/>
      <c r="Q167" s="964"/>
      <c r="R167" s="964"/>
      <c r="S167" s="964"/>
      <c r="T167" s="983"/>
      <c r="U167" s="983"/>
      <c r="V167" s="983"/>
      <c r="W167" s="983"/>
      <c r="X167" s="983"/>
      <c r="Y167" s="983"/>
    </row>
    <row r="168" spans="11:25">
      <c r="K168" s="981"/>
      <c r="L168" s="981"/>
      <c r="M168" s="977"/>
      <c r="N168" s="964"/>
      <c r="O168" s="964"/>
      <c r="P168" s="964"/>
      <c r="Q168" s="964"/>
      <c r="R168" s="964"/>
      <c r="S168" s="964"/>
      <c r="T168" s="983"/>
      <c r="U168" s="983"/>
      <c r="V168" s="983"/>
      <c r="W168" s="983"/>
      <c r="X168" s="983"/>
      <c r="Y168" s="983"/>
    </row>
    <row r="169" spans="11:25">
      <c r="K169" s="981"/>
      <c r="L169" s="981"/>
      <c r="M169" s="977"/>
      <c r="N169" s="964"/>
      <c r="O169" s="964"/>
      <c r="P169" s="964"/>
      <c r="Q169" s="964"/>
      <c r="R169" s="964"/>
      <c r="S169" s="964"/>
      <c r="T169" s="983"/>
      <c r="U169" s="983"/>
      <c r="V169" s="983"/>
      <c r="W169" s="983"/>
      <c r="X169" s="983"/>
      <c r="Y169" s="983"/>
    </row>
    <row r="170" spans="11:25">
      <c r="K170" s="981"/>
      <c r="L170" s="981"/>
      <c r="M170" s="977"/>
      <c r="N170" s="964"/>
      <c r="O170" s="964"/>
      <c r="P170" s="964"/>
      <c r="Q170" s="964"/>
      <c r="R170" s="964"/>
      <c r="S170" s="964"/>
      <c r="T170" s="983"/>
      <c r="U170" s="983"/>
      <c r="V170" s="983"/>
      <c r="W170" s="983"/>
      <c r="X170" s="983"/>
      <c r="Y170" s="983"/>
    </row>
    <row r="171" spans="11:25">
      <c r="K171" s="981"/>
      <c r="L171" s="981"/>
      <c r="M171" s="977"/>
      <c r="N171" s="964"/>
      <c r="O171" s="964"/>
      <c r="P171" s="964"/>
      <c r="Q171" s="964"/>
      <c r="R171" s="964"/>
      <c r="S171" s="964"/>
      <c r="T171" s="964"/>
      <c r="U171" s="964"/>
      <c r="V171" s="964"/>
      <c r="W171" s="964"/>
      <c r="X171" s="964"/>
      <c r="Y171" s="964"/>
    </row>
    <row r="172" spans="11:25">
      <c r="K172" s="981"/>
      <c r="L172" s="981"/>
      <c r="M172" s="977"/>
      <c r="N172" s="964"/>
      <c r="O172" s="964"/>
      <c r="P172" s="964"/>
      <c r="Q172" s="964"/>
      <c r="R172" s="964"/>
      <c r="S172" s="964"/>
      <c r="T172" s="964"/>
      <c r="U172" s="964"/>
      <c r="V172" s="964"/>
      <c r="W172" s="964"/>
      <c r="X172" s="964"/>
      <c r="Y172" s="964"/>
    </row>
    <row r="173" spans="11:25">
      <c r="K173" s="981"/>
      <c r="L173" s="981"/>
      <c r="M173" s="977"/>
      <c r="N173" s="964"/>
      <c r="O173" s="964"/>
      <c r="P173" s="964"/>
      <c r="Q173" s="964"/>
      <c r="R173" s="964"/>
      <c r="S173" s="964"/>
      <c r="T173" s="964"/>
      <c r="U173" s="964"/>
      <c r="V173" s="964"/>
      <c r="W173" s="964"/>
      <c r="X173" s="964"/>
      <c r="Y173" s="964"/>
    </row>
    <row r="174" spans="11:25">
      <c r="K174" s="981"/>
      <c r="L174" s="981"/>
      <c r="M174" s="977"/>
      <c r="N174" s="964"/>
      <c r="O174" s="964"/>
      <c r="P174" s="964"/>
      <c r="Q174" s="964"/>
      <c r="R174" s="964"/>
      <c r="S174" s="964"/>
      <c r="T174" s="964"/>
      <c r="U174" s="964"/>
      <c r="V174" s="964"/>
      <c r="W174" s="964"/>
      <c r="X174" s="964"/>
      <c r="Y174" s="964"/>
    </row>
    <row r="175" spans="11:25">
      <c r="K175" s="981"/>
      <c r="L175" s="981"/>
      <c r="M175" s="977"/>
      <c r="N175" s="964"/>
      <c r="O175" s="964"/>
      <c r="P175" s="964"/>
      <c r="Q175" s="964"/>
      <c r="R175" s="964"/>
      <c r="S175" s="964"/>
      <c r="T175" s="964"/>
      <c r="U175" s="964"/>
      <c r="V175" s="964"/>
      <c r="W175" s="964"/>
      <c r="X175" s="964"/>
      <c r="Y175" s="964"/>
    </row>
    <row r="176" spans="11:25">
      <c r="K176" s="981"/>
      <c r="L176" s="981"/>
      <c r="M176" s="977"/>
      <c r="N176" s="964"/>
      <c r="O176" s="964"/>
      <c r="P176" s="964"/>
      <c r="Q176" s="964"/>
      <c r="R176" s="964"/>
      <c r="S176" s="964"/>
      <c r="T176" s="964"/>
      <c r="U176" s="964"/>
      <c r="V176" s="964"/>
      <c r="W176" s="964"/>
      <c r="X176" s="964"/>
      <c r="Y176" s="964"/>
    </row>
    <row r="177" spans="11:13">
      <c r="K177" s="981"/>
      <c r="L177" s="981"/>
      <c r="M177" s="977"/>
    </row>
    <row r="178" spans="11:13">
      <c r="K178" s="981"/>
      <c r="L178" s="981"/>
      <c r="M178" s="977"/>
    </row>
    <row r="179" spans="11:13">
      <c r="K179" s="981"/>
      <c r="L179" s="981"/>
      <c r="M179" s="977"/>
    </row>
    <row r="180" spans="11:13">
      <c r="K180" s="981"/>
      <c r="L180" s="981"/>
      <c r="M180" s="977"/>
    </row>
    <row r="181" spans="11:13">
      <c r="K181" s="981"/>
      <c r="L181" s="981"/>
      <c r="M181" s="977"/>
    </row>
    <row r="182" spans="11:13">
      <c r="K182" s="981"/>
      <c r="L182" s="981"/>
      <c r="M182" s="977"/>
    </row>
    <row r="183" spans="11:13">
      <c r="K183" s="981"/>
      <c r="L183" s="981"/>
      <c r="M183" s="977"/>
    </row>
    <row r="184" spans="11:13">
      <c r="K184" s="981"/>
      <c r="L184" s="981"/>
      <c r="M184" s="977"/>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77"/>
  <sheetViews>
    <sheetView zoomScale="115" zoomScaleNormal="115" workbookViewId="0">
      <pane xSplit="6" ySplit="1" topLeftCell="Q30" activePane="bottomRight" state="frozen"/>
      <selection pane="topRight" activeCell="G1" sqref="G1"/>
      <selection pane="bottomLeft" activeCell="A2" sqref="A2"/>
      <selection pane="bottomRight" activeCell="AA31" sqref="AA31"/>
    </sheetView>
  </sheetViews>
  <sheetFormatPr baseColWidth="10" defaultColWidth="11.42578125" defaultRowHeight="1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1" max="21" width="19.7109375" customWidth="1"/>
    <col min="22" max="22" width="18.7109375" customWidth="1"/>
    <col min="24" max="24" width="11.85546875" bestFit="1" customWidth="1"/>
  </cols>
  <sheetData>
    <row r="1" spans="1:25" ht="51">
      <c r="A1" s="371" t="s">
        <v>1143</v>
      </c>
      <c r="B1" s="371"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197</v>
      </c>
    </row>
    <row r="2" spans="1:25" ht="102">
      <c r="A2" s="383">
        <v>1</v>
      </c>
      <c r="B2" s="688">
        <v>1</v>
      </c>
      <c r="C2" s="381" t="s">
        <v>203</v>
      </c>
      <c r="D2" s="380" t="s">
        <v>18</v>
      </c>
      <c r="E2" s="382" t="s">
        <v>393</v>
      </c>
      <c r="F2" s="380" t="s">
        <v>1147</v>
      </c>
      <c r="G2" s="383">
        <v>1018433403</v>
      </c>
      <c r="H2" s="383"/>
      <c r="I2" s="486" t="s">
        <v>1044</v>
      </c>
      <c r="J2" s="389">
        <v>3167475888</v>
      </c>
      <c r="K2" s="647">
        <v>24850028</v>
      </c>
      <c r="L2" s="647">
        <v>0</v>
      </c>
      <c r="M2" s="902">
        <v>43465</v>
      </c>
      <c r="N2" s="902"/>
      <c r="O2" s="902">
        <v>43116</v>
      </c>
      <c r="P2" s="902">
        <v>43116</v>
      </c>
      <c r="Q2" s="902">
        <v>43465</v>
      </c>
      <c r="R2" s="389" t="s">
        <v>22</v>
      </c>
      <c r="S2" s="389">
        <v>1318</v>
      </c>
      <c r="T2" s="902">
        <v>43115</v>
      </c>
      <c r="U2" s="389" t="s">
        <v>529</v>
      </c>
      <c r="V2" s="389" t="s">
        <v>530</v>
      </c>
      <c r="W2" s="389">
        <v>918</v>
      </c>
      <c r="X2" s="902">
        <v>43116</v>
      </c>
      <c r="Y2" s="389" t="s">
        <v>1145</v>
      </c>
    </row>
    <row r="3" spans="1:25" ht="89.25">
      <c r="A3" s="383">
        <v>2</v>
      </c>
      <c r="B3" s="688">
        <v>1</v>
      </c>
      <c r="C3" s="381" t="s">
        <v>100</v>
      </c>
      <c r="D3" s="380" t="s">
        <v>545</v>
      </c>
      <c r="E3" s="382" t="s">
        <v>305</v>
      </c>
      <c r="F3" s="380" t="s">
        <v>547</v>
      </c>
      <c r="G3" s="383">
        <v>830095213</v>
      </c>
      <c r="H3" s="383">
        <v>0</v>
      </c>
      <c r="I3" s="486" t="s">
        <v>548</v>
      </c>
      <c r="J3" s="389">
        <v>3175150153</v>
      </c>
      <c r="K3" s="647">
        <v>7000000</v>
      </c>
      <c r="L3" s="647">
        <v>0</v>
      </c>
      <c r="M3" s="592">
        <v>43380</v>
      </c>
      <c r="N3" s="902"/>
      <c r="O3" s="902">
        <v>43122</v>
      </c>
      <c r="P3" s="902">
        <v>43123</v>
      </c>
      <c r="Q3" s="592">
        <v>43380</v>
      </c>
      <c r="R3" s="389" t="s">
        <v>22</v>
      </c>
      <c r="S3" s="389">
        <v>1418</v>
      </c>
      <c r="T3" s="902">
        <v>43115</v>
      </c>
      <c r="U3" s="389" t="s">
        <v>549</v>
      </c>
      <c r="V3" s="389" t="s">
        <v>1150</v>
      </c>
      <c r="W3" s="389">
        <v>1718</v>
      </c>
      <c r="X3" s="902">
        <v>43123</v>
      </c>
      <c r="Y3" s="389" t="s">
        <v>1145</v>
      </c>
    </row>
    <row r="4" spans="1:25" ht="89.25">
      <c r="A4" s="383">
        <v>3</v>
      </c>
      <c r="B4" s="688">
        <v>2</v>
      </c>
      <c r="C4" s="381" t="s">
        <v>203</v>
      </c>
      <c r="D4" s="380" t="s">
        <v>18</v>
      </c>
      <c r="E4" s="382" t="s">
        <v>531</v>
      </c>
      <c r="F4" s="380" t="s">
        <v>933</v>
      </c>
      <c r="G4" s="383">
        <v>79357757</v>
      </c>
      <c r="H4" s="383"/>
      <c r="I4" s="486" t="s">
        <v>934</v>
      </c>
      <c r="J4" s="389">
        <v>4341160</v>
      </c>
      <c r="K4" s="647">
        <v>17025860</v>
      </c>
      <c r="L4" s="647">
        <v>0</v>
      </c>
      <c r="M4" s="902">
        <v>43465</v>
      </c>
      <c r="N4" s="902"/>
      <c r="O4" s="902">
        <v>43122</v>
      </c>
      <c r="P4" s="902">
        <v>43124</v>
      </c>
      <c r="Q4" s="902">
        <v>43465</v>
      </c>
      <c r="R4" s="389" t="s">
        <v>22</v>
      </c>
      <c r="S4" s="389">
        <v>1618</v>
      </c>
      <c r="T4" s="902">
        <v>43118</v>
      </c>
      <c r="U4" s="389" t="s">
        <v>529</v>
      </c>
      <c r="V4" s="389" t="s">
        <v>530</v>
      </c>
      <c r="W4" s="389">
        <v>1218</v>
      </c>
      <c r="X4" s="902">
        <v>43122</v>
      </c>
      <c r="Y4" s="389" t="s">
        <v>1145</v>
      </c>
    </row>
    <row r="5" spans="1:25" ht="115.5">
      <c r="A5" s="383">
        <v>4</v>
      </c>
      <c r="B5" s="688">
        <v>3</v>
      </c>
      <c r="C5" s="381" t="s">
        <v>203</v>
      </c>
      <c r="D5" s="380" t="s">
        <v>18</v>
      </c>
      <c r="E5" s="382" t="s">
        <v>1148</v>
      </c>
      <c r="F5" s="380" t="s">
        <v>1053</v>
      </c>
      <c r="G5" s="383">
        <v>51654866</v>
      </c>
      <c r="H5" s="383"/>
      <c r="I5" s="486" t="s">
        <v>1336</v>
      </c>
      <c r="J5" s="389">
        <v>2579810</v>
      </c>
      <c r="K5" s="647">
        <v>66967096</v>
      </c>
      <c r="L5" s="647">
        <v>0</v>
      </c>
      <c r="M5" s="902">
        <v>43465</v>
      </c>
      <c r="N5" s="902"/>
      <c r="O5" s="902">
        <v>43122</v>
      </c>
      <c r="P5" s="902">
        <v>43122</v>
      </c>
      <c r="Q5" s="902">
        <v>43465</v>
      </c>
      <c r="R5" s="389" t="s">
        <v>22</v>
      </c>
      <c r="S5" s="389">
        <v>1818</v>
      </c>
      <c r="T5" s="902">
        <v>43119</v>
      </c>
      <c r="U5" s="389" t="s">
        <v>1337</v>
      </c>
      <c r="V5" s="389" t="s">
        <v>1529</v>
      </c>
      <c r="W5" s="389">
        <v>1318</v>
      </c>
      <c r="X5" s="902">
        <v>43122</v>
      </c>
      <c r="Y5" s="389" t="s">
        <v>213</v>
      </c>
    </row>
    <row r="6" spans="1:25" ht="89.25">
      <c r="A6" s="383">
        <v>5</v>
      </c>
      <c r="B6" s="688">
        <v>4</v>
      </c>
      <c r="C6" s="381" t="s">
        <v>203</v>
      </c>
      <c r="D6" s="380" t="s">
        <v>18</v>
      </c>
      <c r="E6" s="382" t="s">
        <v>531</v>
      </c>
      <c r="F6" s="380" t="s">
        <v>1530</v>
      </c>
      <c r="G6" s="383">
        <v>1014214939</v>
      </c>
      <c r="H6" s="383"/>
      <c r="I6" s="486" t="s">
        <v>1531</v>
      </c>
      <c r="J6" s="389">
        <v>4756497</v>
      </c>
      <c r="K6" s="647">
        <v>17025860</v>
      </c>
      <c r="L6" s="647">
        <v>0</v>
      </c>
      <c r="M6" s="902">
        <v>43465</v>
      </c>
      <c r="N6" s="902"/>
      <c r="O6" s="902">
        <v>43123</v>
      </c>
      <c r="P6" s="902">
        <v>43124</v>
      </c>
      <c r="Q6" s="902">
        <v>43465</v>
      </c>
      <c r="R6" s="389" t="s">
        <v>22</v>
      </c>
      <c r="S6" s="389">
        <v>1718</v>
      </c>
      <c r="T6" s="902">
        <v>43118</v>
      </c>
      <c r="U6" s="389" t="s">
        <v>529</v>
      </c>
      <c r="V6" s="389" t="s">
        <v>530</v>
      </c>
      <c r="W6" s="389">
        <v>1618</v>
      </c>
      <c r="X6" s="902">
        <v>43123</v>
      </c>
      <c r="Y6" s="389" t="s">
        <v>1145</v>
      </c>
    </row>
    <row r="7" spans="1:25" ht="134.25" customHeight="1">
      <c r="A7" s="383">
        <v>6</v>
      </c>
      <c r="B7" s="688">
        <v>5</v>
      </c>
      <c r="C7" s="381" t="s">
        <v>203</v>
      </c>
      <c r="D7" s="380" t="s">
        <v>18</v>
      </c>
      <c r="E7" s="382" t="s">
        <v>1532</v>
      </c>
      <c r="F7" s="380" t="s">
        <v>940</v>
      </c>
      <c r="G7" s="383">
        <v>800252836</v>
      </c>
      <c r="H7" s="383">
        <v>3</v>
      </c>
      <c r="I7" s="486" t="s">
        <v>941</v>
      </c>
      <c r="J7" s="389">
        <v>2226949</v>
      </c>
      <c r="K7" s="647">
        <v>39837630</v>
      </c>
      <c r="L7" s="647">
        <v>0</v>
      </c>
      <c r="M7" s="902">
        <v>43465</v>
      </c>
      <c r="N7" s="902"/>
      <c r="O7" s="902">
        <v>43124</v>
      </c>
      <c r="P7" s="902">
        <v>43132</v>
      </c>
      <c r="Q7" s="902">
        <v>43465</v>
      </c>
      <c r="R7" s="389" t="s">
        <v>1533</v>
      </c>
      <c r="S7" s="389">
        <v>2018</v>
      </c>
      <c r="T7" s="902">
        <v>43119</v>
      </c>
      <c r="U7" s="389" t="s">
        <v>829</v>
      </c>
      <c r="V7" s="389" t="s">
        <v>830</v>
      </c>
      <c r="W7" s="389">
        <v>2118</v>
      </c>
      <c r="X7" s="902">
        <v>43124</v>
      </c>
      <c r="Y7" s="389" t="s">
        <v>213</v>
      </c>
    </row>
    <row r="8" spans="1:25" ht="172.5" customHeight="1">
      <c r="A8" s="383">
        <v>7</v>
      </c>
      <c r="B8" s="688">
        <v>6</v>
      </c>
      <c r="C8" s="381" t="s">
        <v>203</v>
      </c>
      <c r="D8" s="380" t="s">
        <v>18</v>
      </c>
      <c r="E8" s="382" t="s">
        <v>1534</v>
      </c>
      <c r="F8" s="380" t="s">
        <v>1343</v>
      </c>
      <c r="G8" s="383">
        <v>900173404</v>
      </c>
      <c r="H8" s="383">
        <v>9</v>
      </c>
      <c r="I8" s="486" t="s">
        <v>991</v>
      </c>
      <c r="J8" s="389">
        <v>6117070</v>
      </c>
      <c r="K8" s="647">
        <v>109200000</v>
      </c>
      <c r="L8" s="647">
        <v>36214733</v>
      </c>
      <c r="M8" s="902">
        <v>43465</v>
      </c>
      <c r="N8" s="902"/>
      <c r="O8" s="902">
        <v>43124</v>
      </c>
      <c r="P8" s="902">
        <v>43132</v>
      </c>
      <c r="Q8" s="902">
        <v>43465</v>
      </c>
      <c r="R8" s="389" t="s">
        <v>1535</v>
      </c>
      <c r="S8" s="389">
        <v>2518</v>
      </c>
      <c r="T8" s="902">
        <v>43123</v>
      </c>
      <c r="U8" s="389" t="s">
        <v>829</v>
      </c>
      <c r="V8" s="389" t="s">
        <v>830</v>
      </c>
      <c r="W8" s="389">
        <v>2218</v>
      </c>
      <c r="X8" s="902">
        <v>43124</v>
      </c>
      <c r="Y8" s="389" t="s">
        <v>213</v>
      </c>
    </row>
    <row r="9" spans="1:25" ht="179.25" customHeight="1">
      <c r="A9" s="383">
        <v>8</v>
      </c>
      <c r="B9" s="688">
        <v>7</v>
      </c>
      <c r="C9" s="381" t="s">
        <v>203</v>
      </c>
      <c r="D9" s="380" t="s">
        <v>18</v>
      </c>
      <c r="E9" s="382" t="s">
        <v>1536</v>
      </c>
      <c r="F9" s="380" t="s">
        <v>1079</v>
      </c>
      <c r="G9" s="383">
        <v>830033498</v>
      </c>
      <c r="H9" s="383">
        <v>7</v>
      </c>
      <c r="I9" s="486" t="s">
        <v>1080</v>
      </c>
      <c r="J9" s="389">
        <v>7477775</v>
      </c>
      <c r="K9" s="647">
        <v>506351865</v>
      </c>
      <c r="L9" s="647">
        <v>56212836</v>
      </c>
      <c r="M9" s="902" t="s">
        <v>1022</v>
      </c>
      <c r="N9" s="902"/>
      <c r="O9" s="902">
        <v>43124</v>
      </c>
      <c r="P9" s="902">
        <v>43132</v>
      </c>
      <c r="Q9" s="902">
        <v>43496</v>
      </c>
      <c r="R9" s="389" t="s">
        <v>1537</v>
      </c>
      <c r="S9" s="389" t="s">
        <v>1538</v>
      </c>
      <c r="T9" s="902">
        <v>43119</v>
      </c>
      <c r="U9" s="389" t="s">
        <v>1539</v>
      </c>
      <c r="V9" s="389" t="s">
        <v>1540</v>
      </c>
      <c r="W9" s="389" t="s">
        <v>1541</v>
      </c>
      <c r="X9" s="902">
        <v>43124</v>
      </c>
      <c r="Y9" s="389" t="s">
        <v>213</v>
      </c>
    </row>
    <row r="10" spans="1:25" ht="167.25" customHeight="1">
      <c r="A10" s="383">
        <v>9</v>
      </c>
      <c r="B10" s="688">
        <v>8</v>
      </c>
      <c r="C10" s="381" t="s">
        <v>203</v>
      </c>
      <c r="D10" s="380" t="s">
        <v>18</v>
      </c>
      <c r="E10" s="382" t="s">
        <v>1542</v>
      </c>
      <c r="F10" s="380" t="s">
        <v>1084</v>
      </c>
      <c r="G10" s="383">
        <v>830045792</v>
      </c>
      <c r="H10" s="383">
        <v>1</v>
      </c>
      <c r="I10" s="486" t="s">
        <v>1351</v>
      </c>
      <c r="J10" s="389">
        <v>6356535</v>
      </c>
      <c r="K10" s="647">
        <v>26605599</v>
      </c>
      <c r="L10" s="647">
        <v>0</v>
      </c>
      <c r="M10" s="902" t="s">
        <v>741</v>
      </c>
      <c r="N10" s="902"/>
      <c r="O10" s="902">
        <v>43124</v>
      </c>
      <c r="P10" s="902">
        <v>43132</v>
      </c>
      <c r="Q10" s="902">
        <v>43497</v>
      </c>
      <c r="R10" s="389" t="s">
        <v>1543</v>
      </c>
      <c r="S10" s="389">
        <v>1918</v>
      </c>
      <c r="T10" s="902">
        <v>43119</v>
      </c>
      <c r="U10" s="389" t="s">
        <v>1337</v>
      </c>
      <c r="V10" s="389" t="s">
        <v>1529</v>
      </c>
      <c r="W10" s="389">
        <v>2518</v>
      </c>
      <c r="X10" s="902">
        <v>43124</v>
      </c>
      <c r="Y10" s="389" t="s">
        <v>213</v>
      </c>
    </row>
    <row r="11" spans="1:25" ht="106.5">
      <c r="A11" s="383">
        <v>10</v>
      </c>
      <c r="B11" s="688">
        <v>9</v>
      </c>
      <c r="C11" s="381" t="s">
        <v>203</v>
      </c>
      <c r="D11" s="380" t="s">
        <v>18</v>
      </c>
      <c r="E11" s="382" t="s">
        <v>1544</v>
      </c>
      <c r="F11" s="380" t="s">
        <v>1545</v>
      </c>
      <c r="G11" s="383">
        <v>52561240</v>
      </c>
      <c r="H11" s="383"/>
      <c r="I11" s="486" t="s">
        <v>1546</v>
      </c>
      <c r="J11" s="389">
        <v>3004964527</v>
      </c>
      <c r="K11" s="647">
        <v>65333333</v>
      </c>
      <c r="L11" s="647">
        <v>0</v>
      </c>
      <c r="M11" s="902">
        <v>43373</v>
      </c>
      <c r="N11" s="902"/>
      <c r="O11" s="902">
        <v>43125</v>
      </c>
      <c r="P11" s="902">
        <v>43126</v>
      </c>
      <c r="Q11" s="902">
        <v>43373</v>
      </c>
      <c r="R11" s="389" t="s">
        <v>22</v>
      </c>
      <c r="S11" s="389">
        <v>3018</v>
      </c>
      <c r="T11" s="902">
        <v>43124</v>
      </c>
      <c r="U11" s="389" t="s">
        <v>542</v>
      </c>
      <c r="V11" s="389" t="s">
        <v>543</v>
      </c>
      <c r="W11" s="389">
        <v>2918</v>
      </c>
      <c r="X11" s="902">
        <v>43126</v>
      </c>
      <c r="Y11" s="389" t="s">
        <v>1145</v>
      </c>
    </row>
    <row r="12" spans="1:25" ht="76.5">
      <c r="A12" s="383">
        <v>11</v>
      </c>
      <c r="B12" s="688">
        <v>1</v>
      </c>
      <c r="C12" s="381" t="s">
        <v>132</v>
      </c>
      <c r="D12" s="380" t="s">
        <v>18</v>
      </c>
      <c r="E12" s="382" t="s">
        <v>1360</v>
      </c>
      <c r="F12" s="380" t="s">
        <v>1249</v>
      </c>
      <c r="G12" s="383">
        <v>900559701</v>
      </c>
      <c r="H12" s="383">
        <v>1</v>
      </c>
      <c r="I12" s="486" t="s">
        <v>1250</v>
      </c>
      <c r="J12" s="389">
        <v>7560050</v>
      </c>
      <c r="K12" s="647">
        <v>6096000</v>
      </c>
      <c r="L12" s="647">
        <v>3048000</v>
      </c>
      <c r="M12" s="984">
        <v>43404</v>
      </c>
      <c r="N12" s="902"/>
      <c r="O12" s="902">
        <v>43126</v>
      </c>
      <c r="P12" s="902">
        <v>43132</v>
      </c>
      <c r="Q12" s="902">
        <v>43312</v>
      </c>
      <c r="R12" s="389" t="s">
        <v>22</v>
      </c>
      <c r="S12" s="389">
        <v>3318</v>
      </c>
      <c r="T12" s="902">
        <v>43125</v>
      </c>
      <c r="U12" s="389" t="s">
        <v>756</v>
      </c>
      <c r="V12" s="389" t="s">
        <v>757</v>
      </c>
      <c r="W12" s="389">
        <v>3018</v>
      </c>
      <c r="X12" s="902">
        <v>43126</v>
      </c>
      <c r="Y12" s="389" t="s">
        <v>1145</v>
      </c>
    </row>
    <row r="13" spans="1:25" ht="141">
      <c r="A13" s="383">
        <v>12</v>
      </c>
      <c r="B13" s="688">
        <v>10</v>
      </c>
      <c r="C13" s="381" t="s">
        <v>203</v>
      </c>
      <c r="D13" s="380" t="s">
        <v>69</v>
      </c>
      <c r="E13" s="382" t="s">
        <v>1547</v>
      </c>
      <c r="F13" s="380" t="s">
        <v>1548</v>
      </c>
      <c r="G13" s="383">
        <v>860032347</v>
      </c>
      <c r="H13" s="383">
        <v>8</v>
      </c>
      <c r="I13" s="486" t="s">
        <v>1549</v>
      </c>
      <c r="J13" s="389">
        <v>7562626</v>
      </c>
      <c r="K13" s="647">
        <v>14664082</v>
      </c>
      <c r="L13" s="647">
        <v>0</v>
      </c>
      <c r="M13" s="902">
        <v>43465</v>
      </c>
      <c r="N13" s="902"/>
      <c r="O13" s="902">
        <v>43130</v>
      </c>
      <c r="P13" s="902">
        <v>43131</v>
      </c>
      <c r="Q13" s="902">
        <v>43465</v>
      </c>
      <c r="R13" s="389" t="s">
        <v>1550</v>
      </c>
      <c r="S13" s="389">
        <v>1018</v>
      </c>
      <c r="T13" s="902">
        <v>43111</v>
      </c>
      <c r="U13" s="389" t="s">
        <v>529</v>
      </c>
      <c r="V13" s="389" t="s">
        <v>530</v>
      </c>
      <c r="W13" s="389">
        <v>5818</v>
      </c>
      <c r="X13" s="902">
        <v>43130</v>
      </c>
      <c r="Y13" s="903" t="s">
        <v>1163</v>
      </c>
    </row>
    <row r="14" spans="1:25" ht="127.5">
      <c r="A14" s="501">
        <v>13</v>
      </c>
      <c r="B14" s="688">
        <v>11</v>
      </c>
      <c r="C14" s="499" t="s">
        <v>203</v>
      </c>
      <c r="D14" s="498" t="s">
        <v>545</v>
      </c>
      <c r="E14" s="500" t="s">
        <v>1345</v>
      </c>
      <c r="F14" s="500" t="s">
        <v>1551</v>
      </c>
      <c r="G14" s="507">
        <v>900889896</v>
      </c>
      <c r="H14" s="507">
        <v>2</v>
      </c>
      <c r="I14" s="507"/>
      <c r="J14" s="507"/>
      <c r="K14" s="645">
        <v>125300000</v>
      </c>
      <c r="L14" s="1060" t="s">
        <v>1552</v>
      </c>
      <c r="M14" s="506">
        <v>43359</v>
      </c>
      <c r="N14" s="506">
        <v>43450</v>
      </c>
      <c r="O14" s="985">
        <v>43132</v>
      </c>
      <c r="P14" s="506">
        <v>43133</v>
      </c>
      <c r="Q14" s="592">
        <v>43450</v>
      </c>
      <c r="R14" s="507" t="s">
        <v>22</v>
      </c>
      <c r="S14" s="507">
        <v>3418</v>
      </c>
      <c r="T14" s="506">
        <v>43131</v>
      </c>
      <c r="U14" s="507" t="s">
        <v>1348</v>
      </c>
      <c r="V14" s="503" t="s">
        <v>1553</v>
      </c>
      <c r="W14" s="507">
        <v>6018</v>
      </c>
      <c r="X14" s="506">
        <v>43133</v>
      </c>
      <c r="Y14" s="986" t="s">
        <v>1163</v>
      </c>
    </row>
    <row r="15" spans="1:25" ht="64.5">
      <c r="A15" s="501">
        <v>14</v>
      </c>
      <c r="B15" s="688">
        <v>12</v>
      </c>
      <c r="C15" s="499" t="s">
        <v>203</v>
      </c>
      <c r="D15" s="498" t="s">
        <v>69</v>
      </c>
      <c r="E15" s="500" t="s">
        <v>1362</v>
      </c>
      <c r="F15" s="498" t="s">
        <v>1038</v>
      </c>
      <c r="G15" s="501">
        <v>900542932</v>
      </c>
      <c r="H15" s="501">
        <v>1</v>
      </c>
      <c r="I15" s="502" t="s">
        <v>1039</v>
      </c>
      <c r="J15" s="501">
        <v>3114381</v>
      </c>
      <c r="K15" s="645">
        <v>5191634</v>
      </c>
      <c r="L15" s="657">
        <v>0</v>
      </c>
      <c r="M15" s="506">
        <v>43465</v>
      </c>
      <c r="N15" s="507"/>
      <c r="O15" s="506">
        <v>43151</v>
      </c>
      <c r="P15" s="506">
        <v>43158</v>
      </c>
      <c r="Q15" s="506">
        <v>43465</v>
      </c>
      <c r="R15" s="503" t="s">
        <v>1554</v>
      </c>
      <c r="S15" s="507">
        <v>1518</v>
      </c>
      <c r="T15" s="506">
        <v>43116</v>
      </c>
      <c r="U15" s="507" t="s">
        <v>1041</v>
      </c>
      <c r="V15" s="503" t="s">
        <v>1366</v>
      </c>
      <c r="W15" s="507">
        <v>7518</v>
      </c>
      <c r="X15" s="506">
        <v>43151</v>
      </c>
      <c r="Y15" s="503" t="s">
        <v>1145</v>
      </c>
    </row>
    <row r="16" spans="1:25" ht="114.75">
      <c r="A16" s="528">
        <v>15</v>
      </c>
      <c r="B16" s="688">
        <v>13</v>
      </c>
      <c r="C16" s="526" t="s">
        <v>203</v>
      </c>
      <c r="D16" s="525" t="s">
        <v>69</v>
      </c>
      <c r="E16" s="527" t="s">
        <v>1185</v>
      </c>
      <c r="F16" s="525" t="s">
        <v>1555</v>
      </c>
      <c r="G16" s="528">
        <v>900304743</v>
      </c>
      <c r="H16" s="532">
        <v>4</v>
      </c>
      <c r="I16" s="532"/>
      <c r="J16" s="532"/>
      <c r="K16" s="646">
        <v>21334750</v>
      </c>
      <c r="L16" s="648">
        <v>0</v>
      </c>
      <c r="M16" s="545">
        <v>43465</v>
      </c>
      <c r="N16" s="532"/>
      <c r="O16" s="545">
        <v>43160</v>
      </c>
      <c r="P16" s="545">
        <v>43164</v>
      </c>
      <c r="Q16" s="545">
        <v>43465</v>
      </c>
      <c r="R16" s="530" t="s">
        <v>1556</v>
      </c>
      <c r="S16" s="532">
        <v>1118</v>
      </c>
      <c r="T16" s="545">
        <v>43405</v>
      </c>
      <c r="U16" s="532" t="s">
        <v>563</v>
      </c>
      <c r="V16" s="530" t="s">
        <v>564</v>
      </c>
      <c r="W16" s="532">
        <v>10218</v>
      </c>
      <c r="X16" s="545">
        <v>43160</v>
      </c>
      <c r="Y16" s="971" t="s">
        <v>1163</v>
      </c>
    </row>
    <row r="17" spans="1:26" ht="89.25">
      <c r="A17" s="528">
        <v>16</v>
      </c>
      <c r="B17" s="688">
        <v>14</v>
      </c>
      <c r="C17" s="526" t="s">
        <v>203</v>
      </c>
      <c r="D17" s="525" t="s">
        <v>545</v>
      </c>
      <c r="E17" s="527" t="s">
        <v>1557</v>
      </c>
      <c r="F17" s="525" t="s">
        <v>146</v>
      </c>
      <c r="G17" s="528">
        <v>899999115</v>
      </c>
      <c r="H17" s="528">
        <v>8</v>
      </c>
      <c r="I17" s="529" t="s">
        <v>1388</v>
      </c>
      <c r="J17" s="530">
        <v>6579482</v>
      </c>
      <c r="K17" s="646">
        <v>4500342</v>
      </c>
      <c r="L17" s="648">
        <v>2000152</v>
      </c>
      <c r="M17" s="545">
        <v>43465</v>
      </c>
      <c r="N17" s="532"/>
      <c r="O17" s="545">
        <v>43165</v>
      </c>
      <c r="P17" s="545">
        <v>43187</v>
      </c>
      <c r="Q17" s="545">
        <v>43465</v>
      </c>
      <c r="R17" s="532" t="s">
        <v>22</v>
      </c>
      <c r="S17" s="530">
        <v>5318</v>
      </c>
      <c r="T17" s="974">
        <v>43164</v>
      </c>
      <c r="U17" s="530" t="s">
        <v>1026</v>
      </c>
      <c r="V17" s="530" t="s">
        <v>1558</v>
      </c>
      <c r="W17" s="530">
        <v>10618</v>
      </c>
      <c r="X17" s="974">
        <v>43165</v>
      </c>
      <c r="Y17" s="530" t="s">
        <v>213</v>
      </c>
    </row>
    <row r="18" spans="1:26" ht="89.25">
      <c r="A18" s="528">
        <v>17</v>
      </c>
      <c r="B18" s="688">
        <v>1</v>
      </c>
      <c r="C18" s="526" t="s">
        <v>68</v>
      </c>
      <c r="D18" s="525" t="s">
        <v>545</v>
      </c>
      <c r="E18" s="527" t="s">
        <v>1559</v>
      </c>
      <c r="F18" s="531" t="s">
        <v>257</v>
      </c>
      <c r="G18" s="531">
        <v>800058607</v>
      </c>
      <c r="H18" s="531">
        <v>2</v>
      </c>
      <c r="I18" s="531" t="s">
        <v>1138</v>
      </c>
      <c r="J18" s="532">
        <v>5462727</v>
      </c>
      <c r="K18" s="646">
        <v>2977222</v>
      </c>
      <c r="L18" s="648">
        <v>0</v>
      </c>
      <c r="M18" s="545">
        <v>43465</v>
      </c>
      <c r="N18" s="532"/>
      <c r="O18" s="545">
        <v>43165</v>
      </c>
      <c r="P18" s="545">
        <v>43166</v>
      </c>
      <c r="Q18" s="545">
        <v>43465</v>
      </c>
      <c r="R18" s="532" t="s">
        <v>22</v>
      </c>
      <c r="S18" s="530">
        <v>5218</v>
      </c>
      <c r="T18" s="974">
        <v>43161</v>
      </c>
      <c r="U18" s="530" t="s">
        <v>693</v>
      </c>
      <c r="V18" s="530" t="s">
        <v>694</v>
      </c>
      <c r="W18" s="530">
        <v>10518</v>
      </c>
      <c r="X18" s="974">
        <v>43165</v>
      </c>
      <c r="Y18" s="530" t="s">
        <v>213</v>
      </c>
    </row>
    <row r="19" spans="1:26" ht="89.25">
      <c r="A19" s="528">
        <v>18</v>
      </c>
      <c r="B19" s="688">
        <v>15</v>
      </c>
      <c r="C19" s="526" t="s">
        <v>203</v>
      </c>
      <c r="D19" s="525" t="s">
        <v>545</v>
      </c>
      <c r="E19" s="527" t="s">
        <v>640</v>
      </c>
      <c r="F19" s="531" t="s">
        <v>1389</v>
      </c>
      <c r="G19" s="531">
        <v>901030557</v>
      </c>
      <c r="H19" s="531">
        <v>7</v>
      </c>
      <c r="I19" s="531" t="s">
        <v>1390</v>
      </c>
      <c r="J19" s="532">
        <v>3002290</v>
      </c>
      <c r="K19" s="648">
        <v>47408192</v>
      </c>
      <c r="L19" s="648">
        <v>21070307</v>
      </c>
      <c r="M19" s="545">
        <v>43465</v>
      </c>
      <c r="N19" s="532"/>
      <c r="O19" s="545">
        <v>43172</v>
      </c>
      <c r="P19" s="545">
        <v>43192</v>
      </c>
      <c r="Q19" s="545">
        <v>43465</v>
      </c>
      <c r="R19" s="532" t="s">
        <v>22</v>
      </c>
      <c r="S19" s="530">
        <v>5518</v>
      </c>
      <c r="T19" s="974">
        <v>43171</v>
      </c>
      <c r="U19" s="530" t="s">
        <v>1560</v>
      </c>
      <c r="V19" s="530" t="s">
        <v>556</v>
      </c>
      <c r="W19" s="530">
        <v>11018</v>
      </c>
      <c r="X19" s="974">
        <v>43172</v>
      </c>
      <c r="Y19" s="530" t="s">
        <v>1145</v>
      </c>
    </row>
    <row r="20" spans="1:26" ht="89.25">
      <c r="A20" s="393">
        <v>19</v>
      </c>
      <c r="B20" s="688">
        <v>2</v>
      </c>
      <c r="C20" s="391" t="s">
        <v>100</v>
      </c>
      <c r="D20" s="390" t="s">
        <v>545</v>
      </c>
      <c r="E20" s="392" t="s">
        <v>1561</v>
      </c>
      <c r="F20" s="649" t="s">
        <v>312</v>
      </c>
      <c r="G20" s="650">
        <v>86002674</v>
      </c>
      <c r="H20" s="650">
        <v>5</v>
      </c>
      <c r="I20" s="650" t="s">
        <v>1562</v>
      </c>
      <c r="J20" s="650">
        <v>2848626</v>
      </c>
      <c r="K20" s="651">
        <v>8471654</v>
      </c>
      <c r="L20" s="651">
        <v>4200938</v>
      </c>
      <c r="M20" s="652">
        <v>43465</v>
      </c>
      <c r="N20" s="650"/>
      <c r="O20" s="652">
        <v>43194</v>
      </c>
      <c r="P20" s="652">
        <v>43199</v>
      </c>
      <c r="Q20" s="652">
        <v>43465</v>
      </c>
      <c r="R20" s="650" t="s">
        <v>22</v>
      </c>
      <c r="S20" s="650">
        <v>5918</v>
      </c>
      <c r="T20" s="652">
        <v>43194</v>
      </c>
      <c r="U20" s="650" t="s">
        <v>625</v>
      </c>
      <c r="V20" s="649" t="s">
        <v>1425</v>
      </c>
      <c r="W20" s="650">
        <v>15618</v>
      </c>
      <c r="X20" s="652">
        <v>43194</v>
      </c>
      <c r="Y20" s="398" t="s">
        <v>1145</v>
      </c>
    </row>
    <row r="21" spans="1:26" ht="165">
      <c r="A21" s="393">
        <v>20</v>
      </c>
      <c r="B21" s="688">
        <v>2</v>
      </c>
      <c r="C21" s="391" t="s">
        <v>68</v>
      </c>
      <c r="D21" s="390" t="s">
        <v>545</v>
      </c>
      <c r="E21" s="392" t="s">
        <v>1563</v>
      </c>
      <c r="F21" s="649" t="s">
        <v>1379</v>
      </c>
      <c r="G21" s="650">
        <v>830119276</v>
      </c>
      <c r="H21" s="650">
        <v>1</v>
      </c>
      <c r="I21" s="649" t="s">
        <v>1380</v>
      </c>
      <c r="J21" s="650">
        <v>8985375</v>
      </c>
      <c r="K21" s="651">
        <v>631061</v>
      </c>
      <c r="L21" s="651">
        <v>0</v>
      </c>
      <c r="M21" s="652">
        <v>43220</v>
      </c>
      <c r="N21" s="652">
        <v>43250</v>
      </c>
      <c r="O21" s="652">
        <v>43209</v>
      </c>
      <c r="P21" s="652">
        <v>43210</v>
      </c>
      <c r="Q21" s="652">
        <v>43250</v>
      </c>
      <c r="R21" s="650" t="s">
        <v>22</v>
      </c>
      <c r="S21" s="650">
        <v>6518</v>
      </c>
      <c r="T21" s="652">
        <v>43209</v>
      </c>
      <c r="U21" s="650" t="s">
        <v>668</v>
      </c>
      <c r="V21" s="649" t="s">
        <v>669</v>
      </c>
      <c r="W21" s="650">
        <v>16218</v>
      </c>
      <c r="X21" s="652">
        <v>43210</v>
      </c>
      <c r="Y21" s="398" t="s">
        <v>1163</v>
      </c>
    </row>
    <row r="22" spans="1:26" ht="89.25">
      <c r="A22" s="393">
        <v>21</v>
      </c>
      <c r="B22" s="688">
        <v>3</v>
      </c>
      <c r="C22" s="391" t="s">
        <v>68</v>
      </c>
      <c r="D22" s="390" t="s">
        <v>545</v>
      </c>
      <c r="E22" s="392" t="s">
        <v>1564</v>
      </c>
      <c r="F22" s="649" t="s">
        <v>1565</v>
      </c>
      <c r="G22" s="650">
        <v>28873618</v>
      </c>
      <c r="H22" s="650"/>
      <c r="I22" s="649" t="s">
        <v>1566</v>
      </c>
      <c r="J22" s="650">
        <v>3175182947</v>
      </c>
      <c r="K22" s="651">
        <v>234020</v>
      </c>
      <c r="L22" s="651">
        <v>0</v>
      </c>
      <c r="M22" s="652">
        <v>43220</v>
      </c>
      <c r="N22" s="652">
        <v>43250</v>
      </c>
      <c r="O22" s="652">
        <v>43209</v>
      </c>
      <c r="P22" s="652">
        <v>43210</v>
      </c>
      <c r="Q22" s="652">
        <v>43250</v>
      </c>
      <c r="R22" s="650" t="s">
        <v>22</v>
      </c>
      <c r="S22" s="650">
        <v>6618</v>
      </c>
      <c r="T22" s="652">
        <v>43209</v>
      </c>
      <c r="U22" s="650" t="s">
        <v>668</v>
      </c>
      <c r="V22" s="649" t="s">
        <v>669</v>
      </c>
      <c r="W22" s="650">
        <v>16318</v>
      </c>
      <c r="X22" s="652">
        <v>43210</v>
      </c>
      <c r="Y22" s="398" t="s">
        <v>1163</v>
      </c>
    </row>
    <row r="23" spans="1:26" ht="89.25">
      <c r="A23" s="393">
        <v>22</v>
      </c>
      <c r="B23" s="688">
        <v>4</v>
      </c>
      <c r="C23" s="391" t="s">
        <v>68</v>
      </c>
      <c r="D23" s="390" t="s">
        <v>545</v>
      </c>
      <c r="E23" s="392" t="s">
        <v>1567</v>
      </c>
      <c r="F23" s="649" t="s">
        <v>1385</v>
      </c>
      <c r="G23" s="650">
        <v>900475452</v>
      </c>
      <c r="H23" s="650">
        <v>9</v>
      </c>
      <c r="I23" s="649" t="s">
        <v>1386</v>
      </c>
      <c r="J23" s="650">
        <v>4752939</v>
      </c>
      <c r="K23" s="651">
        <v>202960</v>
      </c>
      <c r="L23" s="651">
        <v>0</v>
      </c>
      <c r="M23" s="652">
        <v>43220</v>
      </c>
      <c r="N23" s="652">
        <v>43250</v>
      </c>
      <c r="O23" s="652">
        <v>43209</v>
      </c>
      <c r="P23" s="652">
        <v>43210</v>
      </c>
      <c r="Q23" s="652">
        <v>43250</v>
      </c>
      <c r="R23" s="650" t="s">
        <v>22</v>
      </c>
      <c r="S23" s="650">
        <v>6418</v>
      </c>
      <c r="T23" s="652">
        <v>43209</v>
      </c>
      <c r="U23" s="650" t="s">
        <v>668</v>
      </c>
      <c r="V23" s="649" t="s">
        <v>669</v>
      </c>
      <c r="W23" s="650">
        <v>16418</v>
      </c>
      <c r="X23" s="652">
        <v>43210</v>
      </c>
      <c r="Y23" s="398" t="s">
        <v>1163</v>
      </c>
    </row>
    <row r="24" spans="1:26" ht="89.25">
      <c r="A24" s="393">
        <v>23</v>
      </c>
      <c r="B24" s="688">
        <v>5</v>
      </c>
      <c r="C24" s="391" t="s">
        <v>68</v>
      </c>
      <c r="D24" s="390" t="s">
        <v>545</v>
      </c>
      <c r="E24" s="392" t="s">
        <v>1568</v>
      </c>
      <c r="F24" s="649" t="s">
        <v>1569</v>
      </c>
      <c r="G24" s="650">
        <v>901031856</v>
      </c>
      <c r="H24" s="650">
        <v>9</v>
      </c>
      <c r="I24" s="649" t="s">
        <v>1570</v>
      </c>
      <c r="J24" s="650">
        <v>31673090206</v>
      </c>
      <c r="K24" s="651">
        <v>80920</v>
      </c>
      <c r="L24" s="651">
        <v>0</v>
      </c>
      <c r="M24" s="652">
        <v>43220</v>
      </c>
      <c r="N24" s="652">
        <v>43250</v>
      </c>
      <c r="O24" s="652">
        <v>43209</v>
      </c>
      <c r="P24" s="652">
        <v>43210</v>
      </c>
      <c r="Q24" s="652">
        <v>43250</v>
      </c>
      <c r="R24" s="650" t="s">
        <v>22</v>
      </c>
      <c r="S24" s="650">
        <v>6718</v>
      </c>
      <c r="T24" s="652">
        <v>43209</v>
      </c>
      <c r="U24" s="650" t="s">
        <v>668</v>
      </c>
      <c r="V24" s="649" t="s">
        <v>669</v>
      </c>
      <c r="W24" s="650">
        <v>16518</v>
      </c>
      <c r="X24" s="652">
        <v>43210</v>
      </c>
      <c r="Y24" s="398" t="s">
        <v>1163</v>
      </c>
    </row>
    <row r="25" spans="1:26" ht="89.25">
      <c r="A25" s="393">
        <v>24</v>
      </c>
      <c r="B25" s="688">
        <v>1</v>
      </c>
      <c r="C25" s="391" t="s">
        <v>189</v>
      </c>
      <c r="D25" s="390" t="s">
        <v>545</v>
      </c>
      <c r="E25" s="392" t="s">
        <v>609</v>
      </c>
      <c r="F25" s="649" t="s">
        <v>1154</v>
      </c>
      <c r="G25" s="650">
        <v>860002400</v>
      </c>
      <c r="H25" s="650">
        <v>2</v>
      </c>
      <c r="I25" s="649" t="s">
        <v>1155</v>
      </c>
      <c r="J25" s="649" t="s">
        <v>1156</v>
      </c>
      <c r="K25" s="651">
        <v>1417568</v>
      </c>
      <c r="L25" s="651">
        <v>0</v>
      </c>
      <c r="M25" s="652">
        <v>43630</v>
      </c>
      <c r="N25" s="650"/>
      <c r="O25" s="652">
        <v>43216</v>
      </c>
      <c r="P25" s="652">
        <v>43232</v>
      </c>
      <c r="Q25" s="652">
        <v>43630</v>
      </c>
      <c r="R25" s="650" t="s">
        <v>22</v>
      </c>
      <c r="S25" s="650">
        <v>7118</v>
      </c>
      <c r="T25" s="652">
        <v>43215</v>
      </c>
      <c r="U25" s="650" t="s">
        <v>607</v>
      </c>
      <c r="V25" s="649" t="s">
        <v>608</v>
      </c>
      <c r="W25" s="650">
        <v>23618</v>
      </c>
      <c r="X25" s="652">
        <v>43216</v>
      </c>
      <c r="Y25" s="398" t="s">
        <v>1145</v>
      </c>
    </row>
    <row r="26" spans="1:26" ht="165" customHeight="1">
      <c r="A26" s="393">
        <v>25</v>
      </c>
      <c r="B26" s="688">
        <v>16</v>
      </c>
      <c r="C26" s="391" t="s">
        <v>203</v>
      </c>
      <c r="D26" s="390" t="s">
        <v>1401</v>
      </c>
      <c r="E26" s="392" t="s">
        <v>1571</v>
      </c>
      <c r="F26" s="649" t="s">
        <v>1280</v>
      </c>
      <c r="G26" s="650">
        <v>900663951</v>
      </c>
      <c r="H26" s="650">
        <v>9</v>
      </c>
      <c r="I26" s="649" t="s">
        <v>1281</v>
      </c>
      <c r="J26" s="650">
        <v>7021332</v>
      </c>
      <c r="K26" s="651">
        <v>78000000</v>
      </c>
      <c r="L26" s="651">
        <v>1555782</v>
      </c>
      <c r="M26" s="652">
        <v>43465</v>
      </c>
      <c r="N26" s="650"/>
      <c r="O26" s="652">
        <v>43216</v>
      </c>
      <c r="P26" s="652">
        <v>43217</v>
      </c>
      <c r="Q26" s="652">
        <v>43465</v>
      </c>
      <c r="R26" s="398" t="s">
        <v>1572</v>
      </c>
      <c r="S26" s="650">
        <v>5118</v>
      </c>
      <c r="T26" s="652">
        <v>43161</v>
      </c>
      <c r="U26" s="650" t="s">
        <v>1573</v>
      </c>
      <c r="V26" s="649" t="s">
        <v>1574</v>
      </c>
      <c r="W26" s="650">
        <v>23818</v>
      </c>
      <c r="X26" s="652">
        <v>43216</v>
      </c>
      <c r="Y26" s="398" t="s">
        <v>1406</v>
      </c>
    </row>
    <row r="27" spans="1:26" ht="127.5" customHeight="1">
      <c r="A27" s="528">
        <v>26</v>
      </c>
      <c r="B27" s="688">
        <v>2</v>
      </c>
      <c r="C27" s="526" t="s">
        <v>189</v>
      </c>
      <c r="D27" s="525" t="s">
        <v>545</v>
      </c>
      <c r="E27" s="527" t="s">
        <v>1391</v>
      </c>
      <c r="F27" s="531" t="s">
        <v>1154</v>
      </c>
      <c r="G27" s="532">
        <v>860002400</v>
      </c>
      <c r="H27" s="532">
        <v>2</v>
      </c>
      <c r="I27" s="531" t="s">
        <v>1155</v>
      </c>
      <c r="J27" s="531" t="s">
        <v>1156</v>
      </c>
      <c r="K27" s="648">
        <v>2218169</v>
      </c>
      <c r="L27" s="648">
        <v>0</v>
      </c>
      <c r="M27" s="545">
        <v>43617</v>
      </c>
      <c r="N27" s="532"/>
      <c r="O27" s="545">
        <v>43243</v>
      </c>
      <c r="P27" s="545">
        <v>43252</v>
      </c>
      <c r="Q27" s="545">
        <v>43617</v>
      </c>
      <c r="R27" s="532" t="s">
        <v>22</v>
      </c>
      <c r="S27" s="532">
        <v>8318</v>
      </c>
      <c r="T27" s="545">
        <v>43243</v>
      </c>
      <c r="U27" s="532" t="s">
        <v>607</v>
      </c>
      <c r="V27" s="531" t="s">
        <v>608</v>
      </c>
      <c r="W27" s="532">
        <v>26318</v>
      </c>
      <c r="X27" s="545">
        <v>43244</v>
      </c>
      <c r="Y27" s="530" t="s">
        <v>1145</v>
      </c>
    </row>
    <row r="28" spans="1:26" ht="89.25" customHeight="1">
      <c r="A28" s="528">
        <v>27</v>
      </c>
      <c r="B28" s="688">
        <v>6</v>
      </c>
      <c r="C28" s="526" t="s">
        <v>68</v>
      </c>
      <c r="D28" s="525" t="s">
        <v>1028</v>
      </c>
      <c r="E28" s="527" t="s">
        <v>1575</v>
      </c>
      <c r="F28" s="525" t="s">
        <v>1411</v>
      </c>
      <c r="G28" s="971">
        <v>830037946</v>
      </c>
      <c r="H28" s="971">
        <v>3</v>
      </c>
      <c r="I28" s="971" t="s">
        <v>1412</v>
      </c>
      <c r="J28" s="971">
        <v>4880529</v>
      </c>
      <c r="K28" s="648">
        <v>8151500</v>
      </c>
      <c r="L28" s="648">
        <v>0</v>
      </c>
      <c r="M28" s="545">
        <v>43281</v>
      </c>
      <c r="N28" s="532"/>
      <c r="O28" s="545">
        <v>43245</v>
      </c>
      <c r="P28" s="545">
        <v>43250</v>
      </c>
      <c r="Q28" s="545">
        <v>43280</v>
      </c>
      <c r="R28" s="532" t="s">
        <v>22</v>
      </c>
      <c r="S28" s="532">
        <v>8718</v>
      </c>
      <c r="T28" s="545">
        <v>43245</v>
      </c>
      <c r="U28" s="532" t="s">
        <v>577</v>
      </c>
      <c r="V28" s="531" t="s">
        <v>578</v>
      </c>
      <c r="W28" s="532">
        <v>29118</v>
      </c>
      <c r="X28" s="545">
        <v>43248</v>
      </c>
      <c r="Y28" s="530" t="s">
        <v>213</v>
      </c>
    </row>
    <row r="29" spans="1:26" ht="165.75" customHeight="1">
      <c r="A29" s="758">
        <v>28</v>
      </c>
      <c r="B29" s="688">
        <v>7</v>
      </c>
      <c r="C29" s="756" t="s">
        <v>68</v>
      </c>
      <c r="D29" s="755" t="s">
        <v>69</v>
      </c>
      <c r="E29" s="757" t="s">
        <v>1576</v>
      </c>
      <c r="F29" s="755" t="s">
        <v>1577</v>
      </c>
      <c r="G29" s="928">
        <v>900204272</v>
      </c>
      <c r="H29" s="928">
        <v>8</v>
      </c>
      <c r="I29" s="928" t="s">
        <v>1578</v>
      </c>
      <c r="J29" s="928" t="s">
        <v>1579</v>
      </c>
      <c r="K29" s="654">
        <v>1703120</v>
      </c>
      <c r="L29" s="654">
        <v>0</v>
      </c>
      <c r="M29" s="765">
        <v>43288</v>
      </c>
      <c r="N29" s="764"/>
      <c r="O29" s="765">
        <v>43257</v>
      </c>
      <c r="P29" s="765">
        <v>43258</v>
      </c>
      <c r="Q29" s="765">
        <v>43288</v>
      </c>
      <c r="R29" s="760" t="s">
        <v>1580</v>
      </c>
      <c r="S29" s="764">
        <v>6918</v>
      </c>
      <c r="T29" s="765">
        <v>43210</v>
      </c>
      <c r="U29" s="764" t="s">
        <v>597</v>
      </c>
      <c r="V29" s="653" t="s">
        <v>598</v>
      </c>
      <c r="W29" s="764">
        <v>29718</v>
      </c>
      <c r="X29" s="765">
        <v>43258</v>
      </c>
      <c r="Y29" s="928" t="s">
        <v>404</v>
      </c>
    </row>
    <row r="30" spans="1:26" ht="177" customHeight="1">
      <c r="A30" s="758">
        <v>29</v>
      </c>
      <c r="B30" s="688">
        <v>17</v>
      </c>
      <c r="C30" s="756" t="s">
        <v>203</v>
      </c>
      <c r="D30" s="755" t="s">
        <v>69</v>
      </c>
      <c r="E30" s="757" t="s">
        <v>1581</v>
      </c>
      <c r="F30" s="755" t="s">
        <v>1582</v>
      </c>
      <c r="G30" s="928">
        <v>900808522</v>
      </c>
      <c r="H30" s="928">
        <v>7</v>
      </c>
      <c r="I30" s="928" t="s">
        <v>1583</v>
      </c>
      <c r="J30" s="928">
        <v>3007855651</v>
      </c>
      <c r="K30" s="654">
        <v>17000000</v>
      </c>
      <c r="L30" s="654">
        <v>0</v>
      </c>
      <c r="M30" s="765">
        <v>43462</v>
      </c>
      <c r="N30" s="764"/>
      <c r="O30" s="765">
        <v>43276</v>
      </c>
      <c r="P30" s="765">
        <v>43279</v>
      </c>
      <c r="Q30" s="765">
        <v>43462</v>
      </c>
      <c r="R30" s="760" t="s">
        <v>1584</v>
      </c>
      <c r="S30" s="764">
        <v>8418</v>
      </c>
      <c r="T30" s="765">
        <v>43243</v>
      </c>
      <c r="U30" s="764" t="s">
        <v>563</v>
      </c>
      <c r="V30" s="653" t="s">
        <v>564</v>
      </c>
      <c r="W30" s="764">
        <v>30618</v>
      </c>
      <c r="X30" s="765">
        <v>43276</v>
      </c>
      <c r="Y30" s="928" t="s">
        <v>1163</v>
      </c>
    </row>
    <row r="31" spans="1:26" ht="169.5" customHeight="1">
      <c r="A31" s="758">
        <v>30</v>
      </c>
      <c r="B31" s="987">
        <v>2</v>
      </c>
      <c r="C31" s="756" t="s">
        <v>132</v>
      </c>
      <c r="D31" s="755" t="s">
        <v>18</v>
      </c>
      <c r="E31" s="757" t="s">
        <v>1585</v>
      </c>
      <c r="F31" s="755" t="s">
        <v>135</v>
      </c>
      <c r="G31" s="928">
        <v>860033419</v>
      </c>
      <c r="H31" s="928">
        <v>4</v>
      </c>
      <c r="I31" s="928" t="s">
        <v>1005</v>
      </c>
      <c r="J31" s="928">
        <v>5935580</v>
      </c>
      <c r="K31" s="654">
        <v>460853030</v>
      </c>
      <c r="L31" s="654">
        <v>343864297</v>
      </c>
      <c r="M31" s="765">
        <v>43434</v>
      </c>
      <c r="N31" s="765">
        <v>44301</v>
      </c>
      <c r="O31" s="765">
        <v>43276</v>
      </c>
      <c r="P31" s="765">
        <v>43282</v>
      </c>
      <c r="Q31" s="592">
        <v>44196</v>
      </c>
      <c r="R31" s="760" t="s">
        <v>1586</v>
      </c>
      <c r="S31" s="764">
        <v>9618</v>
      </c>
      <c r="T31" s="765">
        <v>43270</v>
      </c>
      <c r="U31" s="764" t="s">
        <v>542</v>
      </c>
      <c r="V31" s="653" t="s">
        <v>543</v>
      </c>
      <c r="W31" s="764">
        <v>30718</v>
      </c>
      <c r="X31" s="765">
        <v>43276</v>
      </c>
      <c r="Y31" s="928" t="s">
        <v>1145</v>
      </c>
      <c r="Z31" s="1171" t="s">
        <v>1587</v>
      </c>
    </row>
    <row r="32" spans="1:26" ht="89.25">
      <c r="A32" s="758">
        <v>31</v>
      </c>
      <c r="B32" s="988">
        <v>8</v>
      </c>
      <c r="C32" s="756" t="s">
        <v>68</v>
      </c>
      <c r="D32" s="755" t="s">
        <v>545</v>
      </c>
      <c r="E32" s="757" t="s">
        <v>1409</v>
      </c>
      <c r="F32" s="755" t="s">
        <v>1140</v>
      </c>
      <c r="G32" s="928">
        <v>800103052</v>
      </c>
      <c r="H32" s="928">
        <v>8</v>
      </c>
      <c r="I32" s="928" t="s">
        <v>873</v>
      </c>
      <c r="J32" s="928">
        <v>6517950</v>
      </c>
      <c r="K32" s="663">
        <v>39172400</v>
      </c>
      <c r="L32" s="663">
        <v>0</v>
      </c>
      <c r="M32" s="766">
        <v>43464</v>
      </c>
      <c r="N32" s="767"/>
      <c r="O32" s="766">
        <v>43277</v>
      </c>
      <c r="P32" s="766">
        <v>43280</v>
      </c>
      <c r="Q32" s="766">
        <v>43464</v>
      </c>
      <c r="R32" s="763" t="s">
        <v>22</v>
      </c>
      <c r="S32" s="655">
        <v>9918</v>
      </c>
      <c r="T32" s="766">
        <v>43272</v>
      </c>
      <c r="U32" s="655" t="s">
        <v>829</v>
      </c>
      <c r="V32" s="656" t="s">
        <v>1588</v>
      </c>
      <c r="W32" s="655">
        <v>33518</v>
      </c>
      <c r="X32" s="766">
        <v>43278</v>
      </c>
      <c r="Y32" s="763" t="s">
        <v>213</v>
      </c>
    </row>
    <row r="33" spans="1:25" ht="162" customHeight="1">
      <c r="A33" s="658">
        <v>32</v>
      </c>
      <c r="B33" s="688">
        <v>3</v>
      </c>
      <c r="C33" s="989" t="s">
        <v>100</v>
      </c>
      <c r="D33" s="676" t="s">
        <v>69</v>
      </c>
      <c r="E33" s="659" t="s">
        <v>1589</v>
      </c>
      <c r="F33" s="660" t="s">
        <v>312</v>
      </c>
      <c r="G33" s="661">
        <v>86002674</v>
      </c>
      <c r="H33" s="661">
        <v>5</v>
      </c>
      <c r="I33" s="660" t="s">
        <v>1562</v>
      </c>
      <c r="J33" s="661">
        <v>2848626</v>
      </c>
      <c r="K33" s="662">
        <v>7373121</v>
      </c>
      <c r="L33" s="662"/>
      <c r="M33" s="664">
        <v>43465</v>
      </c>
      <c r="N33" s="661"/>
      <c r="O33" s="664">
        <v>43299</v>
      </c>
      <c r="P33" s="664">
        <v>43305</v>
      </c>
      <c r="Q33" s="664">
        <v>43465</v>
      </c>
      <c r="R33" s="665" t="s">
        <v>1590</v>
      </c>
      <c r="S33" s="661">
        <v>10018</v>
      </c>
      <c r="T33" s="664">
        <v>43276</v>
      </c>
      <c r="U33" s="661" t="s">
        <v>625</v>
      </c>
      <c r="V33" s="660" t="s">
        <v>1425</v>
      </c>
      <c r="W33" s="661">
        <v>34318</v>
      </c>
      <c r="X33" s="664">
        <v>43300</v>
      </c>
      <c r="Y33" s="990" t="s">
        <v>1145</v>
      </c>
    </row>
    <row r="34" spans="1:25" ht="63.75">
      <c r="A34" s="658">
        <v>33</v>
      </c>
      <c r="B34" s="688">
        <v>9</v>
      </c>
      <c r="C34" s="989" t="s">
        <v>68</v>
      </c>
      <c r="D34" s="676" t="s">
        <v>18</v>
      </c>
      <c r="E34" s="659" t="s">
        <v>1247</v>
      </c>
      <c r="F34" s="660" t="s">
        <v>656</v>
      </c>
      <c r="G34" s="661">
        <v>860001022</v>
      </c>
      <c r="H34" s="661">
        <v>7</v>
      </c>
      <c r="I34" s="660" t="s">
        <v>657</v>
      </c>
      <c r="J34" s="661">
        <v>2940100</v>
      </c>
      <c r="K34" s="662">
        <v>479000</v>
      </c>
      <c r="L34" s="662"/>
      <c r="M34" s="664" t="s">
        <v>148</v>
      </c>
      <c r="N34" s="661"/>
      <c r="O34" s="664">
        <v>43300</v>
      </c>
      <c r="P34" s="664">
        <v>43304</v>
      </c>
      <c r="Q34" s="664">
        <v>43669</v>
      </c>
      <c r="R34" s="665" t="s">
        <v>22</v>
      </c>
      <c r="S34" s="661">
        <v>10618</v>
      </c>
      <c r="T34" s="664">
        <v>43287</v>
      </c>
      <c r="U34" s="661" t="s">
        <v>658</v>
      </c>
      <c r="V34" s="660" t="s">
        <v>659</v>
      </c>
      <c r="W34" s="661">
        <v>34418</v>
      </c>
      <c r="X34" s="664">
        <v>43300</v>
      </c>
      <c r="Y34" s="990" t="s">
        <v>1406</v>
      </c>
    </row>
    <row r="35" spans="1:25" ht="90">
      <c r="A35" s="658">
        <v>34</v>
      </c>
      <c r="B35" s="688">
        <v>18</v>
      </c>
      <c r="C35" s="989" t="s">
        <v>203</v>
      </c>
      <c r="D35" s="676" t="s">
        <v>18</v>
      </c>
      <c r="E35" s="659" t="s">
        <v>1591</v>
      </c>
      <c r="F35" s="660" t="s">
        <v>929</v>
      </c>
      <c r="G35" s="661">
        <v>860012336</v>
      </c>
      <c r="H35" s="661">
        <v>1</v>
      </c>
      <c r="I35" s="660" t="s">
        <v>930</v>
      </c>
      <c r="J35" s="661">
        <v>6382919</v>
      </c>
      <c r="K35" s="662">
        <v>3332000</v>
      </c>
      <c r="L35" s="662"/>
      <c r="M35" s="664">
        <v>43343</v>
      </c>
      <c r="N35" s="661"/>
      <c r="O35" s="664">
        <v>43308</v>
      </c>
      <c r="P35" s="664">
        <v>43325</v>
      </c>
      <c r="Q35" s="664">
        <v>43343</v>
      </c>
      <c r="R35" s="665" t="s">
        <v>22</v>
      </c>
      <c r="S35" s="661">
        <v>10118</v>
      </c>
      <c r="T35" s="664">
        <v>43276</v>
      </c>
      <c r="U35" s="661" t="s">
        <v>711</v>
      </c>
      <c r="V35" s="660" t="s">
        <v>712</v>
      </c>
      <c r="W35" s="661">
        <v>37318</v>
      </c>
      <c r="X35" s="664">
        <v>43311</v>
      </c>
      <c r="Y35" s="665" t="s">
        <v>1163</v>
      </c>
    </row>
    <row r="36" spans="1:25" ht="131.25" customHeight="1">
      <c r="A36" s="658">
        <v>35</v>
      </c>
      <c r="B36" s="688">
        <v>19</v>
      </c>
      <c r="C36" s="989" t="s">
        <v>203</v>
      </c>
      <c r="D36" s="676" t="s">
        <v>18</v>
      </c>
      <c r="E36" s="659" t="s">
        <v>1592</v>
      </c>
      <c r="F36" s="660" t="s">
        <v>778</v>
      </c>
      <c r="G36" s="661">
        <v>804002893</v>
      </c>
      <c r="H36" s="661">
        <v>6</v>
      </c>
      <c r="I36" s="660" t="s">
        <v>779</v>
      </c>
      <c r="J36" s="661">
        <v>6521020</v>
      </c>
      <c r="K36" s="662">
        <v>13804341</v>
      </c>
      <c r="L36" s="662"/>
      <c r="M36" s="664">
        <v>43830</v>
      </c>
      <c r="N36" s="661"/>
      <c r="O36" s="664">
        <v>43308</v>
      </c>
      <c r="P36" s="664">
        <v>43321</v>
      </c>
      <c r="Q36" s="664">
        <v>43830</v>
      </c>
      <c r="R36" s="665" t="s">
        <v>1593</v>
      </c>
      <c r="S36" s="661">
        <v>10818</v>
      </c>
      <c r="T36" s="664">
        <v>43293</v>
      </c>
      <c r="U36" s="661" t="s">
        <v>829</v>
      </c>
      <c r="V36" s="660" t="s">
        <v>1594</v>
      </c>
      <c r="W36" s="661">
        <v>37418</v>
      </c>
      <c r="X36" s="664">
        <v>43311</v>
      </c>
      <c r="Y36" s="665" t="s">
        <v>213</v>
      </c>
    </row>
    <row r="37" spans="1:25" ht="172.5" customHeight="1">
      <c r="A37" s="658">
        <v>36</v>
      </c>
      <c r="B37" s="688">
        <v>20</v>
      </c>
      <c r="C37" s="989" t="s">
        <v>203</v>
      </c>
      <c r="D37" s="676" t="s">
        <v>69</v>
      </c>
      <c r="E37" s="659" t="s">
        <v>1595</v>
      </c>
      <c r="F37" s="660" t="s">
        <v>1596</v>
      </c>
      <c r="G37" s="661">
        <v>830044504</v>
      </c>
      <c r="H37" s="661">
        <v>0</v>
      </c>
      <c r="I37" s="660" t="s">
        <v>1597</v>
      </c>
      <c r="J37" s="661">
        <v>4924492</v>
      </c>
      <c r="K37" s="662">
        <v>11900000</v>
      </c>
      <c r="L37" s="662"/>
      <c r="M37" s="664">
        <v>43465</v>
      </c>
      <c r="N37" s="661"/>
      <c r="O37" s="664">
        <v>43311</v>
      </c>
      <c r="P37" s="664">
        <v>43315</v>
      </c>
      <c r="Q37" s="664">
        <v>43465</v>
      </c>
      <c r="R37" s="665" t="s">
        <v>1598</v>
      </c>
      <c r="S37" s="661">
        <v>10318</v>
      </c>
      <c r="T37" s="664">
        <v>43278</v>
      </c>
      <c r="U37" s="661" t="s">
        <v>829</v>
      </c>
      <c r="V37" s="660" t="s">
        <v>830</v>
      </c>
      <c r="W37" s="661">
        <v>37518</v>
      </c>
      <c r="X37" s="664">
        <v>43312</v>
      </c>
      <c r="Y37" s="665" t="s">
        <v>213</v>
      </c>
    </row>
    <row r="38" spans="1:25" ht="165">
      <c r="A38" s="658">
        <v>37</v>
      </c>
      <c r="B38" s="688">
        <v>10</v>
      </c>
      <c r="C38" s="989" t="s">
        <v>68</v>
      </c>
      <c r="D38" s="676" t="s">
        <v>545</v>
      </c>
      <c r="E38" s="659" t="s">
        <v>1563</v>
      </c>
      <c r="F38" s="660" t="s">
        <v>1379</v>
      </c>
      <c r="G38" s="661">
        <v>830119276</v>
      </c>
      <c r="H38" s="661">
        <v>1</v>
      </c>
      <c r="I38" s="660" t="s">
        <v>1380</v>
      </c>
      <c r="J38" s="661">
        <v>8985375</v>
      </c>
      <c r="K38" s="662">
        <v>631062</v>
      </c>
      <c r="L38" s="662"/>
      <c r="M38" s="666">
        <v>43358</v>
      </c>
      <c r="N38" s="661"/>
      <c r="O38" s="666">
        <v>43311</v>
      </c>
      <c r="P38" s="664">
        <v>43315</v>
      </c>
      <c r="Q38" s="664">
        <v>43358</v>
      </c>
      <c r="R38" s="665" t="s">
        <v>22</v>
      </c>
      <c r="S38" s="661">
        <v>11418</v>
      </c>
      <c r="T38" s="664">
        <v>43311</v>
      </c>
      <c r="U38" s="661" t="s">
        <v>668</v>
      </c>
      <c r="V38" s="660" t="s">
        <v>669</v>
      </c>
      <c r="W38" s="661">
        <v>37618</v>
      </c>
      <c r="X38" s="664">
        <v>43312</v>
      </c>
      <c r="Y38" s="665" t="s">
        <v>1163</v>
      </c>
    </row>
    <row r="39" spans="1:25" ht="89.25">
      <c r="A39" s="658">
        <v>38</v>
      </c>
      <c r="B39" s="688">
        <v>11</v>
      </c>
      <c r="C39" s="989" t="s">
        <v>68</v>
      </c>
      <c r="D39" s="676" t="s">
        <v>545</v>
      </c>
      <c r="E39" s="659" t="s">
        <v>1564</v>
      </c>
      <c r="F39" s="660" t="s">
        <v>1565</v>
      </c>
      <c r="G39" s="661">
        <v>28873618</v>
      </c>
      <c r="H39" s="661"/>
      <c r="I39" s="660" t="s">
        <v>1566</v>
      </c>
      <c r="J39" s="661">
        <v>3175182947</v>
      </c>
      <c r="K39" s="662">
        <v>248063</v>
      </c>
      <c r="L39" s="662"/>
      <c r="M39" s="666">
        <v>43358</v>
      </c>
      <c r="N39" s="661"/>
      <c r="O39" s="666">
        <v>43311</v>
      </c>
      <c r="P39" s="664">
        <v>43315</v>
      </c>
      <c r="Q39" s="664">
        <v>43358</v>
      </c>
      <c r="R39" s="665" t="s">
        <v>22</v>
      </c>
      <c r="S39" s="661">
        <v>11518</v>
      </c>
      <c r="T39" s="664">
        <v>43311</v>
      </c>
      <c r="U39" s="661" t="s">
        <v>668</v>
      </c>
      <c r="V39" s="660" t="s">
        <v>669</v>
      </c>
      <c r="W39" s="661">
        <v>37718</v>
      </c>
      <c r="X39" s="664">
        <v>43312</v>
      </c>
      <c r="Y39" s="665" t="s">
        <v>1163</v>
      </c>
    </row>
    <row r="40" spans="1:25" ht="89.25">
      <c r="A40" s="658">
        <v>39</v>
      </c>
      <c r="B40" s="688">
        <v>12</v>
      </c>
      <c r="C40" s="989" t="s">
        <v>68</v>
      </c>
      <c r="D40" s="676" t="s">
        <v>545</v>
      </c>
      <c r="E40" s="659" t="s">
        <v>1567</v>
      </c>
      <c r="F40" s="660" t="s">
        <v>1385</v>
      </c>
      <c r="G40" s="661">
        <v>900475452</v>
      </c>
      <c r="H40" s="661">
        <v>9</v>
      </c>
      <c r="I40" s="660" t="s">
        <v>1386</v>
      </c>
      <c r="J40" s="661">
        <v>4752939</v>
      </c>
      <c r="K40" s="662">
        <v>202960</v>
      </c>
      <c r="L40" s="662"/>
      <c r="M40" s="666">
        <v>43358</v>
      </c>
      <c r="N40" s="661"/>
      <c r="O40" s="666">
        <v>43311</v>
      </c>
      <c r="P40" s="664">
        <v>43315</v>
      </c>
      <c r="Q40" s="664">
        <v>43358</v>
      </c>
      <c r="R40" s="665" t="s">
        <v>22</v>
      </c>
      <c r="S40" s="661">
        <v>11318</v>
      </c>
      <c r="T40" s="664">
        <v>43308</v>
      </c>
      <c r="U40" s="661" t="s">
        <v>668</v>
      </c>
      <c r="V40" s="660" t="s">
        <v>669</v>
      </c>
      <c r="W40" s="661">
        <v>37818</v>
      </c>
      <c r="X40" s="664">
        <v>43312</v>
      </c>
      <c r="Y40" s="665" t="s">
        <v>1163</v>
      </c>
    </row>
    <row r="41" spans="1:25" ht="89.25">
      <c r="A41" s="667">
        <v>40</v>
      </c>
      <c r="B41" s="991">
        <v>13</v>
      </c>
      <c r="C41" s="992" t="s">
        <v>68</v>
      </c>
      <c r="D41" s="993" t="s">
        <v>545</v>
      </c>
      <c r="E41" s="668" t="s">
        <v>1568</v>
      </c>
      <c r="F41" s="669" t="s">
        <v>1569</v>
      </c>
      <c r="G41" s="670">
        <v>901031856</v>
      </c>
      <c r="H41" s="670">
        <v>9</v>
      </c>
      <c r="I41" s="669" t="s">
        <v>1570</v>
      </c>
      <c r="J41" s="670">
        <v>31673090206</v>
      </c>
      <c r="K41" s="671">
        <v>80920</v>
      </c>
      <c r="L41" s="671"/>
      <c r="M41" s="666">
        <v>43358</v>
      </c>
      <c r="N41" s="670"/>
      <c r="O41" s="666">
        <v>43311</v>
      </c>
      <c r="P41" s="664"/>
      <c r="Q41" s="672">
        <v>43358</v>
      </c>
      <c r="R41" s="673" t="s">
        <v>22</v>
      </c>
      <c r="S41" s="670">
        <v>11218</v>
      </c>
      <c r="T41" s="672">
        <v>43308</v>
      </c>
      <c r="U41" s="670" t="s">
        <v>668</v>
      </c>
      <c r="V41" s="669" t="s">
        <v>669</v>
      </c>
      <c r="W41" s="661">
        <v>37918</v>
      </c>
      <c r="X41" s="664">
        <v>43312</v>
      </c>
      <c r="Y41" s="665" t="s">
        <v>1163</v>
      </c>
    </row>
    <row r="42" spans="1:25" ht="138.75" customHeight="1">
      <c r="A42" s="393">
        <v>41</v>
      </c>
      <c r="B42" s="991">
        <v>21</v>
      </c>
      <c r="C42" s="391" t="s">
        <v>203</v>
      </c>
      <c r="D42" s="390" t="s">
        <v>69</v>
      </c>
      <c r="E42" s="392" t="s">
        <v>1599</v>
      </c>
      <c r="F42" s="649" t="s">
        <v>1600</v>
      </c>
      <c r="G42" s="650">
        <v>900853009</v>
      </c>
      <c r="H42" s="650">
        <v>0</v>
      </c>
      <c r="I42" s="649" t="s">
        <v>1601</v>
      </c>
      <c r="J42" s="650" t="s">
        <v>1602</v>
      </c>
      <c r="K42" s="651">
        <v>11834000</v>
      </c>
      <c r="L42" s="650"/>
      <c r="M42" s="652">
        <v>43465</v>
      </c>
      <c r="N42" s="650"/>
      <c r="O42" s="652">
        <v>43314</v>
      </c>
      <c r="P42" s="652">
        <v>43367</v>
      </c>
      <c r="Q42" s="652">
        <v>43465</v>
      </c>
      <c r="R42" s="398" t="s">
        <v>1603</v>
      </c>
      <c r="S42" s="650">
        <v>10218</v>
      </c>
      <c r="T42" s="652">
        <v>43278</v>
      </c>
      <c r="U42" s="650" t="s">
        <v>577</v>
      </c>
      <c r="V42" s="649" t="s">
        <v>578</v>
      </c>
      <c r="W42" s="675" t="s">
        <v>1604</v>
      </c>
      <c r="X42" s="652">
        <v>43363</v>
      </c>
      <c r="Y42" s="398" t="s">
        <v>213</v>
      </c>
    </row>
    <row r="43" spans="1:25" ht="63.75">
      <c r="A43" s="758">
        <v>42</v>
      </c>
      <c r="B43" s="991">
        <v>14</v>
      </c>
      <c r="C43" s="768" t="s">
        <v>68</v>
      </c>
      <c r="D43" s="755" t="s">
        <v>18</v>
      </c>
      <c r="E43" s="755" t="s">
        <v>1426</v>
      </c>
      <c r="F43" s="755" t="s">
        <v>1427</v>
      </c>
      <c r="G43" s="931">
        <v>860007590</v>
      </c>
      <c r="H43" s="931">
        <v>6</v>
      </c>
      <c r="I43" s="928" t="s">
        <v>1428</v>
      </c>
      <c r="J43" s="931">
        <v>4237630</v>
      </c>
      <c r="K43" s="654">
        <v>395000</v>
      </c>
      <c r="L43" s="764"/>
      <c r="M43" s="764" t="s">
        <v>741</v>
      </c>
      <c r="N43" s="764"/>
      <c r="O43" s="765">
        <v>43362</v>
      </c>
      <c r="P43" s="764"/>
      <c r="Q43" s="765">
        <v>43726</v>
      </c>
      <c r="R43" s="764" t="s">
        <v>22</v>
      </c>
      <c r="S43" s="764">
        <v>13018</v>
      </c>
      <c r="T43" s="765">
        <v>43354</v>
      </c>
      <c r="U43" s="764" t="s">
        <v>658</v>
      </c>
      <c r="V43" s="764" t="s">
        <v>659</v>
      </c>
      <c r="W43" s="764">
        <v>43618</v>
      </c>
      <c r="X43" s="765">
        <v>43363</v>
      </c>
      <c r="Y43" s="760" t="s">
        <v>1406</v>
      </c>
    </row>
    <row r="44" spans="1:25" ht="142.5" customHeight="1">
      <c r="A44" s="758">
        <v>43</v>
      </c>
      <c r="B44" s="991">
        <v>15</v>
      </c>
      <c r="C44" s="768" t="s">
        <v>68</v>
      </c>
      <c r="D44" s="755" t="s">
        <v>69</v>
      </c>
      <c r="E44" s="755" t="s">
        <v>1605</v>
      </c>
      <c r="F44" s="755" t="s">
        <v>1606</v>
      </c>
      <c r="G44" s="931">
        <v>900696060</v>
      </c>
      <c r="H44" s="931">
        <v>3</v>
      </c>
      <c r="I44" s="928" t="s">
        <v>1607</v>
      </c>
      <c r="J44" s="931">
        <v>3142711718</v>
      </c>
      <c r="K44" s="654">
        <v>1731575</v>
      </c>
      <c r="L44" s="764"/>
      <c r="M44" s="653" t="s">
        <v>1608</v>
      </c>
      <c r="N44" s="764"/>
      <c r="O44" s="765">
        <v>43363</v>
      </c>
      <c r="P44" s="765">
        <v>43370</v>
      </c>
      <c r="Q44" s="765">
        <v>43418</v>
      </c>
      <c r="R44" s="760" t="s">
        <v>1609</v>
      </c>
      <c r="S44" s="764">
        <v>10518</v>
      </c>
      <c r="T44" s="765">
        <v>43278</v>
      </c>
      <c r="U44" s="764" t="s">
        <v>563</v>
      </c>
      <c r="V44" s="653" t="s">
        <v>564</v>
      </c>
      <c r="W44" s="764">
        <v>44118</v>
      </c>
      <c r="X44" s="765">
        <v>43367</v>
      </c>
      <c r="Y44" s="760" t="s">
        <v>1163</v>
      </c>
    </row>
    <row r="45" spans="1:25" ht="89.25">
      <c r="A45" s="764">
        <v>44</v>
      </c>
      <c r="B45" s="991">
        <v>16</v>
      </c>
      <c r="C45" s="768" t="s">
        <v>68</v>
      </c>
      <c r="D45" s="755" t="s">
        <v>545</v>
      </c>
      <c r="E45" s="755" t="s">
        <v>1377</v>
      </c>
      <c r="F45" s="755" t="s">
        <v>257</v>
      </c>
      <c r="G45" s="931">
        <v>800058607</v>
      </c>
      <c r="H45" s="931">
        <v>2</v>
      </c>
      <c r="I45" s="928" t="s">
        <v>1138</v>
      </c>
      <c r="J45" s="931">
        <v>5462727</v>
      </c>
      <c r="K45" s="654">
        <v>131079664</v>
      </c>
      <c r="L45" s="764"/>
      <c r="M45" s="765">
        <v>43830</v>
      </c>
      <c r="N45" s="764"/>
      <c r="O45" s="765">
        <v>43368</v>
      </c>
      <c r="P45" s="765">
        <v>43375</v>
      </c>
      <c r="Q45" s="765">
        <v>43830</v>
      </c>
      <c r="R45" s="764" t="s">
        <v>22</v>
      </c>
      <c r="S45" s="764">
        <v>14018</v>
      </c>
      <c r="T45" s="765">
        <v>43368</v>
      </c>
      <c r="U45" s="764" t="s">
        <v>693</v>
      </c>
      <c r="V45" s="764" t="s">
        <v>694</v>
      </c>
      <c r="W45" s="764">
        <v>46918</v>
      </c>
      <c r="X45" s="765">
        <v>43371</v>
      </c>
      <c r="Y45" s="760" t="s">
        <v>213</v>
      </c>
    </row>
    <row r="46" spans="1:25" ht="120">
      <c r="A46" s="764">
        <v>45</v>
      </c>
      <c r="B46" s="991">
        <v>17</v>
      </c>
      <c r="C46" s="768" t="s">
        <v>68</v>
      </c>
      <c r="D46" s="755" t="s">
        <v>18</v>
      </c>
      <c r="E46" s="755" t="s">
        <v>1610</v>
      </c>
      <c r="F46" s="755" t="s">
        <v>1611</v>
      </c>
      <c r="G46" s="931">
        <v>830032436</v>
      </c>
      <c r="H46" s="931">
        <v>6</v>
      </c>
      <c r="I46" s="928" t="s">
        <v>1612</v>
      </c>
      <c r="J46" s="931">
        <v>3491174</v>
      </c>
      <c r="K46" s="654">
        <v>954000</v>
      </c>
      <c r="L46" s="764"/>
      <c r="M46" s="653" t="s">
        <v>1608</v>
      </c>
      <c r="N46" s="764"/>
      <c r="O46" s="765">
        <v>43364</v>
      </c>
      <c r="P46" s="765">
        <v>43370</v>
      </c>
      <c r="Q46" s="765">
        <v>43418</v>
      </c>
      <c r="R46" s="764" t="s">
        <v>22</v>
      </c>
      <c r="S46" s="764">
        <v>13518</v>
      </c>
      <c r="T46" s="765">
        <v>43362</v>
      </c>
      <c r="U46" s="764" t="s">
        <v>625</v>
      </c>
      <c r="V46" s="653" t="s">
        <v>1425</v>
      </c>
      <c r="W46" s="764">
        <v>46718</v>
      </c>
      <c r="X46" s="765">
        <v>43369</v>
      </c>
      <c r="Y46" s="760" t="s">
        <v>1163</v>
      </c>
    </row>
    <row r="47" spans="1:25" ht="147" customHeight="1">
      <c r="A47" s="764">
        <v>46</v>
      </c>
      <c r="B47" s="991">
        <v>22</v>
      </c>
      <c r="C47" s="768" t="s">
        <v>203</v>
      </c>
      <c r="D47" s="755" t="s">
        <v>69</v>
      </c>
      <c r="E47" s="755" t="s">
        <v>1456</v>
      </c>
      <c r="F47" s="755" t="s">
        <v>1457</v>
      </c>
      <c r="G47" s="931">
        <v>80807003</v>
      </c>
      <c r="H47" s="931">
        <v>8</v>
      </c>
      <c r="I47" s="928" t="s">
        <v>1261</v>
      </c>
      <c r="J47" s="931">
        <v>5602572</v>
      </c>
      <c r="K47" s="654">
        <v>507000</v>
      </c>
      <c r="L47" s="764"/>
      <c r="M47" s="653" t="s">
        <v>1613</v>
      </c>
      <c r="N47" s="764"/>
      <c r="O47" s="765">
        <v>43369</v>
      </c>
      <c r="P47" s="765">
        <v>43377</v>
      </c>
      <c r="Q47" s="765">
        <v>43402</v>
      </c>
      <c r="R47" s="760" t="s">
        <v>1614</v>
      </c>
      <c r="S47" s="653">
        <v>12218</v>
      </c>
      <c r="T47" s="674">
        <v>43349</v>
      </c>
      <c r="U47" s="653" t="s">
        <v>1065</v>
      </c>
      <c r="V47" s="653" t="s">
        <v>1066</v>
      </c>
      <c r="W47" s="653">
        <v>46818</v>
      </c>
      <c r="X47" s="674">
        <v>43370</v>
      </c>
      <c r="Y47" s="760" t="s">
        <v>1163</v>
      </c>
    </row>
    <row r="48" spans="1:25" ht="147" customHeight="1">
      <c r="A48" s="483">
        <v>47</v>
      </c>
      <c r="B48" s="991">
        <v>4</v>
      </c>
      <c r="C48" s="381" t="s">
        <v>100</v>
      </c>
      <c r="D48" s="380" t="s">
        <v>545</v>
      </c>
      <c r="E48" s="382" t="s">
        <v>305</v>
      </c>
      <c r="F48" s="380" t="s">
        <v>547</v>
      </c>
      <c r="G48" s="383">
        <v>830095213</v>
      </c>
      <c r="H48" s="383">
        <v>0</v>
      </c>
      <c r="I48" s="486" t="s">
        <v>548</v>
      </c>
      <c r="J48" s="389">
        <v>3175150153</v>
      </c>
      <c r="K48" s="677">
        <v>2140000</v>
      </c>
      <c r="L48" s="483"/>
      <c r="M48" s="497">
        <v>43465</v>
      </c>
      <c r="N48" s="483"/>
      <c r="O48" s="482">
        <v>43381</v>
      </c>
      <c r="P48" s="482">
        <v>43382</v>
      </c>
      <c r="Q48" s="482">
        <v>43465</v>
      </c>
      <c r="R48" s="389" t="s">
        <v>22</v>
      </c>
      <c r="S48" s="485">
        <v>14718</v>
      </c>
      <c r="T48" s="497">
        <v>43381</v>
      </c>
      <c r="U48" s="485" t="s">
        <v>549</v>
      </c>
      <c r="V48" s="485" t="s">
        <v>1150</v>
      </c>
      <c r="W48" s="485">
        <v>47618</v>
      </c>
      <c r="X48" s="497">
        <v>43382</v>
      </c>
      <c r="Y48" s="903" t="s">
        <v>1145</v>
      </c>
    </row>
    <row r="49" spans="1:26" ht="76.5">
      <c r="A49" s="483">
        <v>48</v>
      </c>
      <c r="B49" s="991">
        <v>18</v>
      </c>
      <c r="C49" s="994" t="s">
        <v>68</v>
      </c>
      <c r="D49" s="380" t="s">
        <v>274</v>
      </c>
      <c r="E49" s="382" t="s">
        <v>1615</v>
      </c>
      <c r="F49" s="380" t="s">
        <v>1523</v>
      </c>
      <c r="G49" s="383">
        <v>830049916</v>
      </c>
      <c r="H49" s="383">
        <v>4</v>
      </c>
      <c r="I49" s="486" t="s">
        <v>1616</v>
      </c>
      <c r="J49" s="389" t="s">
        <v>1617</v>
      </c>
      <c r="K49" s="677">
        <v>20300000</v>
      </c>
      <c r="L49" s="483"/>
      <c r="M49" s="497">
        <v>43465</v>
      </c>
      <c r="N49" s="483"/>
      <c r="O49" s="482">
        <v>43398</v>
      </c>
      <c r="P49" s="482">
        <v>43406</v>
      </c>
      <c r="Q49" s="482">
        <v>43465</v>
      </c>
      <c r="R49" s="389" t="s">
        <v>1618</v>
      </c>
      <c r="S49" s="485">
        <v>12818</v>
      </c>
      <c r="T49" s="497">
        <v>43350</v>
      </c>
      <c r="U49" s="485" t="s">
        <v>693</v>
      </c>
      <c r="V49" s="485" t="s">
        <v>694</v>
      </c>
      <c r="W49" s="485">
        <v>49418</v>
      </c>
      <c r="X49" s="497">
        <v>43399</v>
      </c>
      <c r="Y49" s="903" t="s">
        <v>213</v>
      </c>
    </row>
    <row r="50" spans="1:26" ht="76.5">
      <c r="A50" s="483">
        <v>49</v>
      </c>
      <c r="B50" s="991">
        <v>3</v>
      </c>
      <c r="C50" s="381" t="s">
        <v>132</v>
      </c>
      <c r="D50" s="380" t="s">
        <v>18</v>
      </c>
      <c r="E50" s="382" t="s">
        <v>1360</v>
      </c>
      <c r="F50" s="380" t="s">
        <v>1249</v>
      </c>
      <c r="G50" s="383">
        <v>900559701</v>
      </c>
      <c r="H50" s="383">
        <v>1</v>
      </c>
      <c r="I50" s="486" t="s">
        <v>1250</v>
      </c>
      <c r="J50" s="389">
        <v>7560050</v>
      </c>
      <c r="K50" s="647">
        <v>5080000</v>
      </c>
      <c r="L50" s="483"/>
      <c r="M50" s="497">
        <v>43555</v>
      </c>
      <c r="N50" s="483"/>
      <c r="O50" s="482">
        <v>43403</v>
      </c>
      <c r="P50" s="482">
        <v>43405</v>
      </c>
      <c r="Q50" s="482">
        <v>43555</v>
      </c>
      <c r="R50" s="389" t="s">
        <v>22</v>
      </c>
      <c r="S50" s="485">
        <v>11918</v>
      </c>
      <c r="T50" s="497">
        <v>43341</v>
      </c>
      <c r="U50" s="485" t="s">
        <v>542</v>
      </c>
      <c r="V50" s="485" t="s">
        <v>543</v>
      </c>
      <c r="W50" s="485">
        <v>52218</v>
      </c>
      <c r="X50" s="497">
        <v>43404</v>
      </c>
      <c r="Y50" s="903" t="s">
        <v>1145</v>
      </c>
    </row>
    <row r="51" spans="1:26" ht="153">
      <c r="A51" s="678">
        <v>50</v>
      </c>
      <c r="B51" s="991">
        <v>23</v>
      </c>
      <c r="C51" s="679" t="s">
        <v>203</v>
      </c>
      <c r="D51" s="680" t="s">
        <v>69</v>
      </c>
      <c r="E51" s="690" t="s">
        <v>1619</v>
      </c>
      <c r="F51" s="680" t="s">
        <v>1620</v>
      </c>
      <c r="G51" s="681">
        <v>860007759</v>
      </c>
      <c r="H51" s="681">
        <v>3</v>
      </c>
      <c r="I51" s="682" t="s">
        <v>1621</v>
      </c>
      <c r="J51" s="683" t="s">
        <v>1622</v>
      </c>
      <c r="K51" s="684">
        <v>12000000</v>
      </c>
      <c r="L51" s="678"/>
      <c r="M51" s="685">
        <v>43449</v>
      </c>
      <c r="N51" s="678"/>
      <c r="O51" s="685">
        <v>43406</v>
      </c>
      <c r="P51" s="685">
        <v>43417</v>
      </c>
      <c r="Q51" s="685">
        <v>43449</v>
      </c>
      <c r="R51" s="503" t="s">
        <v>1623</v>
      </c>
      <c r="S51" s="686">
        <v>14918</v>
      </c>
      <c r="T51" s="685">
        <v>43391</v>
      </c>
      <c r="U51" s="686" t="s">
        <v>711</v>
      </c>
      <c r="V51" s="686" t="s">
        <v>712</v>
      </c>
      <c r="W51" s="678">
        <v>54218</v>
      </c>
      <c r="X51" s="685">
        <v>43410</v>
      </c>
      <c r="Y51" s="986" t="s">
        <v>1163</v>
      </c>
    </row>
    <row r="52" spans="1:26" ht="89.25">
      <c r="A52" s="687">
        <v>51</v>
      </c>
      <c r="B52" s="688">
        <v>24</v>
      </c>
      <c r="C52" s="679" t="s">
        <v>203</v>
      </c>
      <c r="D52" s="680" t="s">
        <v>69</v>
      </c>
      <c r="E52" s="500" t="s">
        <v>1624</v>
      </c>
      <c r="F52" s="498" t="s">
        <v>1625</v>
      </c>
      <c r="G52" s="501">
        <v>830140485</v>
      </c>
      <c r="H52" s="501">
        <v>1</v>
      </c>
      <c r="I52" s="502" t="s">
        <v>1626</v>
      </c>
      <c r="J52" s="503">
        <v>2639772</v>
      </c>
      <c r="K52" s="645">
        <v>3286277</v>
      </c>
      <c r="L52" s="507"/>
      <c r="M52" s="506">
        <v>43449</v>
      </c>
      <c r="N52" s="507"/>
      <c r="O52" s="506">
        <v>43413</v>
      </c>
      <c r="P52" s="506">
        <v>43423</v>
      </c>
      <c r="Q52" s="506">
        <v>43449</v>
      </c>
      <c r="R52" s="503" t="s">
        <v>1627</v>
      </c>
      <c r="S52" s="509">
        <v>14918</v>
      </c>
      <c r="T52" s="506">
        <v>43391</v>
      </c>
      <c r="U52" s="509" t="s">
        <v>711</v>
      </c>
      <c r="V52" s="509" t="s">
        <v>712</v>
      </c>
      <c r="W52" s="507">
        <v>54618</v>
      </c>
      <c r="X52" s="506">
        <v>43417</v>
      </c>
      <c r="Y52" s="986" t="s">
        <v>1163</v>
      </c>
    </row>
    <row r="53" spans="1:26" ht="135">
      <c r="A53" s="507">
        <v>52</v>
      </c>
      <c r="B53" s="688">
        <v>19</v>
      </c>
      <c r="C53" s="679" t="s">
        <v>68</v>
      </c>
      <c r="D53" s="680" t="s">
        <v>274</v>
      </c>
      <c r="E53" s="500" t="s">
        <v>1628</v>
      </c>
      <c r="F53" s="498" t="s">
        <v>1629</v>
      </c>
      <c r="G53" s="501">
        <v>901229355</v>
      </c>
      <c r="H53" s="501">
        <v>2</v>
      </c>
      <c r="I53" s="502" t="s">
        <v>1630</v>
      </c>
      <c r="J53" s="503">
        <v>3680100</v>
      </c>
      <c r="K53" s="645">
        <v>715939500</v>
      </c>
      <c r="L53" s="507"/>
      <c r="M53" s="506">
        <v>43465</v>
      </c>
      <c r="N53" s="507"/>
      <c r="O53" s="506">
        <v>43417</v>
      </c>
      <c r="P53" s="506">
        <v>43420</v>
      </c>
      <c r="Q53" s="506">
        <v>43465</v>
      </c>
      <c r="R53" s="503" t="s">
        <v>1631</v>
      </c>
      <c r="S53" s="509">
        <v>11018</v>
      </c>
      <c r="T53" s="506">
        <v>43300</v>
      </c>
      <c r="U53" s="509" t="s">
        <v>1337</v>
      </c>
      <c r="V53" s="509" t="s">
        <v>1529</v>
      </c>
      <c r="W53" s="507">
        <v>54718</v>
      </c>
      <c r="X53" s="506">
        <v>43418</v>
      </c>
      <c r="Y53" s="986" t="s">
        <v>213</v>
      </c>
    </row>
    <row r="54" spans="1:26" ht="140.25" customHeight="1">
      <c r="A54" s="507">
        <v>53</v>
      </c>
      <c r="B54" s="688">
        <v>20</v>
      </c>
      <c r="C54" s="679" t="s">
        <v>68</v>
      </c>
      <c r="D54" s="680" t="s">
        <v>274</v>
      </c>
      <c r="E54" s="500" t="s">
        <v>1632</v>
      </c>
      <c r="F54" s="498" t="s">
        <v>1633</v>
      </c>
      <c r="G54" s="501">
        <v>901229731</v>
      </c>
      <c r="H54" s="501">
        <v>9</v>
      </c>
      <c r="I54" s="502" t="s">
        <v>1634</v>
      </c>
      <c r="J54" s="503" t="s">
        <v>1635</v>
      </c>
      <c r="K54" s="645">
        <v>197493185</v>
      </c>
      <c r="L54" s="507"/>
      <c r="M54" s="506">
        <v>43465</v>
      </c>
      <c r="N54" s="507"/>
      <c r="O54" s="506">
        <v>43420</v>
      </c>
      <c r="P54" s="506">
        <v>43424</v>
      </c>
      <c r="Q54" s="506">
        <v>43465</v>
      </c>
      <c r="R54" s="503" t="s">
        <v>1636</v>
      </c>
      <c r="S54" s="509">
        <v>13718</v>
      </c>
      <c r="T54" s="506">
        <v>43362</v>
      </c>
      <c r="U54" s="509" t="s">
        <v>829</v>
      </c>
      <c r="V54" s="509" t="s">
        <v>830</v>
      </c>
      <c r="W54" s="507">
        <v>56018</v>
      </c>
      <c r="X54" s="506">
        <v>43423</v>
      </c>
      <c r="Y54" s="986" t="s">
        <v>213</v>
      </c>
    </row>
    <row r="55" spans="1:26" ht="140.25">
      <c r="A55" s="507">
        <v>54</v>
      </c>
      <c r="B55" s="688">
        <v>1</v>
      </c>
      <c r="C55" s="499" t="s">
        <v>1446</v>
      </c>
      <c r="D55" s="498" t="s">
        <v>33</v>
      </c>
      <c r="E55" s="500" t="s">
        <v>1637</v>
      </c>
      <c r="F55" s="1371" t="s">
        <v>1638</v>
      </c>
      <c r="G55" s="501">
        <v>900153453</v>
      </c>
      <c r="H55" s="501">
        <v>4</v>
      </c>
      <c r="I55" s="502" t="s">
        <v>1639</v>
      </c>
      <c r="J55" s="503">
        <v>5870400</v>
      </c>
      <c r="K55" s="645">
        <v>0</v>
      </c>
      <c r="L55" s="507"/>
      <c r="M55" s="506">
        <v>43585</v>
      </c>
      <c r="N55" s="507"/>
      <c r="O55" s="506">
        <v>43424</v>
      </c>
      <c r="P55" s="507"/>
      <c r="Q55" s="506">
        <v>43585</v>
      </c>
      <c r="R55" s="507" t="s">
        <v>22</v>
      </c>
      <c r="S55" s="509" t="s">
        <v>22</v>
      </c>
      <c r="T55" s="509" t="s">
        <v>22</v>
      </c>
      <c r="U55" s="509" t="s">
        <v>22</v>
      </c>
      <c r="V55" s="509" t="s">
        <v>22</v>
      </c>
      <c r="W55" s="509" t="s">
        <v>22</v>
      </c>
      <c r="X55" s="509" t="s">
        <v>22</v>
      </c>
      <c r="Y55" s="986" t="s">
        <v>1640</v>
      </c>
    </row>
    <row r="56" spans="1:26" ht="70.5">
      <c r="A56" s="507">
        <v>55</v>
      </c>
      <c r="B56" s="688">
        <v>25</v>
      </c>
      <c r="C56" s="679" t="s">
        <v>203</v>
      </c>
      <c r="D56" s="680" t="s">
        <v>69</v>
      </c>
      <c r="E56" s="690" t="s">
        <v>1641</v>
      </c>
      <c r="F56" s="498" t="s">
        <v>1233</v>
      </c>
      <c r="G56" s="501">
        <v>860066942</v>
      </c>
      <c r="H56" s="501">
        <v>7</v>
      </c>
      <c r="I56" s="502" t="s">
        <v>661</v>
      </c>
      <c r="J56" s="503">
        <v>4280666</v>
      </c>
      <c r="K56" s="645">
        <v>4430000</v>
      </c>
      <c r="L56" s="507"/>
      <c r="M56" s="685">
        <v>43449</v>
      </c>
      <c r="N56" s="678"/>
      <c r="O56" s="685">
        <v>43424</v>
      </c>
      <c r="P56" s="685">
        <v>43439</v>
      </c>
      <c r="Q56" s="685">
        <v>43449</v>
      </c>
      <c r="R56" s="503" t="s">
        <v>1642</v>
      </c>
      <c r="S56" s="509">
        <v>15818</v>
      </c>
      <c r="T56" s="506">
        <v>43398</v>
      </c>
      <c r="U56" s="509" t="s">
        <v>563</v>
      </c>
      <c r="V56" s="509" t="s">
        <v>564</v>
      </c>
      <c r="W56" s="507">
        <v>56118</v>
      </c>
      <c r="X56" s="685">
        <v>43424</v>
      </c>
      <c r="Y56" s="995" t="s">
        <v>1163</v>
      </c>
    </row>
    <row r="57" spans="1:26" ht="76.5">
      <c r="A57" s="507">
        <v>56</v>
      </c>
      <c r="B57" s="688">
        <v>26</v>
      </c>
      <c r="C57" s="679" t="s">
        <v>203</v>
      </c>
      <c r="D57" s="680" t="s">
        <v>274</v>
      </c>
      <c r="E57" s="500" t="s">
        <v>1643</v>
      </c>
      <c r="F57" s="498" t="s">
        <v>1644</v>
      </c>
      <c r="G57" s="501">
        <v>800042471</v>
      </c>
      <c r="H57" s="501">
        <v>8</v>
      </c>
      <c r="I57" s="502" t="s">
        <v>1645</v>
      </c>
      <c r="J57" s="503" t="s">
        <v>1646</v>
      </c>
      <c r="K57" s="645">
        <v>292938254</v>
      </c>
      <c r="L57" s="507"/>
      <c r="M57" s="506">
        <v>43465</v>
      </c>
      <c r="N57" s="678"/>
      <c r="O57" s="685">
        <v>43424</v>
      </c>
      <c r="P57" s="685">
        <v>43431</v>
      </c>
      <c r="Q57" s="506">
        <v>43465</v>
      </c>
      <c r="R57" s="503" t="s">
        <v>1647</v>
      </c>
      <c r="S57" s="509">
        <v>14618</v>
      </c>
      <c r="T57" s="506">
        <v>43376</v>
      </c>
      <c r="U57" s="509" t="s">
        <v>1230</v>
      </c>
      <c r="V57" s="509" t="s">
        <v>1648</v>
      </c>
      <c r="W57" s="507">
        <v>56618</v>
      </c>
      <c r="X57" s="685">
        <v>43426</v>
      </c>
      <c r="Y57" s="986" t="s">
        <v>213</v>
      </c>
    </row>
    <row r="58" spans="1:26" ht="139.5" customHeight="1">
      <c r="A58" s="507">
        <v>57</v>
      </c>
      <c r="B58" s="688">
        <v>4</v>
      </c>
      <c r="C58" s="499" t="s">
        <v>132</v>
      </c>
      <c r="D58" s="498" t="s">
        <v>18</v>
      </c>
      <c r="E58" s="500" t="s">
        <v>1585</v>
      </c>
      <c r="F58" s="498" t="s">
        <v>135</v>
      </c>
      <c r="G58" s="501">
        <v>860033419</v>
      </c>
      <c r="H58" s="501">
        <v>4</v>
      </c>
      <c r="I58" s="502" t="s">
        <v>1005</v>
      </c>
      <c r="J58" s="503">
        <v>5935580</v>
      </c>
      <c r="K58" s="1185">
        <v>1769491294</v>
      </c>
      <c r="L58" s="1184" t="s">
        <v>1649</v>
      </c>
      <c r="M58" s="592">
        <v>44012</v>
      </c>
      <c r="N58" s="1048" t="s">
        <v>1650</v>
      </c>
      <c r="O58" s="506">
        <v>43426</v>
      </c>
      <c r="P58" s="506">
        <v>43435</v>
      </c>
      <c r="Q58" s="592">
        <v>44301</v>
      </c>
      <c r="R58" s="692" t="s">
        <v>1651</v>
      </c>
      <c r="S58" s="509" t="s">
        <v>1652</v>
      </c>
      <c r="T58" s="505" t="s">
        <v>1653</v>
      </c>
      <c r="U58" s="509" t="s">
        <v>542</v>
      </c>
      <c r="V58" s="509" t="s">
        <v>543</v>
      </c>
      <c r="W58" s="507">
        <v>56518</v>
      </c>
      <c r="X58" s="506">
        <v>43426</v>
      </c>
      <c r="Y58" s="986" t="s">
        <v>1145</v>
      </c>
      <c r="Z58" s="1356" t="s">
        <v>1587</v>
      </c>
    </row>
    <row r="59" spans="1:26" ht="102">
      <c r="A59" s="507">
        <v>58</v>
      </c>
      <c r="B59" s="688">
        <v>2</v>
      </c>
      <c r="C59" s="499" t="s">
        <v>1654</v>
      </c>
      <c r="D59" s="498" t="s">
        <v>33</v>
      </c>
      <c r="E59" s="500" t="s">
        <v>455</v>
      </c>
      <c r="F59" s="498" t="s">
        <v>127</v>
      </c>
      <c r="G59" s="501">
        <v>900062917</v>
      </c>
      <c r="H59" s="501">
        <v>9</v>
      </c>
      <c r="I59" s="502" t="s">
        <v>847</v>
      </c>
      <c r="J59" s="503">
        <v>4722000</v>
      </c>
      <c r="K59" s="645" t="s">
        <v>1655</v>
      </c>
      <c r="L59" s="827" t="s">
        <v>1656</v>
      </c>
      <c r="M59" s="1062">
        <v>44012</v>
      </c>
      <c r="N59" s="1048" t="s">
        <v>1657</v>
      </c>
      <c r="O59" s="506">
        <v>43433</v>
      </c>
      <c r="P59" s="506">
        <v>43437</v>
      </c>
      <c r="Q59" s="592">
        <v>44165</v>
      </c>
      <c r="R59" s="503" t="s">
        <v>1658</v>
      </c>
      <c r="S59" s="509">
        <v>12018</v>
      </c>
      <c r="T59" s="506">
        <v>43341</v>
      </c>
      <c r="U59" s="509" t="s">
        <v>850</v>
      </c>
      <c r="V59" s="509" t="s">
        <v>851</v>
      </c>
      <c r="W59" s="507">
        <v>59518</v>
      </c>
      <c r="X59" s="506">
        <v>43434</v>
      </c>
      <c r="Y59" s="986" t="s">
        <v>1145</v>
      </c>
      <c r="Z59" s="1356" t="s">
        <v>1659</v>
      </c>
    </row>
    <row r="60" spans="1:26" ht="134.25" customHeight="1">
      <c r="A60" s="507">
        <v>59</v>
      </c>
      <c r="B60" s="688">
        <v>21</v>
      </c>
      <c r="C60" s="679" t="s">
        <v>68</v>
      </c>
      <c r="D60" s="680" t="s">
        <v>33</v>
      </c>
      <c r="E60" s="690" t="s">
        <v>1660</v>
      </c>
      <c r="F60" s="680" t="s">
        <v>1661</v>
      </c>
      <c r="G60" s="681">
        <v>830084433</v>
      </c>
      <c r="H60" s="689">
        <v>7</v>
      </c>
      <c r="I60" s="682" t="s">
        <v>945</v>
      </c>
      <c r="J60" s="683">
        <v>3790300</v>
      </c>
      <c r="K60" s="645">
        <v>11623920</v>
      </c>
      <c r="L60" s="507"/>
      <c r="M60" s="685" t="s">
        <v>399</v>
      </c>
      <c r="N60" s="678"/>
      <c r="O60" s="685">
        <v>43434</v>
      </c>
      <c r="P60" s="685">
        <v>43439</v>
      </c>
      <c r="Q60" s="685">
        <v>44168</v>
      </c>
      <c r="R60" s="503" t="s">
        <v>1662</v>
      </c>
      <c r="S60" s="686">
        <v>16818</v>
      </c>
      <c r="T60" s="685">
        <v>43420</v>
      </c>
      <c r="U60" s="686" t="s">
        <v>693</v>
      </c>
      <c r="V60" s="686" t="s">
        <v>694</v>
      </c>
      <c r="W60" s="678">
        <v>59618</v>
      </c>
      <c r="X60" s="685" t="s">
        <v>1663</v>
      </c>
      <c r="Y60" s="995" t="s">
        <v>213</v>
      </c>
    </row>
    <row r="61" spans="1:26" ht="138.75" customHeight="1">
      <c r="A61" s="650">
        <v>60</v>
      </c>
      <c r="B61" s="688">
        <v>5</v>
      </c>
      <c r="C61" s="391" t="s">
        <v>100</v>
      </c>
      <c r="D61" s="390" t="s">
        <v>69</v>
      </c>
      <c r="E61" s="392" t="s">
        <v>1664</v>
      </c>
      <c r="F61" s="390" t="s">
        <v>1665</v>
      </c>
      <c r="G61" s="393">
        <v>900434629</v>
      </c>
      <c r="H61" s="393">
        <v>1</v>
      </c>
      <c r="I61" s="693" t="s">
        <v>1666</v>
      </c>
      <c r="J61" s="398">
        <v>6562091</v>
      </c>
      <c r="K61" s="691">
        <v>3500000</v>
      </c>
      <c r="L61" s="650"/>
      <c r="M61" s="652">
        <v>43449</v>
      </c>
      <c r="N61" s="650"/>
      <c r="O61" s="652">
        <v>43441</v>
      </c>
      <c r="P61" s="652">
        <v>43445</v>
      </c>
      <c r="Q61" s="652">
        <v>43449</v>
      </c>
      <c r="R61" s="398" t="s">
        <v>1667</v>
      </c>
      <c r="S61" s="650">
        <v>17118</v>
      </c>
      <c r="T61" s="652">
        <v>43423</v>
      </c>
      <c r="U61" s="649" t="s">
        <v>563</v>
      </c>
      <c r="V61" s="649" t="s">
        <v>564</v>
      </c>
      <c r="W61" s="650"/>
      <c r="X61" s="650"/>
      <c r="Y61" s="996" t="s">
        <v>1163</v>
      </c>
    </row>
    <row r="62" spans="1:26" ht="148.5" customHeight="1">
      <c r="A62" s="650">
        <v>61</v>
      </c>
      <c r="B62" s="688">
        <v>27</v>
      </c>
      <c r="C62" s="391" t="s">
        <v>203</v>
      </c>
      <c r="D62" s="390" t="s">
        <v>33</v>
      </c>
      <c r="E62" s="392" t="s">
        <v>1668</v>
      </c>
      <c r="F62" s="390" t="s">
        <v>1233</v>
      </c>
      <c r="G62" s="393">
        <v>860066942</v>
      </c>
      <c r="H62" s="393">
        <v>7</v>
      </c>
      <c r="I62" s="693" t="s">
        <v>661</v>
      </c>
      <c r="J62" s="398">
        <v>4280666</v>
      </c>
      <c r="K62" s="691">
        <v>30712192</v>
      </c>
      <c r="L62" s="650"/>
      <c r="M62" s="652">
        <v>43449</v>
      </c>
      <c r="N62" s="650"/>
      <c r="O62" s="652">
        <v>43446</v>
      </c>
      <c r="P62" s="652">
        <v>43447</v>
      </c>
      <c r="Q62" s="652">
        <v>43449</v>
      </c>
      <c r="R62" s="398" t="s">
        <v>1669</v>
      </c>
      <c r="S62" s="649">
        <v>17518</v>
      </c>
      <c r="T62" s="652">
        <v>43440</v>
      </c>
      <c r="U62" s="649" t="s">
        <v>563</v>
      </c>
      <c r="V62" s="649" t="s">
        <v>564</v>
      </c>
      <c r="W62" s="650">
        <v>60618</v>
      </c>
      <c r="X62" s="652">
        <v>43446</v>
      </c>
      <c r="Y62" s="996" t="s">
        <v>1163</v>
      </c>
    </row>
    <row r="63" spans="1:26" ht="135">
      <c r="A63" s="694">
        <v>62</v>
      </c>
      <c r="B63" s="695">
        <v>28</v>
      </c>
      <c r="C63" s="696" t="s">
        <v>203</v>
      </c>
      <c r="D63" s="698" t="s">
        <v>33</v>
      </c>
      <c r="E63" s="697" t="s">
        <v>1670</v>
      </c>
      <c r="F63" s="698" t="s">
        <v>1303</v>
      </c>
      <c r="G63" s="699">
        <v>800220028</v>
      </c>
      <c r="H63" s="699">
        <v>1</v>
      </c>
      <c r="I63" s="700" t="s">
        <v>1131</v>
      </c>
      <c r="J63" s="701">
        <v>2188266</v>
      </c>
      <c r="K63" s="691">
        <v>29380306</v>
      </c>
      <c r="L63" s="650"/>
      <c r="M63" s="652">
        <v>43465</v>
      </c>
      <c r="N63" s="650"/>
      <c r="O63" s="652">
        <v>43446</v>
      </c>
      <c r="P63" s="652">
        <v>43451</v>
      </c>
      <c r="Q63" s="652">
        <v>43465</v>
      </c>
      <c r="R63" s="398" t="s">
        <v>1671</v>
      </c>
      <c r="S63" s="649">
        <v>17618</v>
      </c>
      <c r="T63" s="652">
        <v>43441</v>
      </c>
      <c r="U63" s="649" t="s">
        <v>1337</v>
      </c>
      <c r="V63" s="649" t="s">
        <v>1529</v>
      </c>
      <c r="W63" s="650">
        <v>60818</v>
      </c>
      <c r="X63" s="652">
        <v>43448</v>
      </c>
      <c r="Y63" s="996" t="s">
        <v>213</v>
      </c>
    </row>
    <row r="64" spans="1:26">
      <c r="K64" s="703">
        <f>SUM(K2:K63)</f>
        <v>5008673529</v>
      </c>
      <c r="L64" s="703">
        <f>SUM(L2:L63)</f>
        <v>468167045</v>
      </c>
    </row>
    <row r="65" spans="11:12">
      <c r="L65" s="704">
        <f>+L64+K64</f>
        <v>5476840574</v>
      </c>
    </row>
    <row r="67" spans="11:12">
      <c r="K67" s="702"/>
    </row>
    <row r="68" spans="11:12">
      <c r="K68" s="702"/>
    </row>
    <row r="69" spans="11:12">
      <c r="K69" s="702"/>
    </row>
    <row r="70" spans="11:12">
      <c r="K70" s="702"/>
    </row>
    <row r="71" spans="11:12">
      <c r="K71" s="702"/>
    </row>
    <row r="72" spans="11:12">
      <c r="K72" s="702"/>
    </row>
    <row r="73" spans="11:12">
      <c r="K73" s="702"/>
    </row>
    <row r="74" spans="11:12">
      <c r="K74" s="702"/>
    </row>
    <row r="75" spans="11:12">
      <c r="K75" s="702"/>
    </row>
    <row r="76" spans="11:12">
      <c r="K76" s="702"/>
    </row>
    <row r="77" spans="11:12">
      <c r="K77" s="702"/>
    </row>
  </sheetData>
  <autoFilter ref="A1:Y65" xr:uid="{00000000-0001-0000-0600-000000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cols>
    <col min="4" max="4" width="18.5703125" customWidth="1"/>
    <col min="5" max="5" width="31.7109375" customWidth="1"/>
    <col min="13" max="13" width="18.42578125" customWidth="1"/>
    <col min="14" max="14" width="16.28515625" customWidth="1"/>
  </cols>
  <sheetData>
    <row r="3" spans="1:31" ht="42" customHeight="1">
      <c r="A3" s="371" t="s">
        <v>1143</v>
      </c>
      <c r="B3" s="371" t="s">
        <v>0</v>
      </c>
      <c r="C3" s="371" t="s">
        <v>1</v>
      </c>
      <c r="D3" s="371" t="s">
        <v>2</v>
      </c>
      <c r="E3" s="371" t="s">
        <v>3</v>
      </c>
      <c r="F3" s="371" t="s">
        <v>4</v>
      </c>
      <c r="G3" s="372" t="s">
        <v>5</v>
      </c>
      <c r="H3" s="372" t="s">
        <v>1672</v>
      </c>
      <c r="I3" s="372" t="s">
        <v>5</v>
      </c>
      <c r="J3" s="372" t="s">
        <v>521</v>
      </c>
      <c r="K3" s="372" t="s">
        <v>522</v>
      </c>
      <c r="L3" s="372" t="s">
        <v>523</v>
      </c>
      <c r="M3" s="373" t="s">
        <v>912</v>
      </c>
      <c r="N3" s="373" t="s">
        <v>913</v>
      </c>
      <c r="O3" s="371" t="s">
        <v>1144</v>
      </c>
      <c r="P3" s="371" t="s">
        <v>915</v>
      </c>
      <c r="Q3" s="371" t="s">
        <v>8</v>
      </c>
      <c r="R3" s="371" t="s">
        <v>9</v>
      </c>
      <c r="S3" s="371"/>
      <c r="T3" s="371" t="s">
        <v>10</v>
      </c>
      <c r="U3" s="371" t="s">
        <v>11</v>
      </c>
      <c r="V3" s="371" t="s">
        <v>1673</v>
      </c>
      <c r="W3" s="371" t="s">
        <v>12</v>
      </c>
      <c r="X3" s="371" t="s">
        <v>13</v>
      </c>
      <c r="Y3" s="371" t="s">
        <v>524</v>
      </c>
      <c r="Z3" s="371" t="s">
        <v>525</v>
      </c>
      <c r="AA3" s="371" t="s">
        <v>14</v>
      </c>
      <c r="AB3" s="371" t="s">
        <v>15</v>
      </c>
      <c r="AC3" s="997" t="s">
        <v>197</v>
      </c>
      <c r="AD3" s="845" t="s">
        <v>1674</v>
      </c>
      <c r="AE3" s="723"/>
    </row>
    <row r="4" spans="1:31" ht="207.75">
      <c r="A4" s="712">
        <v>9</v>
      </c>
      <c r="B4" s="991">
        <v>8</v>
      </c>
      <c r="C4" s="913" t="s">
        <v>203</v>
      </c>
      <c r="D4" s="705" t="s">
        <v>69</v>
      </c>
      <c r="E4" s="709" t="s">
        <v>1675</v>
      </c>
      <c r="F4" s="705" t="s">
        <v>1676</v>
      </c>
      <c r="G4" s="712">
        <v>900604496</v>
      </c>
      <c r="H4" s="712"/>
      <c r="I4" s="712"/>
      <c r="J4" s="712">
        <v>7</v>
      </c>
      <c r="K4" s="712" t="s">
        <v>1677</v>
      </c>
      <c r="L4" s="712">
        <v>2518671</v>
      </c>
      <c r="M4" s="711">
        <v>4918000</v>
      </c>
      <c r="N4" s="846">
        <v>2459000</v>
      </c>
      <c r="O4" s="714">
        <v>43830</v>
      </c>
      <c r="P4" s="847">
        <v>44012</v>
      </c>
      <c r="Q4" s="714">
        <v>43532</v>
      </c>
      <c r="R4" s="714">
        <v>43556</v>
      </c>
      <c r="S4" s="714"/>
      <c r="T4" s="847">
        <v>44012</v>
      </c>
      <c r="U4" s="709" t="s">
        <v>1678</v>
      </c>
      <c r="V4" s="709" t="s">
        <v>1679</v>
      </c>
      <c r="W4" s="712">
        <v>3119</v>
      </c>
      <c r="X4" s="714">
        <v>43509</v>
      </c>
      <c r="Y4" s="716" t="s">
        <v>1680</v>
      </c>
      <c r="Z4" s="716" t="s">
        <v>1681</v>
      </c>
      <c r="AA4" s="712">
        <v>11219</v>
      </c>
      <c r="AB4" s="713">
        <v>43535</v>
      </c>
      <c r="AC4" s="1000" t="s">
        <v>1145</v>
      </c>
      <c r="AD4" s="723">
        <v>801615</v>
      </c>
      <c r="AE4" s="723" t="s">
        <v>1682</v>
      </c>
    </row>
    <row r="5" spans="1:31" ht="135">
      <c r="A5" s="613">
        <v>13</v>
      </c>
      <c r="B5" s="991">
        <v>12</v>
      </c>
      <c r="C5" s="623" t="s">
        <v>203</v>
      </c>
      <c r="D5" s="622" t="s">
        <v>545</v>
      </c>
      <c r="E5" s="624" t="s">
        <v>1557</v>
      </c>
      <c r="F5" s="615" t="s">
        <v>146</v>
      </c>
      <c r="G5" s="613">
        <v>899999115</v>
      </c>
      <c r="H5" s="613"/>
      <c r="I5" s="613"/>
      <c r="J5" s="613">
        <v>8</v>
      </c>
      <c r="K5" s="615" t="s">
        <v>1388</v>
      </c>
      <c r="L5" s="613">
        <v>6579482</v>
      </c>
      <c r="M5" s="717">
        <v>3416671</v>
      </c>
      <c r="N5" s="846">
        <v>1708335.52</v>
      </c>
      <c r="O5" s="614">
        <v>43830</v>
      </c>
      <c r="P5" s="847">
        <v>43951</v>
      </c>
      <c r="Q5" s="614">
        <v>43557</v>
      </c>
      <c r="R5" s="614">
        <v>43586</v>
      </c>
      <c r="S5" s="614"/>
      <c r="T5" s="847">
        <v>43951</v>
      </c>
      <c r="U5" s="624" t="s">
        <v>22</v>
      </c>
      <c r="V5" s="848"/>
      <c r="W5" s="613">
        <v>4319</v>
      </c>
      <c r="X5" s="614">
        <v>43557</v>
      </c>
      <c r="Y5" s="615" t="s">
        <v>1680</v>
      </c>
      <c r="Z5" s="615" t="s">
        <v>1681</v>
      </c>
      <c r="AA5" s="613">
        <v>19319</v>
      </c>
      <c r="AB5" s="718">
        <v>43560</v>
      </c>
      <c r="AC5" s="1002" t="s">
        <v>213</v>
      </c>
      <c r="AD5" s="723">
        <v>811121</v>
      </c>
      <c r="AE5" s="725" t="s">
        <v>1683</v>
      </c>
    </row>
    <row r="6" spans="1:31" ht="102">
      <c r="A6" s="613">
        <v>14</v>
      </c>
      <c r="B6" s="991">
        <v>13</v>
      </c>
      <c r="C6" s="623" t="s">
        <v>203</v>
      </c>
      <c r="D6" s="622" t="s">
        <v>545</v>
      </c>
      <c r="E6" s="624" t="s">
        <v>640</v>
      </c>
      <c r="F6" s="615" t="s">
        <v>1389</v>
      </c>
      <c r="G6" s="613">
        <v>901030557</v>
      </c>
      <c r="H6" s="613"/>
      <c r="I6" s="613"/>
      <c r="J6" s="613">
        <v>7</v>
      </c>
      <c r="K6" s="615" t="s">
        <v>1390</v>
      </c>
      <c r="L6" s="613">
        <v>3002290</v>
      </c>
      <c r="M6" s="717">
        <v>43690000</v>
      </c>
      <c r="N6" s="846">
        <v>21845000</v>
      </c>
      <c r="O6" s="614">
        <v>43830</v>
      </c>
      <c r="P6" s="847">
        <v>43905</v>
      </c>
      <c r="Q6" s="614">
        <v>43564</v>
      </c>
      <c r="R6" s="614">
        <v>43587</v>
      </c>
      <c r="S6" s="614"/>
      <c r="T6" s="614">
        <v>43830</v>
      </c>
      <c r="U6" s="624" t="s">
        <v>22</v>
      </c>
      <c r="V6" s="624"/>
      <c r="W6" s="613">
        <v>4619</v>
      </c>
      <c r="X6" s="614">
        <v>43564</v>
      </c>
      <c r="Y6" s="615" t="s">
        <v>1684</v>
      </c>
      <c r="Z6" s="615"/>
      <c r="AA6" s="613">
        <v>20919</v>
      </c>
      <c r="AB6" s="718">
        <v>43566</v>
      </c>
      <c r="AC6" s="1002" t="s">
        <v>1145</v>
      </c>
      <c r="AD6" s="723">
        <v>761115</v>
      </c>
      <c r="AE6" s="725" t="s">
        <v>1683</v>
      </c>
    </row>
    <row r="7" spans="1:31" ht="255">
      <c r="A7" s="613">
        <v>18</v>
      </c>
      <c r="B7" s="769" t="s">
        <v>1685</v>
      </c>
      <c r="C7" s="623" t="s">
        <v>1654</v>
      </c>
      <c r="D7" s="622" t="s">
        <v>18</v>
      </c>
      <c r="E7" s="624" t="s">
        <v>1103</v>
      </c>
      <c r="F7" s="622" t="s">
        <v>474</v>
      </c>
      <c r="G7" s="613">
        <v>900068796</v>
      </c>
      <c r="H7" s="613"/>
      <c r="I7" s="613"/>
      <c r="J7" s="613">
        <v>1</v>
      </c>
      <c r="K7" s="615" t="s">
        <v>673</v>
      </c>
      <c r="L7" s="613">
        <v>7466000</v>
      </c>
      <c r="M7" s="717">
        <v>594880000</v>
      </c>
      <c r="N7" s="849" t="s">
        <v>1686</v>
      </c>
      <c r="O7" s="614">
        <v>43830</v>
      </c>
      <c r="P7" s="847">
        <v>43936</v>
      </c>
      <c r="Q7" s="614">
        <v>43580</v>
      </c>
      <c r="R7" s="614">
        <v>43587</v>
      </c>
      <c r="S7" s="614"/>
      <c r="T7" s="847">
        <v>43936</v>
      </c>
      <c r="U7" s="624" t="s">
        <v>1687</v>
      </c>
      <c r="V7" s="624"/>
      <c r="W7" s="613">
        <v>5119</v>
      </c>
      <c r="X7" s="718">
        <v>43567</v>
      </c>
      <c r="Y7" s="721" t="s">
        <v>1688</v>
      </c>
      <c r="Z7" s="721" t="s">
        <v>1689</v>
      </c>
      <c r="AA7" s="613">
        <v>25919</v>
      </c>
      <c r="AB7" s="614">
        <v>43585</v>
      </c>
      <c r="AC7" s="1003" t="s">
        <v>213</v>
      </c>
      <c r="AD7" s="723">
        <v>811115</v>
      </c>
      <c r="AE7" s="725" t="s">
        <v>1690</v>
      </c>
    </row>
    <row r="8" spans="1:31" s="820" customFormat="1" ht="120" customHeight="1">
      <c r="A8" s="404"/>
      <c r="B8" s="769">
        <v>37</v>
      </c>
      <c r="C8" s="404" t="s">
        <v>1691</v>
      </c>
      <c r="D8" s="403" t="s">
        <v>1692</v>
      </c>
      <c r="E8" s="831" t="s">
        <v>1693</v>
      </c>
      <c r="F8" s="403" t="s">
        <v>1694</v>
      </c>
      <c r="G8" s="832">
        <v>860023987</v>
      </c>
      <c r="H8" s="832"/>
      <c r="I8" s="832"/>
      <c r="J8" s="406">
        <v>3</v>
      </c>
      <c r="K8" s="833" t="s">
        <v>1695</v>
      </c>
      <c r="L8" s="414">
        <v>3405590</v>
      </c>
      <c r="M8" s="834">
        <v>4500000</v>
      </c>
      <c r="N8" s="835"/>
      <c r="O8" s="835">
        <v>43829</v>
      </c>
      <c r="P8" s="847">
        <v>43847</v>
      </c>
      <c r="Q8" s="835">
        <v>43817</v>
      </c>
      <c r="R8" s="835">
        <v>43818</v>
      </c>
      <c r="S8" s="835"/>
      <c r="T8" s="847">
        <v>43847</v>
      </c>
      <c r="U8" s="837" t="s">
        <v>1696</v>
      </c>
      <c r="V8" s="837" t="s">
        <v>1697</v>
      </c>
      <c r="W8" s="837">
        <v>10419</v>
      </c>
      <c r="X8" s="838">
        <v>43804</v>
      </c>
      <c r="Y8" s="837" t="s">
        <v>1698</v>
      </c>
      <c r="Z8" s="837" t="s">
        <v>1699</v>
      </c>
      <c r="AA8" s="837">
        <v>71819</v>
      </c>
      <c r="AB8" s="838">
        <v>43819</v>
      </c>
      <c r="AC8" s="839" t="s">
        <v>1700</v>
      </c>
      <c r="AD8" s="825"/>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0"/>
  <sheetViews>
    <sheetView zoomScale="80" zoomScaleNormal="80" workbookViewId="0">
      <pane xSplit="7" ySplit="1" topLeftCell="AE11" activePane="bottomRight" state="frozen"/>
      <selection pane="topRight" activeCell="G1" sqref="G1"/>
      <selection pane="bottomLeft" activeCell="A2" sqref="A2"/>
      <selection pane="bottomRight" activeCell="AH11" sqref="AH11"/>
    </sheetView>
  </sheetViews>
  <sheetFormatPr baseColWidth="10" defaultColWidth="11.42578125" defaultRowHeight="15"/>
  <cols>
    <col min="1" max="1" width="6.7109375" customWidth="1"/>
    <col min="2" max="2" width="7.140625" customWidth="1"/>
    <col min="3" max="3" width="28.42578125" style="1349" customWidth="1"/>
    <col min="4" max="4" width="16.42578125" customWidth="1"/>
    <col min="5" max="5" width="20.42578125" customWidth="1"/>
    <col min="6" max="6" width="46.7109375" customWidth="1"/>
    <col min="7" max="7" width="19" customWidth="1"/>
    <col min="8" max="10" width="16.42578125" customWidth="1"/>
    <col min="14" max="14" width="17.5703125" style="1119" customWidth="1"/>
    <col min="15" max="15" width="22.85546875" customWidth="1"/>
    <col min="16" max="16" width="15.85546875" customWidth="1"/>
    <col min="17" max="17" width="33.140625" customWidth="1"/>
    <col min="18" max="18" width="15.85546875" customWidth="1"/>
    <col min="19" max="20" width="15.140625" customWidth="1"/>
    <col min="21" max="21" width="16.7109375" customWidth="1"/>
    <col min="22" max="22" width="17.42578125" customWidth="1"/>
    <col min="23" max="23" width="26.42578125" customWidth="1"/>
    <col min="24" max="24" width="15" customWidth="1"/>
    <col min="25" max="25" width="13.28515625" customWidth="1"/>
    <col min="26" max="26" width="18.140625" customWidth="1"/>
    <col min="27" max="27" width="17.5703125" customWidth="1"/>
    <col min="28" max="28" width="13.42578125" customWidth="1"/>
    <col min="29" max="29" width="14.28515625" customWidth="1"/>
    <col min="30" max="30" width="18" customWidth="1"/>
    <col min="31" max="32" width="11.42578125" style="723"/>
    <col min="33" max="33" width="16.85546875" customWidth="1"/>
    <col min="34" max="34" width="21" customWidth="1"/>
  </cols>
  <sheetData>
    <row r="1" spans="1:34" ht="45" customHeight="1">
      <c r="A1" s="371" t="s">
        <v>1143</v>
      </c>
      <c r="B1" s="371" t="s">
        <v>0</v>
      </c>
      <c r="C1" s="1344" t="s">
        <v>1701</v>
      </c>
      <c r="D1" s="371" t="s">
        <v>1</v>
      </c>
      <c r="E1" s="371" t="s">
        <v>2</v>
      </c>
      <c r="F1" s="371" t="s">
        <v>3</v>
      </c>
      <c r="G1" s="371" t="s">
        <v>4</v>
      </c>
      <c r="H1" s="372" t="s">
        <v>5</v>
      </c>
      <c r="I1" s="372" t="s">
        <v>1672</v>
      </c>
      <c r="J1" s="372" t="s">
        <v>5</v>
      </c>
      <c r="K1" s="372" t="s">
        <v>521</v>
      </c>
      <c r="L1" s="372" t="s">
        <v>522</v>
      </c>
      <c r="M1" s="372" t="s">
        <v>523</v>
      </c>
      <c r="N1" s="1100" t="s">
        <v>912</v>
      </c>
      <c r="O1" s="373" t="s">
        <v>913</v>
      </c>
      <c r="P1" s="371" t="s">
        <v>1144</v>
      </c>
      <c r="Q1" s="371" t="s">
        <v>915</v>
      </c>
      <c r="R1" s="371" t="s">
        <v>8</v>
      </c>
      <c r="S1" s="371" t="s">
        <v>9</v>
      </c>
      <c r="T1" s="371"/>
      <c r="U1" s="371" t="s">
        <v>10</v>
      </c>
      <c r="V1" s="371" t="s">
        <v>11</v>
      </c>
      <c r="W1" s="371" t="s">
        <v>1673</v>
      </c>
      <c r="X1" s="371" t="s">
        <v>12</v>
      </c>
      <c r="Y1" s="371" t="s">
        <v>13</v>
      </c>
      <c r="Z1" s="371" t="s">
        <v>524</v>
      </c>
      <c r="AA1" s="371" t="s">
        <v>525</v>
      </c>
      <c r="AB1" s="371" t="s">
        <v>14</v>
      </c>
      <c r="AC1" s="371" t="s">
        <v>15</v>
      </c>
      <c r="AD1" s="997" t="s">
        <v>197</v>
      </c>
      <c r="AE1" s="845" t="s">
        <v>1674</v>
      </c>
    </row>
    <row r="2" spans="1:34" ht="60">
      <c r="A2" s="483">
        <v>1</v>
      </c>
      <c r="B2" s="991">
        <v>1</v>
      </c>
      <c r="C2" s="1345"/>
      <c r="D2" s="381" t="s">
        <v>100</v>
      </c>
      <c r="E2" s="380" t="s">
        <v>545</v>
      </c>
      <c r="F2" s="382" t="s">
        <v>305</v>
      </c>
      <c r="G2" s="380" t="s">
        <v>547</v>
      </c>
      <c r="H2" s="383">
        <v>830095213</v>
      </c>
      <c r="I2" s="383"/>
      <c r="J2" s="383"/>
      <c r="K2" s="383">
        <v>0</v>
      </c>
      <c r="L2" s="486" t="s">
        <v>548</v>
      </c>
      <c r="M2" s="389">
        <v>3175150153</v>
      </c>
      <c r="N2" s="1101">
        <v>9000000</v>
      </c>
      <c r="O2" s="826" t="s">
        <v>1702</v>
      </c>
      <c r="P2" s="497">
        <v>43830</v>
      </c>
      <c r="Q2" s="483"/>
      <c r="R2" s="482">
        <v>43486</v>
      </c>
      <c r="S2" s="482">
        <v>43488</v>
      </c>
      <c r="T2" s="482"/>
      <c r="U2" s="482">
        <v>43830</v>
      </c>
      <c r="V2" s="389" t="s">
        <v>22</v>
      </c>
      <c r="W2" s="389"/>
      <c r="X2" s="485">
        <v>1419</v>
      </c>
      <c r="Y2" s="497">
        <v>43479</v>
      </c>
      <c r="Z2" s="485" t="s">
        <v>1703</v>
      </c>
      <c r="AA2" s="485" t="s">
        <v>1704</v>
      </c>
      <c r="AB2" s="485">
        <v>1819</v>
      </c>
      <c r="AC2" s="497">
        <v>43486</v>
      </c>
      <c r="AD2" s="998" t="s">
        <v>1145</v>
      </c>
      <c r="AE2" s="723">
        <v>151015</v>
      </c>
      <c r="AF2" s="723" t="s">
        <v>1683</v>
      </c>
      <c r="AG2" s="1171" t="s">
        <v>1705</v>
      </c>
    </row>
    <row r="3" spans="1:34" ht="90.75">
      <c r="A3" s="483">
        <v>2</v>
      </c>
      <c r="B3" s="991">
        <v>1</v>
      </c>
      <c r="C3" s="1350" t="s">
        <v>1706</v>
      </c>
      <c r="D3" s="381" t="s">
        <v>203</v>
      </c>
      <c r="E3" s="380" t="s">
        <v>18</v>
      </c>
      <c r="F3" s="382" t="s">
        <v>1707</v>
      </c>
      <c r="G3" s="380" t="s">
        <v>1338</v>
      </c>
      <c r="H3" s="383">
        <v>79708821</v>
      </c>
      <c r="I3" s="383"/>
      <c r="J3" s="383"/>
      <c r="K3" s="383"/>
      <c r="L3" s="486" t="s">
        <v>1339</v>
      </c>
      <c r="M3" s="389">
        <v>3202525326</v>
      </c>
      <c r="N3" s="1101">
        <v>18400000</v>
      </c>
      <c r="O3" s="633" t="s">
        <v>1708</v>
      </c>
      <c r="P3" s="497">
        <v>43830</v>
      </c>
      <c r="Q3" s="483"/>
      <c r="R3" s="482">
        <v>43487</v>
      </c>
      <c r="S3" s="482">
        <v>43493</v>
      </c>
      <c r="T3" s="482"/>
      <c r="U3" s="482">
        <v>43524</v>
      </c>
      <c r="V3" s="796" t="s">
        <v>22</v>
      </c>
      <c r="W3" s="796"/>
      <c r="X3" s="485">
        <v>1119</v>
      </c>
      <c r="Y3" s="497">
        <v>43479</v>
      </c>
      <c r="Z3" s="485" t="s">
        <v>1680</v>
      </c>
      <c r="AA3" s="485" t="s">
        <v>1681</v>
      </c>
      <c r="AB3" s="485">
        <v>2619</v>
      </c>
      <c r="AC3" s="497">
        <v>43488</v>
      </c>
      <c r="AD3" s="998" t="s">
        <v>1145</v>
      </c>
      <c r="AE3" s="723">
        <v>801615</v>
      </c>
      <c r="AF3" s="723" t="s">
        <v>1682</v>
      </c>
      <c r="AG3" s="1171" t="s">
        <v>1709</v>
      </c>
    </row>
    <row r="4" spans="1:34" ht="75.75" customHeight="1">
      <c r="A4" s="483"/>
      <c r="B4" s="991">
        <v>1</v>
      </c>
      <c r="C4" s="1350" t="s">
        <v>1706</v>
      </c>
      <c r="D4" s="381" t="s">
        <v>1710</v>
      </c>
      <c r="E4" s="380" t="s">
        <v>18</v>
      </c>
      <c r="F4" s="382" t="s">
        <v>1707</v>
      </c>
      <c r="G4" s="380" t="s">
        <v>1711</v>
      </c>
      <c r="H4" s="383">
        <v>79532936</v>
      </c>
      <c r="I4" s="383"/>
      <c r="J4" s="383"/>
      <c r="K4" s="383"/>
      <c r="L4" s="486"/>
      <c r="M4" s="389"/>
      <c r="N4" s="1101">
        <v>18400000</v>
      </c>
      <c r="O4" s="826" t="s">
        <v>1712</v>
      </c>
      <c r="P4" s="497">
        <v>43830</v>
      </c>
      <c r="Q4" s="483"/>
      <c r="R4" s="482">
        <v>43525</v>
      </c>
      <c r="S4" s="482">
        <v>43536</v>
      </c>
      <c r="T4" s="482"/>
      <c r="U4" s="797">
        <v>43572</v>
      </c>
      <c r="V4" s="796" t="s">
        <v>22</v>
      </c>
      <c r="W4" s="796"/>
      <c r="X4" s="485">
        <v>1119</v>
      </c>
      <c r="Y4" s="497">
        <v>43479</v>
      </c>
      <c r="Z4" s="485" t="s">
        <v>1680</v>
      </c>
      <c r="AA4" s="485" t="s">
        <v>1681</v>
      </c>
      <c r="AB4" s="485">
        <v>2619</v>
      </c>
      <c r="AC4" s="497">
        <v>43488</v>
      </c>
      <c r="AD4" s="998" t="s">
        <v>1145</v>
      </c>
      <c r="AE4" s="723">
        <v>801615</v>
      </c>
      <c r="AF4" s="723" t="s">
        <v>1713</v>
      </c>
      <c r="AG4" s="1171" t="s">
        <v>1709</v>
      </c>
    </row>
    <row r="5" spans="1:34" ht="90.75">
      <c r="A5" s="483">
        <v>3</v>
      </c>
      <c r="B5" s="991">
        <v>2</v>
      </c>
      <c r="C5" s="1350" t="s">
        <v>1714</v>
      </c>
      <c r="D5" s="381" t="s">
        <v>203</v>
      </c>
      <c r="E5" s="380" t="s">
        <v>18</v>
      </c>
      <c r="F5" s="382" t="s">
        <v>1707</v>
      </c>
      <c r="G5" s="380" t="s">
        <v>1715</v>
      </c>
      <c r="H5" s="383">
        <v>79334237</v>
      </c>
      <c r="I5" s="383"/>
      <c r="J5" s="383"/>
      <c r="K5" s="383"/>
      <c r="L5" s="486" t="s">
        <v>1716</v>
      </c>
      <c r="M5" s="389">
        <v>4711143</v>
      </c>
      <c r="N5" s="1101">
        <v>18400000</v>
      </c>
      <c r="O5" s="633" t="s">
        <v>1717</v>
      </c>
      <c r="P5" s="497">
        <v>43830</v>
      </c>
      <c r="Q5" s="483"/>
      <c r="R5" s="482">
        <v>43493</v>
      </c>
      <c r="S5" s="482">
        <v>43494</v>
      </c>
      <c r="T5" s="482"/>
      <c r="U5" s="482">
        <v>43676</v>
      </c>
      <c r="V5" s="796" t="s">
        <v>22</v>
      </c>
      <c r="W5" s="796"/>
      <c r="X5" s="485">
        <v>1119</v>
      </c>
      <c r="Y5" s="497">
        <v>43479</v>
      </c>
      <c r="Z5" s="485" t="s">
        <v>1680</v>
      </c>
      <c r="AA5" s="485" t="s">
        <v>1681</v>
      </c>
      <c r="AB5" s="485">
        <v>5019</v>
      </c>
      <c r="AC5" s="497">
        <v>43493</v>
      </c>
      <c r="AD5" s="998" t="s">
        <v>1145</v>
      </c>
      <c r="AE5" s="723">
        <v>801615</v>
      </c>
      <c r="AF5" s="723" t="s">
        <v>1682</v>
      </c>
      <c r="AG5" s="1171" t="s">
        <v>1718</v>
      </c>
    </row>
    <row r="6" spans="1:34" ht="90.75">
      <c r="A6" s="483">
        <v>4</v>
      </c>
      <c r="B6" s="991">
        <v>3</v>
      </c>
      <c r="C6" s="1350" t="s">
        <v>1719</v>
      </c>
      <c r="D6" s="381" t="s">
        <v>203</v>
      </c>
      <c r="E6" s="380" t="s">
        <v>18</v>
      </c>
      <c r="F6" s="382" t="s">
        <v>1720</v>
      </c>
      <c r="G6" s="380" t="s">
        <v>1721</v>
      </c>
      <c r="H6" s="383">
        <v>53093005</v>
      </c>
      <c r="I6" s="383"/>
      <c r="J6" s="383"/>
      <c r="K6" s="383"/>
      <c r="L6" s="486" t="s">
        <v>1722</v>
      </c>
      <c r="M6" s="389">
        <v>3124564753</v>
      </c>
      <c r="N6" s="1101">
        <v>28600000</v>
      </c>
      <c r="O6" s="633" t="s">
        <v>1723</v>
      </c>
      <c r="P6" s="497">
        <v>43830</v>
      </c>
      <c r="Q6" s="483"/>
      <c r="R6" s="482">
        <v>43496</v>
      </c>
      <c r="S6" s="482">
        <v>43500</v>
      </c>
      <c r="T6" s="482"/>
      <c r="U6" s="482">
        <v>43759</v>
      </c>
      <c r="V6" s="796" t="s">
        <v>22</v>
      </c>
      <c r="W6" s="796"/>
      <c r="X6" s="485">
        <v>1519</v>
      </c>
      <c r="Y6" s="497">
        <v>43479</v>
      </c>
      <c r="Z6" s="485" t="s">
        <v>1680</v>
      </c>
      <c r="AA6" s="485" t="s">
        <v>1681</v>
      </c>
      <c r="AB6" s="485">
        <v>5119</v>
      </c>
      <c r="AC6" s="497">
        <v>43497</v>
      </c>
      <c r="AD6" s="998" t="s">
        <v>1145</v>
      </c>
      <c r="AE6" s="723">
        <v>801615</v>
      </c>
      <c r="AF6" s="723" t="s">
        <v>1682</v>
      </c>
      <c r="AG6" s="1171" t="s">
        <v>1724</v>
      </c>
    </row>
    <row r="7" spans="1:34" ht="120">
      <c r="A7" s="631">
        <v>5</v>
      </c>
      <c r="B7" s="991">
        <v>4</v>
      </c>
      <c r="C7" s="1242" t="s">
        <v>1725</v>
      </c>
      <c r="D7" s="905" t="s">
        <v>203</v>
      </c>
      <c r="E7" s="706" t="s">
        <v>69</v>
      </c>
      <c r="F7" s="707" t="s">
        <v>1726</v>
      </c>
      <c r="G7" s="706" t="s">
        <v>1727</v>
      </c>
      <c r="H7" s="904">
        <v>800240740</v>
      </c>
      <c r="I7" s="904"/>
      <c r="J7" s="904"/>
      <c r="K7" s="904">
        <v>3</v>
      </c>
      <c r="L7" s="708" t="s">
        <v>1728</v>
      </c>
      <c r="M7" s="906">
        <v>3835881</v>
      </c>
      <c r="N7" s="1102">
        <v>7000000</v>
      </c>
      <c r="O7" s="826" t="s">
        <v>1729</v>
      </c>
      <c r="P7" s="630">
        <v>43830</v>
      </c>
      <c r="Q7" s="631"/>
      <c r="R7" s="632">
        <v>43511</v>
      </c>
      <c r="S7" s="632">
        <v>43523</v>
      </c>
      <c r="T7" s="632"/>
      <c r="U7" s="632">
        <v>43830</v>
      </c>
      <c r="V7" s="707" t="s">
        <v>1730</v>
      </c>
      <c r="W7" s="707"/>
      <c r="X7" s="628">
        <v>1719</v>
      </c>
      <c r="Y7" s="630">
        <v>43489</v>
      </c>
      <c r="Z7" s="628" t="s">
        <v>1731</v>
      </c>
      <c r="AA7" s="628" t="s">
        <v>1732</v>
      </c>
      <c r="AB7" s="628">
        <v>6919</v>
      </c>
      <c r="AC7" s="630">
        <v>43514</v>
      </c>
      <c r="AD7" s="999" t="s">
        <v>1145</v>
      </c>
      <c r="AE7" s="723">
        <v>801615</v>
      </c>
      <c r="AF7" s="723" t="s">
        <v>1682</v>
      </c>
      <c r="AG7" s="1171" t="s">
        <v>1733</v>
      </c>
    </row>
    <row r="8" spans="1:34" ht="152.25" customHeight="1">
      <c r="A8" s="631">
        <v>6</v>
      </c>
      <c r="B8" s="991">
        <v>5</v>
      </c>
      <c r="C8" s="1242" t="s">
        <v>1734</v>
      </c>
      <c r="D8" s="905" t="s">
        <v>203</v>
      </c>
      <c r="E8" s="706" t="s">
        <v>69</v>
      </c>
      <c r="F8" s="707" t="s">
        <v>1735</v>
      </c>
      <c r="G8" s="706" t="s">
        <v>1736</v>
      </c>
      <c r="H8" s="904">
        <v>830134083</v>
      </c>
      <c r="I8" s="904"/>
      <c r="J8" s="904"/>
      <c r="K8" s="904">
        <v>8</v>
      </c>
      <c r="L8" s="708" t="s">
        <v>1737</v>
      </c>
      <c r="M8" s="906">
        <v>7457360</v>
      </c>
      <c r="N8" s="1102">
        <v>4000000</v>
      </c>
      <c r="O8" s="826" t="s">
        <v>1738</v>
      </c>
      <c r="P8" s="630">
        <v>43830</v>
      </c>
      <c r="Q8" s="631"/>
      <c r="R8" s="632">
        <v>43514</v>
      </c>
      <c r="S8" s="632">
        <v>43518</v>
      </c>
      <c r="T8" s="632"/>
      <c r="U8" s="632">
        <v>43830</v>
      </c>
      <c r="V8" s="707" t="s">
        <v>1739</v>
      </c>
      <c r="W8" s="707"/>
      <c r="X8" s="628">
        <v>1819</v>
      </c>
      <c r="Y8" s="630">
        <v>43493</v>
      </c>
      <c r="Z8" s="628" t="s">
        <v>1680</v>
      </c>
      <c r="AA8" s="628" t="s">
        <v>1681</v>
      </c>
      <c r="AB8" s="628">
        <v>7119</v>
      </c>
      <c r="AC8" s="630">
        <v>43515</v>
      </c>
      <c r="AD8" s="724" t="s">
        <v>265</v>
      </c>
      <c r="AE8" s="723">
        <v>801615</v>
      </c>
      <c r="AF8" s="723" t="s">
        <v>1682</v>
      </c>
      <c r="AG8" s="1171" t="s">
        <v>1740</v>
      </c>
    </row>
    <row r="9" spans="1:34" ht="114.75">
      <c r="A9" s="631">
        <v>7</v>
      </c>
      <c r="B9" s="991">
        <v>6</v>
      </c>
      <c r="C9" s="1242" t="s">
        <v>1741</v>
      </c>
      <c r="D9" s="905" t="s">
        <v>203</v>
      </c>
      <c r="E9" s="706" t="s">
        <v>69</v>
      </c>
      <c r="F9" s="707" t="s">
        <v>1185</v>
      </c>
      <c r="G9" s="706" t="s">
        <v>1742</v>
      </c>
      <c r="H9" s="904">
        <v>830077560</v>
      </c>
      <c r="I9" s="904"/>
      <c r="J9" s="904"/>
      <c r="K9" s="904">
        <v>5</v>
      </c>
      <c r="L9" s="708" t="s">
        <v>1743</v>
      </c>
      <c r="M9" s="906" t="s">
        <v>1744</v>
      </c>
      <c r="N9" s="1102">
        <v>20000000</v>
      </c>
      <c r="O9" s="633" t="s">
        <v>1745</v>
      </c>
      <c r="P9" s="630">
        <v>43830</v>
      </c>
      <c r="Q9" s="631"/>
      <c r="R9" s="632">
        <v>43517</v>
      </c>
      <c r="S9" s="632">
        <v>43523</v>
      </c>
      <c r="T9" s="632"/>
      <c r="U9" s="632">
        <v>43830</v>
      </c>
      <c r="V9" s="707" t="s">
        <v>1746</v>
      </c>
      <c r="W9" s="707"/>
      <c r="X9" s="628">
        <v>2219</v>
      </c>
      <c r="Y9" s="630">
        <v>43497</v>
      </c>
      <c r="Z9" s="628" t="s">
        <v>1747</v>
      </c>
      <c r="AA9" s="628" t="s">
        <v>1748</v>
      </c>
      <c r="AB9" s="628">
        <v>7519</v>
      </c>
      <c r="AC9" s="630">
        <v>43517</v>
      </c>
      <c r="AD9" s="724" t="s">
        <v>265</v>
      </c>
      <c r="AE9" s="723">
        <v>801615</v>
      </c>
      <c r="AF9" s="723" t="s">
        <v>1682</v>
      </c>
      <c r="AG9" s="1171" t="s">
        <v>1749</v>
      </c>
    </row>
    <row r="10" spans="1:34" ht="270.75">
      <c r="A10" s="712">
        <v>8</v>
      </c>
      <c r="B10" s="991">
        <v>7</v>
      </c>
      <c r="C10" s="1350" t="s">
        <v>1750</v>
      </c>
      <c r="D10" s="913" t="s">
        <v>203</v>
      </c>
      <c r="E10" s="705" t="s">
        <v>18</v>
      </c>
      <c r="F10" s="709" t="s">
        <v>1751</v>
      </c>
      <c r="G10" s="705" t="s">
        <v>929</v>
      </c>
      <c r="H10" s="912">
        <v>860012336</v>
      </c>
      <c r="I10" s="912"/>
      <c r="J10" s="912"/>
      <c r="K10" s="912">
        <v>1</v>
      </c>
      <c r="L10" s="710" t="s">
        <v>930</v>
      </c>
      <c r="M10" s="715">
        <v>6382919</v>
      </c>
      <c r="N10" s="1103">
        <v>8742930</v>
      </c>
      <c r="O10" s="712"/>
      <c r="P10" s="713" t="s">
        <v>1752</v>
      </c>
      <c r="Q10" s="712"/>
      <c r="R10" s="714">
        <v>43532</v>
      </c>
      <c r="S10" s="714">
        <v>43536</v>
      </c>
      <c r="T10" s="714"/>
      <c r="U10" s="714">
        <v>43537</v>
      </c>
      <c r="V10" s="715" t="s">
        <v>22</v>
      </c>
      <c r="W10" s="715"/>
      <c r="X10" s="716">
        <v>3319</v>
      </c>
      <c r="Y10" s="713">
        <v>43521</v>
      </c>
      <c r="Z10" s="716" t="s">
        <v>1747</v>
      </c>
      <c r="AA10" s="716" t="s">
        <v>1748</v>
      </c>
      <c r="AB10" s="716">
        <v>11119</v>
      </c>
      <c r="AC10" s="713">
        <v>43535</v>
      </c>
      <c r="AD10" s="1000" t="s">
        <v>1145</v>
      </c>
      <c r="AE10" s="723">
        <v>801115</v>
      </c>
      <c r="AF10" s="723" t="s">
        <v>1690</v>
      </c>
    </row>
    <row r="11" spans="1:34" ht="114.75">
      <c r="A11" s="712">
        <v>9</v>
      </c>
      <c r="B11" s="991">
        <v>8</v>
      </c>
      <c r="C11" s="1242" t="s">
        <v>1753</v>
      </c>
      <c r="D11" s="913" t="s">
        <v>203</v>
      </c>
      <c r="E11" s="705" t="s">
        <v>69</v>
      </c>
      <c r="F11" s="709" t="s">
        <v>1754</v>
      </c>
      <c r="G11" s="705" t="s">
        <v>1676</v>
      </c>
      <c r="H11" s="712">
        <v>900604496</v>
      </c>
      <c r="I11" s="712"/>
      <c r="J11" s="712"/>
      <c r="K11" s="712">
        <v>7</v>
      </c>
      <c r="L11" s="712" t="s">
        <v>1677</v>
      </c>
      <c r="M11" s="712">
        <v>2518671</v>
      </c>
      <c r="N11" s="1103">
        <v>4918000</v>
      </c>
      <c r="O11" s="846">
        <v>2459000</v>
      </c>
      <c r="P11" s="714">
        <v>43830</v>
      </c>
      <c r="Q11" s="899" t="s">
        <v>1755</v>
      </c>
      <c r="R11" s="714">
        <v>43532</v>
      </c>
      <c r="S11" s="714">
        <v>43556</v>
      </c>
      <c r="T11" s="714"/>
      <c r="U11" s="847">
        <v>44196</v>
      </c>
      <c r="V11" s="709" t="s">
        <v>1678</v>
      </c>
      <c r="W11" s="709" t="s">
        <v>1756</v>
      </c>
      <c r="X11" s="712">
        <v>3119</v>
      </c>
      <c r="Y11" s="714">
        <v>43509</v>
      </c>
      <c r="Z11" s="716" t="s">
        <v>1680</v>
      </c>
      <c r="AA11" s="716" t="s">
        <v>1681</v>
      </c>
      <c r="AB11" s="712">
        <v>11219</v>
      </c>
      <c r="AC11" s="713">
        <v>43535</v>
      </c>
      <c r="AD11" s="1000" t="s">
        <v>1145</v>
      </c>
      <c r="AE11" s="723">
        <v>801615</v>
      </c>
      <c r="AF11" s="723" t="s">
        <v>1682</v>
      </c>
      <c r="AG11" s="1171" t="s">
        <v>1757</v>
      </c>
      <c r="AH11" s="1171" t="s">
        <v>1758</v>
      </c>
    </row>
    <row r="12" spans="1:34" ht="116.25" customHeight="1">
      <c r="A12" s="613">
        <v>10</v>
      </c>
      <c r="B12" s="991">
        <v>9</v>
      </c>
      <c r="C12" s="1242" t="s">
        <v>1759</v>
      </c>
      <c r="D12" s="623" t="s">
        <v>203</v>
      </c>
      <c r="E12" s="622" t="s">
        <v>1401</v>
      </c>
      <c r="F12" s="624" t="s">
        <v>1760</v>
      </c>
      <c r="G12" s="615" t="s">
        <v>1280</v>
      </c>
      <c r="H12" s="613">
        <v>900663951</v>
      </c>
      <c r="I12" s="613"/>
      <c r="J12" s="613"/>
      <c r="K12" s="613">
        <v>9</v>
      </c>
      <c r="L12" s="615" t="s">
        <v>1281</v>
      </c>
      <c r="M12" s="613">
        <v>7021332</v>
      </c>
      <c r="N12" s="1104">
        <v>111800000</v>
      </c>
      <c r="O12" s="846">
        <v>19900000</v>
      </c>
      <c r="P12" s="614">
        <v>43830</v>
      </c>
      <c r="Q12" s="613"/>
      <c r="R12" s="614">
        <v>43556</v>
      </c>
      <c r="S12" s="614">
        <v>43560</v>
      </c>
      <c r="T12" s="614"/>
      <c r="U12" s="614">
        <v>43830</v>
      </c>
      <c r="V12" s="624" t="s">
        <v>1761</v>
      </c>
      <c r="W12" s="624"/>
      <c r="X12" s="613">
        <v>3219</v>
      </c>
      <c r="Y12" s="614">
        <v>43511</v>
      </c>
      <c r="Z12" s="615" t="s">
        <v>1680</v>
      </c>
      <c r="AA12" s="615" t="s">
        <v>1681</v>
      </c>
      <c r="AB12" s="613">
        <v>18119</v>
      </c>
      <c r="AC12" s="718">
        <v>43557</v>
      </c>
      <c r="AD12" s="1001" t="s">
        <v>1406</v>
      </c>
      <c r="AE12" s="723">
        <v>821018</v>
      </c>
      <c r="AF12" s="723" t="s">
        <v>1682</v>
      </c>
      <c r="AG12" s="1171" t="s">
        <v>1465</v>
      </c>
    </row>
    <row r="13" spans="1:34" ht="270.75">
      <c r="A13" s="613">
        <v>11</v>
      </c>
      <c r="B13" s="991">
        <v>10</v>
      </c>
      <c r="C13" s="1350" t="s">
        <v>1762</v>
      </c>
      <c r="D13" s="623" t="s">
        <v>203</v>
      </c>
      <c r="E13" s="622" t="s">
        <v>18</v>
      </c>
      <c r="F13" s="624" t="s">
        <v>1763</v>
      </c>
      <c r="G13" s="615" t="s">
        <v>1084</v>
      </c>
      <c r="H13" s="613">
        <v>830045792</v>
      </c>
      <c r="I13" s="613"/>
      <c r="J13" s="613"/>
      <c r="K13" s="613">
        <v>1</v>
      </c>
      <c r="L13" s="615" t="s">
        <v>1351</v>
      </c>
      <c r="M13" s="613">
        <v>6356535</v>
      </c>
      <c r="N13" s="1104">
        <v>40513347</v>
      </c>
      <c r="O13" s="613"/>
      <c r="P13" s="614">
        <v>43830</v>
      </c>
      <c r="Q13" s="613"/>
      <c r="R13" s="614">
        <v>43557</v>
      </c>
      <c r="S13" s="614">
        <v>43560</v>
      </c>
      <c r="T13" s="614"/>
      <c r="U13" s="614">
        <v>43830</v>
      </c>
      <c r="V13" s="624" t="s">
        <v>1764</v>
      </c>
      <c r="W13" s="624"/>
      <c r="X13" s="613">
        <v>3519</v>
      </c>
      <c r="Y13" s="614">
        <v>43532</v>
      </c>
      <c r="Z13" s="615" t="s">
        <v>1765</v>
      </c>
      <c r="AA13" s="615" t="s">
        <v>1766</v>
      </c>
      <c r="AB13" s="613">
        <v>18319</v>
      </c>
      <c r="AC13" s="718">
        <v>43557</v>
      </c>
      <c r="AD13" s="1002" t="s">
        <v>213</v>
      </c>
      <c r="AE13" s="723" t="s">
        <v>1767</v>
      </c>
      <c r="AF13" s="725" t="s">
        <v>1690</v>
      </c>
      <c r="AG13" t="s">
        <v>1768</v>
      </c>
    </row>
    <row r="14" spans="1:34" ht="270.75">
      <c r="A14" s="613">
        <v>12</v>
      </c>
      <c r="B14" s="991">
        <v>11</v>
      </c>
      <c r="C14" s="1350" t="s">
        <v>1769</v>
      </c>
      <c r="D14" s="623" t="s">
        <v>203</v>
      </c>
      <c r="E14" s="622" t="s">
        <v>18</v>
      </c>
      <c r="F14" s="624" t="s">
        <v>1536</v>
      </c>
      <c r="G14" s="615" t="s">
        <v>1079</v>
      </c>
      <c r="H14" s="613">
        <v>830033498</v>
      </c>
      <c r="I14" s="613"/>
      <c r="J14" s="613"/>
      <c r="K14" s="613">
        <v>7</v>
      </c>
      <c r="L14" s="615" t="s">
        <v>1080</v>
      </c>
      <c r="M14" s="613">
        <v>7477775</v>
      </c>
      <c r="N14" s="1104">
        <v>299833132</v>
      </c>
      <c r="O14" s="846">
        <v>17740100</v>
      </c>
      <c r="P14" s="614">
        <v>43830</v>
      </c>
      <c r="Q14" s="613"/>
      <c r="R14" s="614">
        <v>43564</v>
      </c>
      <c r="S14" s="614">
        <v>43567</v>
      </c>
      <c r="T14" s="614"/>
      <c r="U14" s="614">
        <v>43830</v>
      </c>
      <c r="V14" s="624" t="s">
        <v>1770</v>
      </c>
      <c r="W14" s="624"/>
      <c r="X14" s="613">
        <v>4019</v>
      </c>
      <c r="Y14" s="614">
        <v>43551</v>
      </c>
      <c r="Z14" s="615" t="s">
        <v>1765</v>
      </c>
      <c r="AA14" s="615" t="s">
        <v>1766</v>
      </c>
      <c r="AB14" s="613">
        <v>19719</v>
      </c>
      <c r="AC14" s="718">
        <v>43564</v>
      </c>
      <c r="AD14" s="1002" t="s">
        <v>213</v>
      </c>
      <c r="AE14" s="723">
        <v>811122</v>
      </c>
      <c r="AF14" s="725" t="s">
        <v>1690</v>
      </c>
      <c r="AG14" t="s">
        <v>1768</v>
      </c>
    </row>
    <row r="15" spans="1:34" ht="75">
      <c r="A15" s="613">
        <v>13</v>
      </c>
      <c r="B15" s="991">
        <v>12</v>
      </c>
      <c r="C15" s="1345"/>
      <c r="D15" s="623" t="s">
        <v>203</v>
      </c>
      <c r="E15" s="622" t="s">
        <v>545</v>
      </c>
      <c r="F15" s="624" t="s">
        <v>1557</v>
      </c>
      <c r="G15" s="615" t="s">
        <v>146</v>
      </c>
      <c r="H15" s="613">
        <v>899999115</v>
      </c>
      <c r="I15" s="613"/>
      <c r="J15" s="613"/>
      <c r="K15" s="613">
        <v>8</v>
      </c>
      <c r="L15" s="615" t="s">
        <v>1388</v>
      </c>
      <c r="M15" s="613">
        <v>6579482</v>
      </c>
      <c r="N15" s="1104">
        <v>3416671</v>
      </c>
      <c r="O15" s="846">
        <v>1708335.52</v>
      </c>
      <c r="P15" s="614">
        <v>43830</v>
      </c>
      <c r="Q15" s="847">
        <v>43951</v>
      </c>
      <c r="R15" s="614">
        <v>43557</v>
      </c>
      <c r="S15" s="614">
        <v>43586</v>
      </c>
      <c r="T15" s="614"/>
      <c r="U15" s="847">
        <v>43951</v>
      </c>
      <c r="V15" s="624" t="s">
        <v>22</v>
      </c>
      <c r="W15" s="848"/>
      <c r="X15" s="613">
        <v>4319</v>
      </c>
      <c r="Y15" s="614">
        <v>43557</v>
      </c>
      <c r="Z15" s="615" t="s">
        <v>1680</v>
      </c>
      <c r="AA15" s="615" t="s">
        <v>1681</v>
      </c>
      <c r="AB15" s="613">
        <v>19319</v>
      </c>
      <c r="AC15" s="718">
        <v>43560</v>
      </c>
      <c r="AD15" s="1002" t="s">
        <v>213</v>
      </c>
      <c r="AE15" s="723">
        <v>811121</v>
      </c>
      <c r="AF15" s="725" t="s">
        <v>1683</v>
      </c>
      <c r="AG15" t="s">
        <v>1768</v>
      </c>
    </row>
    <row r="16" spans="1:34" ht="63.75">
      <c r="A16" s="613">
        <v>14</v>
      </c>
      <c r="B16" s="991">
        <v>13</v>
      </c>
      <c r="C16" s="1345"/>
      <c r="D16" s="623" t="s">
        <v>203</v>
      </c>
      <c r="E16" s="622" t="s">
        <v>545</v>
      </c>
      <c r="F16" s="624" t="s">
        <v>640</v>
      </c>
      <c r="G16" s="615" t="s">
        <v>1389</v>
      </c>
      <c r="H16" s="613">
        <v>901030557</v>
      </c>
      <c r="I16" s="613"/>
      <c r="J16" s="613"/>
      <c r="K16" s="613">
        <v>7</v>
      </c>
      <c r="L16" s="615" t="s">
        <v>1390</v>
      </c>
      <c r="M16" s="613">
        <v>3002290</v>
      </c>
      <c r="N16" s="1104">
        <v>43690000</v>
      </c>
      <c r="O16" s="846">
        <v>21845000</v>
      </c>
      <c r="P16" s="614">
        <v>43830</v>
      </c>
      <c r="Q16" s="847">
        <v>43905</v>
      </c>
      <c r="R16" s="614">
        <v>43564</v>
      </c>
      <c r="S16" s="614">
        <v>43587</v>
      </c>
      <c r="T16" s="614"/>
      <c r="U16" s="614">
        <v>43830</v>
      </c>
      <c r="V16" s="624" t="s">
        <v>22</v>
      </c>
      <c r="W16" s="624"/>
      <c r="X16" s="613">
        <v>4619</v>
      </c>
      <c r="Y16" s="614">
        <v>43564</v>
      </c>
      <c r="Z16" s="615" t="s">
        <v>1684</v>
      </c>
      <c r="AA16" s="615"/>
      <c r="AB16" s="613">
        <v>20919</v>
      </c>
      <c r="AC16" s="718">
        <v>43566</v>
      </c>
      <c r="AD16" s="1002" t="s">
        <v>1145</v>
      </c>
      <c r="AE16" s="723">
        <v>761115</v>
      </c>
      <c r="AF16" s="725" t="s">
        <v>1683</v>
      </c>
      <c r="AG16" s="1377" t="s">
        <v>1771</v>
      </c>
    </row>
    <row r="17" spans="1:33" ht="282">
      <c r="A17" s="613">
        <v>15</v>
      </c>
      <c r="B17" s="688">
        <v>14</v>
      </c>
      <c r="C17" s="1350" t="s">
        <v>1772</v>
      </c>
      <c r="D17" s="623" t="s">
        <v>203</v>
      </c>
      <c r="E17" s="622" t="s">
        <v>18</v>
      </c>
      <c r="F17" s="624" t="s">
        <v>1773</v>
      </c>
      <c r="G17" s="622" t="s">
        <v>114</v>
      </c>
      <c r="H17" s="613">
        <v>900173404</v>
      </c>
      <c r="I17" s="613"/>
      <c r="J17" s="613"/>
      <c r="K17" s="613">
        <v>9</v>
      </c>
      <c r="L17" s="615" t="s">
        <v>991</v>
      </c>
      <c r="M17" s="613">
        <v>6117070</v>
      </c>
      <c r="N17" s="1104">
        <v>93850000</v>
      </c>
      <c r="O17" s="846">
        <v>13139000</v>
      </c>
      <c r="P17" s="614">
        <v>43830</v>
      </c>
      <c r="Q17" s="613"/>
      <c r="R17" s="614">
        <v>43567</v>
      </c>
      <c r="S17" s="614">
        <v>43581</v>
      </c>
      <c r="T17" s="614"/>
      <c r="U17" s="614">
        <v>43830</v>
      </c>
      <c r="V17" s="624" t="s">
        <v>1774</v>
      </c>
      <c r="W17" s="624"/>
      <c r="X17" s="613">
        <v>5019</v>
      </c>
      <c r="Y17" s="614">
        <v>43564</v>
      </c>
      <c r="Z17" s="615" t="s">
        <v>1680</v>
      </c>
      <c r="AA17" s="615" t="s">
        <v>1681</v>
      </c>
      <c r="AB17" s="613">
        <v>22719</v>
      </c>
      <c r="AC17" s="614">
        <v>43567</v>
      </c>
      <c r="AD17" s="1002" t="s">
        <v>213</v>
      </c>
      <c r="AE17" s="723">
        <v>811121</v>
      </c>
      <c r="AF17" s="725" t="s">
        <v>1690</v>
      </c>
      <c r="AG17" t="s">
        <v>1768</v>
      </c>
    </row>
    <row r="18" spans="1:33" ht="90">
      <c r="A18" s="613">
        <v>16</v>
      </c>
      <c r="B18" s="688">
        <v>2</v>
      </c>
      <c r="C18" s="1242" t="s">
        <v>1775</v>
      </c>
      <c r="D18" s="623" t="s">
        <v>100</v>
      </c>
      <c r="E18" s="622" t="s">
        <v>69</v>
      </c>
      <c r="F18" s="624" t="s">
        <v>1776</v>
      </c>
      <c r="G18" s="622" t="s">
        <v>1311</v>
      </c>
      <c r="H18" s="613">
        <v>830113914</v>
      </c>
      <c r="I18" s="613"/>
      <c r="J18" s="613"/>
      <c r="K18" s="613">
        <v>3</v>
      </c>
      <c r="L18" s="615" t="s">
        <v>1777</v>
      </c>
      <c r="M18" s="613">
        <v>7464600</v>
      </c>
      <c r="N18" s="1104">
        <v>14500000</v>
      </c>
      <c r="O18" s="613"/>
      <c r="P18" s="614">
        <v>43830</v>
      </c>
      <c r="Q18" s="613"/>
      <c r="R18" s="614">
        <v>43580</v>
      </c>
      <c r="S18" s="614">
        <v>43587</v>
      </c>
      <c r="T18" s="614"/>
      <c r="U18" s="614">
        <v>43830</v>
      </c>
      <c r="V18" s="624" t="s">
        <v>1778</v>
      </c>
      <c r="W18" s="624"/>
      <c r="X18" s="613">
        <v>3919</v>
      </c>
      <c r="Y18" s="614">
        <v>43545</v>
      </c>
      <c r="Z18" s="615" t="s">
        <v>1779</v>
      </c>
      <c r="AA18" s="615" t="s">
        <v>1780</v>
      </c>
      <c r="AB18" s="613">
        <v>25719</v>
      </c>
      <c r="AC18" s="614">
        <v>43581</v>
      </c>
      <c r="AD18" s="1003" t="s">
        <v>1145</v>
      </c>
      <c r="AE18" s="723">
        <v>141115</v>
      </c>
      <c r="AF18" s="725" t="s">
        <v>1682</v>
      </c>
      <c r="AG18" s="1171" t="s">
        <v>1465</v>
      </c>
    </row>
    <row r="19" spans="1:33" ht="282">
      <c r="A19" s="613">
        <v>17</v>
      </c>
      <c r="B19" s="688">
        <v>15</v>
      </c>
      <c r="C19" s="1350" t="s">
        <v>1781</v>
      </c>
      <c r="D19" s="623" t="s">
        <v>203</v>
      </c>
      <c r="E19" s="622" t="s">
        <v>18</v>
      </c>
      <c r="F19" s="624" t="s">
        <v>1532</v>
      </c>
      <c r="G19" s="719" t="s">
        <v>940</v>
      </c>
      <c r="H19" s="720">
        <v>800252836</v>
      </c>
      <c r="I19" s="720"/>
      <c r="J19" s="720"/>
      <c r="K19" s="720">
        <v>3</v>
      </c>
      <c r="L19" s="721" t="s">
        <v>941</v>
      </c>
      <c r="M19" s="720">
        <v>2226949</v>
      </c>
      <c r="N19" s="1104">
        <v>36505511</v>
      </c>
      <c r="O19" s="613"/>
      <c r="P19" s="614">
        <v>43830</v>
      </c>
      <c r="Q19" s="613"/>
      <c r="R19" s="614">
        <v>43580</v>
      </c>
      <c r="S19" s="614">
        <v>43585</v>
      </c>
      <c r="T19" s="722"/>
      <c r="U19" s="722">
        <v>43830</v>
      </c>
      <c r="V19" s="624" t="s">
        <v>1782</v>
      </c>
      <c r="W19" s="624"/>
      <c r="X19" s="613">
        <v>4919</v>
      </c>
      <c r="Y19" s="718">
        <v>43564</v>
      </c>
      <c r="Z19" s="721" t="s">
        <v>1680</v>
      </c>
      <c r="AA19" s="721" t="s">
        <v>1681</v>
      </c>
      <c r="AB19" s="613">
        <v>23319</v>
      </c>
      <c r="AC19" s="614">
        <v>43580</v>
      </c>
      <c r="AD19" s="1003" t="s">
        <v>213</v>
      </c>
      <c r="AE19" s="723">
        <v>811121</v>
      </c>
      <c r="AF19" s="725" t="s">
        <v>1783</v>
      </c>
      <c r="AG19" t="s">
        <v>1768</v>
      </c>
    </row>
    <row r="20" spans="1:33" ht="223.5" customHeight="1">
      <c r="A20" s="613">
        <v>18</v>
      </c>
      <c r="B20" s="769" t="s">
        <v>1685</v>
      </c>
      <c r="C20" s="1350" t="s">
        <v>1784</v>
      </c>
      <c r="D20" s="623" t="s">
        <v>1654</v>
      </c>
      <c r="E20" s="622" t="s">
        <v>18</v>
      </c>
      <c r="F20" s="1019" t="s">
        <v>1785</v>
      </c>
      <c r="G20" s="622" t="s">
        <v>474</v>
      </c>
      <c r="H20" s="613">
        <v>900068796</v>
      </c>
      <c r="I20" s="613"/>
      <c r="J20" s="613"/>
      <c r="K20" s="613">
        <v>1</v>
      </c>
      <c r="L20" s="615" t="s">
        <v>673</v>
      </c>
      <c r="M20" s="613">
        <v>7466000</v>
      </c>
      <c r="N20" s="1104">
        <v>594880000</v>
      </c>
      <c r="O20" s="849" t="s">
        <v>1786</v>
      </c>
      <c r="P20" s="614">
        <v>43830</v>
      </c>
      <c r="Q20" s="899" t="s">
        <v>1787</v>
      </c>
      <c r="R20" s="614">
        <v>43580</v>
      </c>
      <c r="S20" s="614">
        <v>43587</v>
      </c>
      <c r="T20" s="614"/>
      <c r="U20" s="847">
        <v>44073</v>
      </c>
      <c r="V20" s="624" t="s">
        <v>1687</v>
      </c>
      <c r="W20" s="1019" t="s">
        <v>1788</v>
      </c>
      <c r="X20" s="613">
        <v>5119</v>
      </c>
      <c r="Y20" s="718">
        <v>43567</v>
      </c>
      <c r="Z20" s="721" t="s">
        <v>1688</v>
      </c>
      <c r="AA20" s="721" t="s">
        <v>1689</v>
      </c>
      <c r="AB20" s="613">
        <v>25919</v>
      </c>
      <c r="AC20" s="614">
        <v>43585</v>
      </c>
      <c r="AD20" s="1003" t="s">
        <v>213</v>
      </c>
      <c r="AE20" s="723">
        <v>811115</v>
      </c>
      <c r="AF20" s="725" t="s">
        <v>1690</v>
      </c>
      <c r="AG20" t="s">
        <v>1768</v>
      </c>
    </row>
    <row r="21" spans="1:33" ht="127.5">
      <c r="A21" s="613">
        <v>19</v>
      </c>
      <c r="B21" s="769">
        <v>16</v>
      </c>
      <c r="C21" s="1346"/>
      <c r="D21" s="623" t="s">
        <v>203</v>
      </c>
      <c r="E21" s="622" t="s">
        <v>545</v>
      </c>
      <c r="F21" s="624" t="s">
        <v>1345</v>
      </c>
      <c r="G21" s="719" t="s">
        <v>1346</v>
      </c>
      <c r="H21" s="720">
        <v>800075003</v>
      </c>
      <c r="I21" s="720"/>
      <c r="J21" s="720"/>
      <c r="K21" s="720">
        <v>6</v>
      </c>
      <c r="L21" s="721" t="s">
        <v>1347</v>
      </c>
      <c r="M21" s="720">
        <v>6803999</v>
      </c>
      <c r="N21" s="1105">
        <v>160000000</v>
      </c>
      <c r="O21" s="720"/>
      <c r="P21" s="722">
        <v>43830</v>
      </c>
      <c r="Q21" s="720"/>
      <c r="R21" s="722">
        <v>43581</v>
      </c>
      <c r="S21" s="722">
        <v>43588</v>
      </c>
      <c r="T21" s="722"/>
      <c r="U21" s="722">
        <v>43830</v>
      </c>
      <c r="V21" s="726" t="s">
        <v>1789</v>
      </c>
      <c r="W21" s="726"/>
      <c r="X21" s="720">
        <v>5219</v>
      </c>
      <c r="Y21" s="727">
        <v>43580</v>
      </c>
      <c r="Z21" s="721" t="s">
        <v>1790</v>
      </c>
      <c r="AA21" s="721" t="s">
        <v>1791</v>
      </c>
      <c r="AB21" s="720">
        <v>25819</v>
      </c>
      <c r="AC21" s="722">
        <v>43584</v>
      </c>
      <c r="AD21" s="1004" t="s">
        <v>265</v>
      </c>
      <c r="AE21" s="723">
        <v>921215</v>
      </c>
      <c r="AF21" s="725" t="s">
        <v>1683</v>
      </c>
      <c r="AG21" s="1171" t="s">
        <v>1792</v>
      </c>
    </row>
    <row r="22" spans="1:33" ht="270.75">
      <c r="A22" s="731">
        <v>20</v>
      </c>
      <c r="B22" s="769">
        <v>17</v>
      </c>
      <c r="C22" s="1350" t="s">
        <v>1793</v>
      </c>
      <c r="D22" s="728" t="s">
        <v>203</v>
      </c>
      <c r="E22" s="729" t="s">
        <v>18</v>
      </c>
      <c r="F22" s="730" t="s">
        <v>1794</v>
      </c>
      <c r="G22" s="729" t="s">
        <v>1795</v>
      </c>
      <c r="H22" s="731">
        <v>79655511</v>
      </c>
      <c r="I22" s="731"/>
      <c r="J22" s="731"/>
      <c r="K22" s="731"/>
      <c r="L22" s="732" t="s">
        <v>1796</v>
      </c>
      <c r="M22" s="731">
        <v>3023199275</v>
      </c>
      <c r="N22" s="1106">
        <v>78000000</v>
      </c>
      <c r="O22" s="731"/>
      <c r="P22" s="733">
        <v>43830</v>
      </c>
      <c r="Q22" s="731"/>
      <c r="R22" s="733">
        <v>43587</v>
      </c>
      <c r="S22" s="733">
        <v>43587</v>
      </c>
      <c r="T22" s="733"/>
      <c r="U22" s="733">
        <v>43830</v>
      </c>
      <c r="V22" s="730" t="s">
        <v>22</v>
      </c>
      <c r="W22" s="730"/>
      <c r="X22" s="731">
        <v>5319</v>
      </c>
      <c r="Y22" s="734">
        <v>43581</v>
      </c>
      <c r="Z22" s="732" t="s">
        <v>1765</v>
      </c>
      <c r="AA22" s="732" t="s">
        <v>1766</v>
      </c>
      <c r="AB22" s="731">
        <v>26019</v>
      </c>
      <c r="AC22" s="733">
        <v>43587</v>
      </c>
      <c r="AD22" s="1005" t="s">
        <v>213</v>
      </c>
      <c r="AE22" s="723">
        <v>801615</v>
      </c>
      <c r="AF22" s="725" t="s">
        <v>1783</v>
      </c>
      <c r="AG22" t="s">
        <v>1768</v>
      </c>
    </row>
    <row r="23" spans="1:33" ht="293.25">
      <c r="A23" s="731">
        <v>21</v>
      </c>
      <c r="B23" s="769">
        <v>18</v>
      </c>
      <c r="C23" s="1350" t="s">
        <v>1797</v>
      </c>
      <c r="D23" s="728" t="s">
        <v>203</v>
      </c>
      <c r="E23" s="729" t="s">
        <v>18</v>
      </c>
      <c r="F23" s="730" t="s">
        <v>1707</v>
      </c>
      <c r="G23" s="729" t="s">
        <v>1798</v>
      </c>
      <c r="H23" s="731">
        <v>3102345</v>
      </c>
      <c r="I23" s="731"/>
      <c r="J23" s="731"/>
      <c r="K23" s="731"/>
      <c r="L23" s="732" t="s">
        <v>1799</v>
      </c>
      <c r="M23" s="731">
        <v>3002650859</v>
      </c>
      <c r="N23" s="1106">
        <v>12800000</v>
      </c>
      <c r="O23" s="731"/>
      <c r="P23" s="733">
        <v>43830</v>
      </c>
      <c r="Q23" s="731"/>
      <c r="R23" s="733">
        <v>43587</v>
      </c>
      <c r="S23" s="733">
        <v>43587</v>
      </c>
      <c r="T23" s="733"/>
      <c r="U23" s="733">
        <v>43830</v>
      </c>
      <c r="V23" s="730" t="s">
        <v>22</v>
      </c>
      <c r="W23" s="730"/>
      <c r="X23" s="731">
        <v>1119</v>
      </c>
      <c r="Y23" s="734">
        <v>43479</v>
      </c>
      <c r="Z23" s="735" t="s">
        <v>1680</v>
      </c>
      <c r="AA23" s="735" t="e">
        <f>-[1]INFOTIC!$C$8:$D$813</f>
        <v>#VALUE!</v>
      </c>
      <c r="AB23" s="731">
        <v>26119</v>
      </c>
      <c r="AC23" s="733">
        <v>43587</v>
      </c>
      <c r="AD23" s="1006" t="s">
        <v>1145</v>
      </c>
      <c r="AE23" s="723">
        <v>801615</v>
      </c>
      <c r="AF23" s="725" t="s">
        <v>1783</v>
      </c>
      <c r="AG23" s="1171" t="s">
        <v>1705</v>
      </c>
    </row>
    <row r="24" spans="1:33" ht="105">
      <c r="A24" s="731">
        <v>22</v>
      </c>
      <c r="B24" s="769">
        <v>1</v>
      </c>
      <c r="C24" s="1242" t="s">
        <v>1800</v>
      </c>
      <c r="D24" s="728" t="s">
        <v>68</v>
      </c>
      <c r="E24" s="729" t="s">
        <v>69</v>
      </c>
      <c r="F24" s="730" t="s">
        <v>1801</v>
      </c>
      <c r="G24" s="736" t="s">
        <v>1802</v>
      </c>
      <c r="H24" s="738">
        <v>800112214</v>
      </c>
      <c r="I24" s="738"/>
      <c r="J24" s="738"/>
      <c r="K24" s="731">
        <v>2</v>
      </c>
      <c r="L24" s="732" t="s">
        <v>1803</v>
      </c>
      <c r="M24" s="731">
        <v>3191100</v>
      </c>
      <c r="N24" s="1106">
        <v>3015963</v>
      </c>
      <c r="O24" s="731"/>
      <c r="P24" s="733" t="s">
        <v>110</v>
      </c>
      <c r="Q24" s="731"/>
      <c r="R24" s="733">
        <v>43598</v>
      </c>
      <c r="S24" s="733">
        <v>43602</v>
      </c>
      <c r="T24" s="733"/>
      <c r="U24" s="733">
        <v>43663</v>
      </c>
      <c r="V24" s="730" t="s">
        <v>1804</v>
      </c>
      <c r="W24" s="730"/>
      <c r="X24" s="731">
        <v>4819</v>
      </c>
      <c r="Y24" s="734">
        <v>43564</v>
      </c>
      <c r="Z24" s="732" t="s">
        <v>1805</v>
      </c>
      <c r="AA24" s="732" t="s">
        <v>1806</v>
      </c>
      <c r="AB24" s="731">
        <v>26919</v>
      </c>
      <c r="AC24" s="733">
        <v>43598</v>
      </c>
      <c r="AD24" s="1006" t="s">
        <v>265</v>
      </c>
      <c r="AE24" s="723">
        <v>801615</v>
      </c>
      <c r="AF24" s="725" t="s">
        <v>1682</v>
      </c>
    </row>
    <row r="25" spans="1:33" ht="127.5">
      <c r="A25" s="738">
        <v>23</v>
      </c>
      <c r="B25" s="737">
        <v>1</v>
      </c>
      <c r="C25" s="1347"/>
      <c r="D25" s="740" t="s">
        <v>1807</v>
      </c>
      <c r="E25" s="743" t="s">
        <v>18</v>
      </c>
      <c r="F25" s="744" t="s">
        <v>1808</v>
      </c>
      <c r="G25" s="743" t="s">
        <v>1809</v>
      </c>
      <c r="H25" s="738">
        <v>860502844</v>
      </c>
      <c r="I25" s="738"/>
      <c r="J25" s="738"/>
      <c r="K25" s="731">
        <v>4</v>
      </c>
      <c r="L25" s="735" t="s">
        <v>1810</v>
      </c>
      <c r="M25" s="738"/>
      <c r="N25" s="1107">
        <v>0</v>
      </c>
      <c r="O25" s="738"/>
      <c r="P25" s="745" t="s">
        <v>1811</v>
      </c>
      <c r="Q25" s="738"/>
      <c r="R25" s="745">
        <v>43601</v>
      </c>
      <c r="S25" s="745">
        <v>43601</v>
      </c>
      <c r="T25" s="745"/>
      <c r="U25" s="745">
        <v>44331</v>
      </c>
      <c r="V25" s="741" t="s">
        <v>22</v>
      </c>
      <c r="W25" s="741"/>
      <c r="X25" s="741" t="s">
        <v>22</v>
      </c>
      <c r="Y25" s="741" t="s">
        <v>22</v>
      </c>
      <c r="Z25" s="741" t="s">
        <v>22</v>
      </c>
      <c r="AA25" s="741" t="s">
        <v>22</v>
      </c>
      <c r="AB25" s="741" t="s">
        <v>22</v>
      </c>
      <c r="AC25" s="741" t="s">
        <v>22</v>
      </c>
      <c r="AD25" s="742" t="s">
        <v>1812</v>
      </c>
      <c r="AE25" s="723">
        <v>801615</v>
      </c>
      <c r="AF25" s="725" t="s">
        <v>1813</v>
      </c>
    </row>
    <row r="26" spans="1:33" ht="114.75">
      <c r="A26" s="731">
        <v>24</v>
      </c>
      <c r="B26" s="769">
        <v>1</v>
      </c>
      <c r="C26" s="1242" t="s">
        <v>1814</v>
      </c>
      <c r="D26" s="728" t="s">
        <v>189</v>
      </c>
      <c r="E26" s="729" t="s">
        <v>69</v>
      </c>
      <c r="F26" s="730" t="s">
        <v>1815</v>
      </c>
      <c r="G26" s="743" t="s">
        <v>1154</v>
      </c>
      <c r="H26" s="738">
        <v>860002400</v>
      </c>
      <c r="I26" s="739"/>
      <c r="J26" s="739"/>
      <c r="K26" s="739">
        <v>2</v>
      </c>
      <c r="L26" s="735" t="s">
        <v>1155</v>
      </c>
      <c r="M26" s="738" t="s">
        <v>1156</v>
      </c>
      <c r="N26" s="1106">
        <v>5591636</v>
      </c>
      <c r="O26" s="731"/>
      <c r="P26" s="733" t="s">
        <v>1022</v>
      </c>
      <c r="Q26" s="731"/>
      <c r="R26" s="733">
        <v>43607</v>
      </c>
      <c r="S26" s="733">
        <v>43616</v>
      </c>
      <c r="T26" s="733"/>
      <c r="U26" s="733">
        <v>43996</v>
      </c>
      <c r="V26" s="730" t="s">
        <v>22</v>
      </c>
      <c r="W26" s="730"/>
      <c r="X26" s="730">
        <v>5719</v>
      </c>
      <c r="Y26" s="749">
        <v>43592</v>
      </c>
      <c r="Z26" s="730" t="s">
        <v>1816</v>
      </c>
      <c r="AA26" s="730" t="s">
        <v>1817</v>
      </c>
      <c r="AB26" s="730">
        <v>27519</v>
      </c>
      <c r="AC26" s="749">
        <v>43607</v>
      </c>
      <c r="AD26" s="1006" t="s">
        <v>1145</v>
      </c>
      <c r="AE26" s="723">
        <v>841316</v>
      </c>
      <c r="AF26" s="725" t="s">
        <v>1682</v>
      </c>
    </row>
    <row r="27" spans="1:33" ht="293.25">
      <c r="A27" s="731">
        <v>25</v>
      </c>
      <c r="B27" s="769">
        <v>19</v>
      </c>
      <c r="C27" s="1350" t="s">
        <v>1818</v>
      </c>
      <c r="D27" s="728" t="s">
        <v>203</v>
      </c>
      <c r="E27" s="729" t="s">
        <v>18</v>
      </c>
      <c r="F27" s="730" t="s">
        <v>1819</v>
      </c>
      <c r="G27" s="729" t="s">
        <v>1303</v>
      </c>
      <c r="H27" s="746">
        <v>800220028</v>
      </c>
      <c r="I27" s="746"/>
      <c r="J27" s="746"/>
      <c r="K27" s="746">
        <v>1</v>
      </c>
      <c r="L27" s="747" t="s">
        <v>1131</v>
      </c>
      <c r="M27" s="748">
        <v>2188266</v>
      </c>
      <c r="N27" s="1108">
        <v>199999730</v>
      </c>
      <c r="O27" s="731"/>
      <c r="P27" s="733">
        <v>43830</v>
      </c>
      <c r="Q27" s="731"/>
      <c r="R27" s="733">
        <v>43607</v>
      </c>
      <c r="S27" s="733">
        <v>43613</v>
      </c>
      <c r="T27" s="733"/>
      <c r="U27" s="733">
        <v>43830</v>
      </c>
      <c r="V27" s="730" t="s">
        <v>1820</v>
      </c>
      <c r="W27" s="730"/>
      <c r="X27" s="730">
        <v>4419</v>
      </c>
      <c r="Y27" s="749">
        <v>43589</v>
      </c>
      <c r="Z27" s="730" t="s">
        <v>1765</v>
      </c>
      <c r="AA27" s="732" t="s">
        <v>1766</v>
      </c>
      <c r="AB27" s="730">
        <v>27619</v>
      </c>
      <c r="AC27" s="749">
        <v>43607</v>
      </c>
      <c r="AD27" s="1005" t="s">
        <v>213</v>
      </c>
      <c r="AE27" s="723">
        <v>811122</v>
      </c>
      <c r="AF27" s="725" t="s">
        <v>1690</v>
      </c>
      <c r="AG27" t="s">
        <v>1768</v>
      </c>
    </row>
    <row r="28" spans="1:33" ht="89.25">
      <c r="A28" s="577">
        <v>26</v>
      </c>
      <c r="B28" s="769">
        <v>2</v>
      </c>
      <c r="C28" s="1242" t="s">
        <v>1821</v>
      </c>
      <c r="D28" s="571" t="s">
        <v>68</v>
      </c>
      <c r="E28" s="570" t="s">
        <v>69</v>
      </c>
      <c r="F28" s="572" t="s">
        <v>1822</v>
      </c>
      <c r="G28" s="570" t="s">
        <v>1823</v>
      </c>
      <c r="H28" s="573">
        <v>900210800</v>
      </c>
      <c r="I28" s="573"/>
      <c r="J28" s="573"/>
      <c r="K28" s="573">
        <v>1</v>
      </c>
      <c r="L28" s="574" t="s">
        <v>1824</v>
      </c>
      <c r="M28" s="750">
        <v>2953430</v>
      </c>
      <c r="N28" s="1109">
        <v>2349000</v>
      </c>
      <c r="O28" s="577"/>
      <c r="P28" s="578" t="s">
        <v>1825</v>
      </c>
      <c r="Q28" s="577"/>
      <c r="R28" s="578">
        <v>43620</v>
      </c>
      <c r="S28" s="578">
        <v>43626</v>
      </c>
      <c r="T28" s="578"/>
      <c r="U28" s="578"/>
      <c r="V28" s="572" t="s">
        <v>1826</v>
      </c>
      <c r="W28" s="572"/>
      <c r="X28" s="572">
        <v>5819</v>
      </c>
      <c r="Y28" s="751">
        <v>43600</v>
      </c>
      <c r="Z28" s="572" t="s">
        <v>1827</v>
      </c>
      <c r="AA28" s="579" t="s">
        <v>1828</v>
      </c>
      <c r="AB28" s="572">
        <v>31219</v>
      </c>
      <c r="AC28" s="751">
        <v>43621</v>
      </c>
      <c r="AD28" s="779" t="s">
        <v>404</v>
      </c>
      <c r="AE28" s="723">
        <v>432020</v>
      </c>
      <c r="AF28" s="725" t="s">
        <v>1713</v>
      </c>
      <c r="AG28" s="1171" t="s">
        <v>1829</v>
      </c>
    </row>
    <row r="29" spans="1:33" ht="127.5">
      <c r="A29" s="577">
        <v>27</v>
      </c>
      <c r="B29" s="769">
        <v>2</v>
      </c>
      <c r="C29" s="1346"/>
      <c r="D29" s="571" t="s">
        <v>1807</v>
      </c>
      <c r="E29" s="570" t="s">
        <v>18</v>
      </c>
      <c r="F29" s="572" t="s">
        <v>1830</v>
      </c>
      <c r="G29" s="570" t="s">
        <v>1831</v>
      </c>
      <c r="H29" s="573">
        <v>860029846</v>
      </c>
      <c r="I29" s="573"/>
      <c r="J29" s="573"/>
      <c r="K29" s="573">
        <v>0</v>
      </c>
      <c r="L29" s="574" t="s">
        <v>1832</v>
      </c>
      <c r="M29" s="750">
        <v>7942122</v>
      </c>
      <c r="N29" s="1109">
        <v>0</v>
      </c>
      <c r="O29" s="577"/>
      <c r="P29" s="578" t="s">
        <v>399</v>
      </c>
      <c r="Q29" s="577"/>
      <c r="R29" s="578">
        <v>43627</v>
      </c>
      <c r="S29" s="578">
        <v>43627</v>
      </c>
      <c r="T29" s="578"/>
      <c r="U29" s="578">
        <v>44357</v>
      </c>
      <c r="V29" s="572" t="s">
        <v>22</v>
      </c>
      <c r="W29" s="572"/>
      <c r="X29" s="572" t="s">
        <v>22</v>
      </c>
      <c r="Y29" s="751" t="s">
        <v>22</v>
      </c>
      <c r="Z29" s="572" t="s">
        <v>22</v>
      </c>
      <c r="AA29" s="572" t="s">
        <v>22</v>
      </c>
      <c r="AB29" s="572" t="s">
        <v>22</v>
      </c>
      <c r="AC29" s="751" t="s">
        <v>22</v>
      </c>
      <c r="AD29" s="779" t="s">
        <v>1812</v>
      </c>
      <c r="AE29" s="723">
        <v>801615</v>
      </c>
      <c r="AF29" s="725" t="s">
        <v>1690</v>
      </c>
    </row>
    <row r="30" spans="1:33" ht="259.5">
      <c r="A30" s="577">
        <v>28</v>
      </c>
      <c r="B30" s="769">
        <v>20</v>
      </c>
      <c r="C30" s="1350" t="s">
        <v>1833</v>
      </c>
      <c r="D30" s="571" t="s">
        <v>203</v>
      </c>
      <c r="E30" s="570" t="s">
        <v>33</v>
      </c>
      <c r="F30" s="572" t="s">
        <v>1668</v>
      </c>
      <c r="G30" s="570" t="s">
        <v>1834</v>
      </c>
      <c r="H30" s="573">
        <v>860066942</v>
      </c>
      <c r="I30" s="573"/>
      <c r="J30" s="573"/>
      <c r="K30" s="573">
        <v>7</v>
      </c>
      <c r="L30" s="574" t="s">
        <v>661</v>
      </c>
      <c r="M30" s="750">
        <v>4280666</v>
      </c>
      <c r="N30" s="1109">
        <v>86581812</v>
      </c>
      <c r="O30" s="840">
        <v>20000000</v>
      </c>
      <c r="P30" s="578">
        <v>43830</v>
      </c>
      <c r="Q30" s="577"/>
      <c r="R30" s="578">
        <v>43628</v>
      </c>
      <c r="S30" s="578">
        <v>43635</v>
      </c>
      <c r="T30" s="578"/>
      <c r="U30" s="578">
        <v>43830</v>
      </c>
      <c r="V30" s="572" t="s">
        <v>1835</v>
      </c>
      <c r="W30" s="572" t="s">
        <v>1836</v>
      </c>
      <c r="X30" s="572">
        <v>6019</v>
      </c>
      <c r="Y30" s="751">
        <v>43602</v>
      </c>
      <c r="Z30" s="572" t="s">
        <v>1747</v>
      </c>
      <c r="AA30" s="579" t="s">
        <v>1748</v>
      </c>
      <c r="AB30" s="572">
        <v>31619</v>
      </c>
      <c r="AC30" s="751">
        <v>43629</v>
      </c>
      <c r="AD30" s="779" t="s">
        <v>265</v>
      </c>
      <c r="AE30" s="723">
        <v>801615</v>
      </c>
      <c r="AF30" s="725" t="s">
        <v>1813</v>
      </c>
      <c r="AG30" s="1171" t="s">
        <v>1837</v>
      </c>
    </row>
    <row r="31" spans="1:33" ht="76.5">
      <c r="A31" s="577">
        <v>29</v>
      </c>
      <c r="B31" s="769">
        <v>1</v>
      </c>
      <c r="C31" s="1346"/>
      <c r="D31" s="571" t="s">
        <v>1838</v>
      </c>
      <c r="E31" s="570" t="s">
        <v>33</v>
      </c>
      <c r="F31" s="572" t="s">
        <v>1839</v>
      </c>
      <c r="G31" s="570" t="s">
        <v>1840</v>
      </c>
      <c r="H31" s="573">
        <v>1020837589</v>
      </c>
      <c r="I31" s="573"/>
      <c r="J31" s="573"/>
      <c r="K31" s="573"/>
      <c r="L31" s="574"/>
      <c r="M31" s="750"/>
      <c r="N31" s="1109">
        <v>0</v>
      </c>
      <c r="O31" s="577"/>
      <c r="P31" s="578">
        <v>43729</v>
      </c>
      <c r="Q31" s="577"/>
      <c r="R31" s="578">
        <v>43628</v>
      </c>
      <c r="S31" s="578">
        <v>43628</v>
      </c>
      <c r="T31" s="578"/>
      <c r="U31" s="578">
        <v>43729</v>
      </c>
      <c r="V31" s="572" t="s">
        <v>22</v>
      </c>
      <c r="W31" s="572"/>
      <c r="X31" s="572" t="s">
        <v>22</v>
      </c>
      <c r="Y31" s="751" t="s">
        <v>22</v>
      </c>
      <c r="Z31" s="572" t="s">
        <v>22</v>
      </c>
      <c r="AA31" s="572" t="s">
        <v>22</v>
      </c>
      <c r="AB31" s="572" t="s">
        <v>22</v>
      </c>
      <c r="AC31" s="751" t="s">
        <v>22</v>
      </c>
      <c r="AD31" s="779" t="s">
        <v>1841</v>
      </c>
      <c r="AE31" s="723">
        <v>801615</v>
      </c>
      <c r="AF31" s="725" t="s">
        <v>1690</v>
      </c>
    </row>
    <row r="32" spans="1:33" ht="270.75">
      <c r="A32" s="764">
        <v>30</v>
      </c>
      <c r="B32" s="769">
        <v>21</v>
      </c>
      <c r="C32" s="1350" t="s">
        <v>1842</v>
      </c>
      <c r="D32" s="756" t="s">
        <v>203</v>
      </c>
      <c r="E32" s="755" t="s">
        <v>33</v>
      </c>
      <c r="F32" s="757" t="s">
        <v>1843</v>
      </c>
      <c r="G32" s="755" t="s">
        <v>1844</v>
      </c>
      <c r="H32" s="758">
        <v>1047392371</v>
      </c>
      <c r="I32" s="758"/>
      <c r="J32" s="758"/>
      <c r="K32" s="758"/>
      <c r="L32" s="759" t="s">
        <v>1845</v>
      </c>
      <c r="M32" s="759">
        <v>3178945878</v>
      </c>
      <c r="N32" s="1110" t="s">
        <v>1846</v>
      </c>
      <c r="O32" s="764"/>
      <c r="P32" s="765">
        <v>43830</v>
      </c>
      <c r="Q32" s="764"/>
      <c r="R32" s="765">
        <v>43648</v>
      </c>
      <c r="S32" s="765">
        <v>43649</v>
      </c>
      <c r="T32" s="765"/>
      <c r="U32" s="765">
        <v>43830</v>
      </c>
      <c r="V32" s="757" t="s">
        <v>22</v>
      </c>
      <c r="W32" s="757"/>
      <c r="X32" s="757">
        <v>6619</v>
      </c>
      <c r="Y32" s="753">
        <v>43635</v>
      </c>
      <c r="Z32" s="754" t="s">
        <v>1680</v>
      </c>
      <c r="AA32" s="754" t="s">
        <v>1681</v>
      </c>
      <c r="AB32" s="757">
        <v>35119</v>
      </c>
      <c r="AC32" s="753"/>
      <c r="AD32" s="780" t="s">
        <v>1847</v>
      </c>
      <c r="AF32" s="725" t="s">
        <v>1783</v>
      </c>
      <c r="AG32" t="s">
        <v>1768</v>
      </c>
    </row>
    <row r="33" spans="1:35" ht="282">
      <c r="A33" s="764">
        <v>31</v>
      </c>
      <c r="B33" s="769">
        <v>22</v>
      </c>
      <c r="C33" s="1350" t="s">
        <v>1848</v>
      </c>
      <c r="D33" s="756" t="s">
        <v>203</v>
      </c>
      <c r="E33" s="755" t="s">
        <v>33</v>
      </c>
      <c r="F33" s="757" t="s">
        <v>1849</v>
      </c>
      <c r="G33" s="755" t="s">
        <v>1850</v>
      </c>
      <c r="H33" s="758">
        <v>1136884671</v>
      </c>
      <c r="I33" s="758"/>
      <c r="J33" s="758"/>
      <c r="K33" s="758"/>
      <c r="L33" s="759" t="s">
        <v>1851</v>
      </c>
      <c r="M33" s="760">
        <v>3057987605</v>
      </c>
      <c r="N33" s="1110" t="s">
        <v>1852</v>
      </c>
      <c r="O33" s="764"/>
      <c r="P33" s="765">
        <v>43830</v>
      </c>
      <c r="Q33" s="764"/>
      <c r="R33" s="765">
        <v>43648</v>
      </c>
      <c r="S33" s="765">
        <v>43649</v>
      </c>
      <c r="T33" s="765"/>
      <c r="U33" s="765">
        <v>43830</v>
      </c>
      <c r="V33" s="757" t="s">
        <v>22</v>
      </c>
      <c r="W33" s="757"/>
      <c r="X33" s="757">
        <v>6519</v>
      </c>
      <c r="Y33" s="753">
        <v>43634</v>
      </c>
      <c r="Z33" s="754" t="s">
        <v>1680</v>
      </c>
      <c r="AA33" s="754" t="s">
        <v>1681</v>
      </c>
      <c r="AB33" s="757"/>
      <c r="AC33" s="753"/>
      <c r="AD33" s="1007" t="s">
        <v>1406</v>
      </c>
      <c r="AF33" s="725" t="s">
        <v>1783</v>
      </c>
      <c r="AG33" s="1171" t="s">
        <v>1853</v>
      </c>
    </row>
    <row r="34" spans="1:35" ht="270.75">
      <c r="A34" s="764">
        <v>32</v>
      </c>
      <c r="B34" s="769">
        <v>23</v>
      </c>
      <c r="C34" s="1350" t="s">
        <v>1854</v>
      </c>
      <c r="D34" s="756" t="s">
        <v>203</v>
      </c>
      <c r="E34" s="755" t="s">
        <v>33</v>
      </c>
      <c r="F34" s="757" t="s">
        <v>1855</v>
      </c>
      <c r="G34" s="755" t="s">
        <v>1856</v>
      </c>
      <c r="H34" s="758">
        <v>1100396713</v>
      </c>
      <c r="I34" s="758"/>
      <c r="J34" s="758"/>
      <c r="K34" s="758"/>
      <c r="L34" s="759" t="s">
        <v>1857</v>
      </c>
      <c r="M34" s="760">
        <v>3126982574</v>
      </c>
      <c r="N34" s="1110" t="s">
        <v>1858</v>
      </c>
      <c r="O34" s="764"/>
      <c r="P34" s="765">
        <v>43830</v>
      </c>
      <c r="Q34" s="764"/>
      <c r="R34" s="765">
        <v>43648</v>
      </c>
      <c r="S34" s="765">
        <v>43651</v>
      </c>
      <c r="T34" s="765"/>
      <c r="U34" s="765">
        <v>43830</v>
      </c>
      <c r="V34" s="757" t="s">
        <v>22</v>
      </c>
      <c r="W34" s="757"/>
      <c r="X34" s="757">
        <v>6419</v>
      </c>
      <c r="Y34" s="753">
        <v>43635</v>
      </c>
      <c r="Z34" s="754" t="s">
        <v>1680</v>
      </c>
      <c r="AA34" s="754" t="s">
        <v>1681</v>
      </c>
      <c r="AB34" s="757"/>
      <c r="AC34" s="753"/>
      <c r="AD34" s="780" t="s">
        <v>1847</v>
      </c>
      <c r="AF34" s="725" t="s">
        <v>1783</v>
      </c>
      <c r="AG34" t="s">
        <v>1859</v>
      </c>
    </row>
    <row r="35" spans="1:35" ht="140.25">
      <c r="A35" s="764">
        <v>33</v>
      </c>
      <c r="B35" s="769">
        <v>3</v>
      </c>
      <c r="C35" s="1346"/>
      <c r="D35" s="756" t="s">
        <v>1807</v>
      </c>
      <c r="E35" s="755" t="s">
        <v>33</v>
      </c>
      <c r="F35" s="757" t="s">
        <v>1860</v>
      </c>
      <c r="G35" s="755" t="s">
        <v>1861</v>
      </c>
      <c r="H35" s="758">
        <v>900153453</v>
      </c>
      <c r="I35" s="758"/>
      <c r="J35" s="758"/>
      <c r="K35" s="758">
        <v>1</v>
      </c>
      <c r="L35" s="759" t="s">
        <v>1862</v>
      </c>
      <c r="M35" s="760">
        <v>5870400</v>
      </c>
      <c r="N35" s="1111"/>
      <c r="O35" s="764"/>
      <c r="P35" s="765">
        <v>44500</v>
      </c>
      <c r="Q35" s="764"/>
      <c r="R35" s="765">
        <v>43658</v>
      </c>
      <c r="S35" s="765">
        <v>43658</v>
      </c>
      <c r="T35" s="765"/>
      <c r="U35" s="765">
        <v>44500</v>
      </c>
      <c r="V35" s="757" t="s">
        <v>22</v>
      </c>
      <c r="W35" s="757"/>
      <c r="X35" s="757" t="s">
        <v>22</v>
      </c>
      <c r="Y35" s="757" t="s">
        <v>22</v>
      </c>
      <c r="Z35" s="757" t="s">
        <v>22</v>
      </c>
      <c r="AA35" s="757" t="s">
        <v>22</v>
      </c>
      <c r="AB35" s="757" t="s">
        <v>22</v>
      </c>
      <c r="AC35" s="757" t="s">
        <v>22</v>
      </c>
      <c r="AD35" s="780" t="s">
        <v>1863</v>
      </c>
      <c r="AE35" s="757"/>
      <c r="AF35" s="757" t="s">
        <v>1783</v>
      </c>
    </row>
    <row r="36" spans="1:35" ht="270.75">
      <c r="A36" s="767">
        <v>34</v>
      </c>
      <c r="B36" s="771">
        <v>24</v>
      </c>
      <c r="C36" s="1350" t="s">
        <v>1864</v>
      </c>
      <c r="D36" s="768" t="s">
        <v>1691</v>
      </c>
      <c r="E36" s="772" t="s">
        <v>33</v>
      </c>
      <c r="F36" s="773" t="s">
        <v>1865</v>
      </c>
      <c r="G36" s="772" t="s">
        <v>1866</v>
      </c>
      <c r="H36" s="800">
        <v>92231805</v>
      </c>
      <c r="I36" s="800"/>
      <c r="J36" s="800"/>
      <c r="K36" s="762"/>
      <c r="L36" s="761" t="s">
        <v>1867</v>
      </c>
      <c r="M36" s="763">
        <v>3192816649</v>
      </c>
      <c r="N36" s="1112" t="s">
        <v>1868</v>
      </c>
      <c r="O36" s="767"/>
      <c r="P36" s="766">
        <v>43830</v>
      </c>
      <c r="Q36" s="767"/>
      <c r="R36" s="766">
        <v>43665</v>
      </c>
      <c r="S36" s="766">
        <v>43668</v>
      </c>
      <c r="T36" s="766"/>
      <c r="U36" s="766">
        <v>43830</v>
      </c>
      <c r="V36" s="774" t="s">
        <v>1869</v>
      </c>
      <c r="W36" s="774"/>
      <c r="X36" s="773">
        <v>6819</v>
      </c>
      <c r="Y36" s="775">
        <v>43656</v>
      </c>
      <c r="Z36" s="773" t="s">
        <v>1680</v>
      </c>
      <c r="AA36" s="773" t="s">
        <v>1870</v>
      </c>
      <c r="AB36" s="773">
        <v>36119</v>
      </c>
      <c r="AC36" s="775">
        <v>43668</v>
      </c>
      <c r="AD36" s="781" t="s">
        <v>1871</v>
      </c>
      <c r="AE36" s="757"/>
      <c r="AF36" s="757" t="s">
        <v>1783</v>
      </c>
      <c r="AG36" s="1378" t="s">
        <v>1872</v>
      </c>
      <c r="AH36" s="778"/>
    </row>
    <row r="37" spans="1:35" s="777" customFormat="1" ht="282">
      <c r="A37" s="768">
        <v>35</v>
      </c>
      <c r="B37" s="771">
        <v>25</v>
      </c>
      <c r="C37" s="1350" t="s">
        <v>1873</v>
      </c>
      <c r="D37" s="768" t="s">
        <v>1691</v>
      </c>
      <c r="E37" s="772" t="s">
        <v>33</v>
      </c>
      <c r="F37" s="773" t="s">
        <v>1865</v>
      </c>
      <c r="G37" s="772" t="s">
        <v>1874</v>
      </c>
      <c r="H37" s="800" t="s">
        <v>1875</v>
      </c>
      <c r="I37" s="800"/>
      <c r="J37" s="800"/>
      <c r="K37" s="762"/>
      <c r="L37" s="761" t="s">
        <v>1876</v>
      </c>
      <c r="M37" s="763">
        <v>3006932520</v>
      </c>
      <c r="N37" s="1112" t="s">
        <v>1868</v>
      </c>
      <c r="O37" s="767"/>
      <c r="P37" s="766">
        <v>43830</v>
      </c>
      <c r="Q37" s="767"/>
      <c r="R37" s="766">
        <v>43669</v>
      </c>
      <c r="S37" s="766">
        <v>43678</v>
      </c>
      <c r="T37" s="766"/>
      <c r="U37" s="766">
        <v>43830</v>
      </c>
      <c r="V37" s="774" t="s">
        <v>1877</v>
      </c>
      <c r="W37" s="774"/>
      <c r="X37" s="773">
        <v>6819</v>
      </c>
      <c r="Y37" s="775">
        <v>43656</v>
      </c>
      <c r="Z37" s="773" t="s">
        <v>1680</v>
      </c>
      <c r="AA37" s="773" t="s">
        <v>1870</v>
      </c>
      <c r="AB37" s="773">
        <v>36519</v>
      </c>
      <c r="AC37" s="775">
        <v>43670</v>
      </c>
      <c r="AD37" s="781" t="s">
        <v>1871</v>
      </c>
      <c r="AE37" s="757"/>
      <c r="AF37" s="757" t="s">
        <v>1783</v>
      </c>
      <c r="AG37" s="1378" t="s">
        <v>1872</v>
      </c>
      <c r="AH37" s="778"/>
    </row>
    <row r="38" spans="1:35" s="778" customFormat="1" ht="270.75">
      <c r="A38" s="768">
        <v>36</v>
      </c>
      <c r="B38" s="771">
        <v>26</v>
      </c>
      <c r="C38" s="1350" t="s">
        <v>1878</v>
      </c>
      <c r="D38" s="768" t="s">
        <v>1691</v>
      </c>
      <c r="E38" s="772" t="s">
        <v>33</v>
      </c>
      <c r="F38" s="773" t="s">
        <v>1879</v>
      </c>
      <c r="G38" s="772" t="s">
        <v>1880</v>
      </c>
      <c r="H38" s="770">
        <v>1010175185</v>
      </c>
      <c r="I38" s="828" t="s">
        <v>1881</v>
      </c>
      <c r="J38" s="829" t="s">
        <v>1882</v>
      </c>
      <c r="K38" s="762"/>
      <c r="L38" s="761" t="s">
        <v>1883</v>
      </c>
      <c r="M38" s="763">
        <v>3107630261</v>
      </c>
      <c r="N38" s="1112">
        <v>9000000</v>
      </c>
      <c r="O38" s="767"/>
      <c r="P38" s="766">
        <v>43830</v>
      </c>
      <c r="Q38" s="767"/>
      <c r="R38" s="766">
        <v>43677</v>
      </c>
      <c r="S38" s="766">
        <v>43678</v>
      </c>
      <c r="T38" s="766"/>
      <c r="U38" s="766">
        <v>43830</v>
      </c>
      <c r="V38" s="774" t="s">
        <v>22</v>
      </c>
      <c r="W38" s="774"/>
      <c r="X38" s="773">
        <v>7119</v>
      </c>
      <c r="Y38" s="775">
        <v>43672</v>
      </c>
      <c r="Z38" s="773" t="s">
        <v>1680</v>
      </c>
      <c r="AA38" s="773" t="s">
        <v>1884</v>
      </c>
      <c r="AB38" s="773">
        <v>39119</v>
      </c>
      <c r="AC38" s="775">
        <v>43677</v>
      </c>
      <c r="AD38" s="781" t="s">
        <v>1885</v>
      </c>
      <c r="AE38" s="757"/>
      <c r="AF38" s="757" t="s">
        <v>1783</v>
      </c>
      <c r="AG38" s="782"/>
    </row>
    <row r="39" spans="1:35" s="776" customFormat="1" ht="270.75">
      <c r="A39" s="768">
        <v>37</v>
      </c>
      <c r="B39" s="771">
        <v>27</v>
      </c>
      <c r="C39" s="1350" t="s">
        <v>1886</v>
      </c>
      <c r="D39" s="768" t="s">
        <v>1691</v>
      </c>
      <c r="E39" s="772" t="s">
        <v>33</v>
      </c>
      <c r="F39" s="773" t="s">
        <v>1887</v>
      </c>
      <c r="G39" s="772" t="s">
        <v>738</v>
      </c>
      <c r="H39" s="800">
        <v>1018486917</v>
      </c>
      <c r="I39" s="800"/>
      <c r="J39" s="801"/>
      <c r="K39" s="762"/>
      <c r="L39" s="761" t="s">
        <v>1888</v>
      </c>
      <c r="M39" s="763">
        <v>3016337799</v>
      </c>
      <c r="N39" s="1112">
        <v>12500000</v>
      </c>
      <c r="O39" s="767"/>
      <c r="P39" s="766">
        <v>43830</v>
      </c>
      <c r="Q39" s="767"/>
      <c r="R39" s="766">
        <v>43677</v>
      </c>
      <c r="S39" s="766">
        <v>43679</v>
      </c>
      <c r="T39" s="766"/>
      <c r="U39" s="766">
        <v>43830</v>
      </c>
      <c r="V39" s="774" t="s">
        <v>1889</v>
      </c>
      <c r="W39" s="774"/>
      <c r="X39" s="773">
        <v>7219</v>
      </c>
      <c r="Y39" s="775">
        <v>43676</v>
      </c>
      <c r="Z39" s="773" t="s">
        <v>1680</v>
      </c>
      <c r="AA39" s="773" t="s">
        <v>1884</v>
      </c>
      <c r="AB39" s="773">
        <v>39219</v>
      </c>
      <c r="AC39" s="775">
        <v>43678</v>
      </c>
      <c r="AD39" s="781" t="s">
        <v>1871</v>
      </c>
      <c r="AE39" s="757"/>
      <c r="AF39" s="757" t="s">
        <v>1783</v>
      </c>
      <c r="AG39" s="1378" t="s">
        <v>1890</v>
      </c>
    </row>
    <row r="40" spans="1:35" s="778" customFormat="1" ht="293.25">
      <c r="A40" s="783">
        <v>38</v>
      </c>
      <c r="B40" s="769">
        <v>28</v>
      </c>
      <c r="C40" s="1350" t="s">
        <v>1891</v>
      </c>
      <c r="D40" s="783" t="s">
        <v>1691</v>
      </c>
      <c r="E40" s="784" t="s">
        <v>33</v>
      </c>
      <c r="F40" s="785" t="s">
        <v>1892</v>
      </c>
      <c r="G40" s="784" t="s">
        <v>1893</v>
      </c>
      <c r="H40" s="786">
        <v>79471707</v>
      </c>
      <c r="I40" s="786"/>
      <c r="J40" s="786"/>
      <c r="K40" s="787"/>
      <c r="L40" s="788" t="s">
        <v>1894</v>
      </c>
      <c r="M40" s="789">
        <v>2703376</v>
      </c>
      <c r="N40" s="1113" t="s">
        <v>1895</v>
      </c>
      <c r="O40" s="790"/>
      <c r="P40" s="791">
        <v>43830</v>
      </c>
      <c r="Q40" s="790"/>
      <c r="R40" s="791">
        <v>43707</v>
      </c>
      <c r="S40" s="791">
        <v>43710</v>
      </c>
      <c r="T40" s="791"/>
      <c r="U40" s="791">
        <v>43830</v>
      </c>
      <c r="V40" s="792" t="s">
        <v>22</v>
      </c>
      <c r="W40" s="792"/>
      <c r="X40" s="793">
        <v>1119</v>
      </c>
      <c r="Y40" s="794"/>
      <c r="Z40" s="793" t="s">
        <v>1747</v>
      </c>
      <c r="AA40" s="793" t="s">
        <v>1896</v>
      </c>
      <c r="AB40" s="793"/>
      <c r="AC40" s="794">
        <v>43710</v>
      </c>
      <c r="AD40" s="795" t="s">
        <v>1897</v>
      </c>
      <c r="AE40" s="793" t="s">
        <v>1898</v>
      </c>
      <c r="AF40" s="790" t="s">
        <v>1690</v>
      </c>
      <c r="AG40" s="1171" t="s">
        <v>1899</v>
      </c>
      <c r="AH40" s="790"/>
      <c r="AI40" s="790"/>
    </row>
    <row r="41" spans="1:35" ht="60">
      <c r="A41" s="783">
        <v>39</v>
      </c>
      <c r="B41" s="769">
        <v>4</v>
      </c>
      <c r="C41" s="1348"/>
      <c r="D41" s="783" t="s">
        <v>1807</v>
      </c>
      <c r="E41" s="784" t="s">
        <v>33</v>
      </c>
      <c r="F41" s="785" t="s">
        <v>1900</v>
      </c>
      <c r="G41" s="784" t="s">
        <v>1491</v>
      </c>
      <c r="H41" s="786"/>
      <c r="I41" s="786"/>
      <c r="J41" s="786"/>
      <c r="K41" s="787"/>
      <c r="L41" s="788" t="s">
        <v>1901</v>
      </c>
      <c r="M41" s="789"/>
      <c r="N41" s="1114" t="s">
        <v>22</v>
      </c>
      <c r="O41" s="790"/>
      <c r="P41" s="791">
        <v>45555</v>
      </c>
      <c r="Q41" s="790"/>
      <c r="R41" s="791">
        <v>43728</v>
      </c>
      <c r="S41" s="791">
        <v>43728</v>
      </c>
      <c r="T41" s="791"/>
      <c r="U41" s="791">
        <v>45555</v>
      </c>
      <c r="V41" s="792" t="s">
        <v>22</v>
      </c>
      <c r="W41" s="792"/>
      <c r="X41" s="792" t="s">
        <v>22</v>
      </c>
      <c r="Y41" s="792" t="s">
        <v>22</v>
      </c>
      <c r="Z41" s="792" t="s">
        <v>22</v>
      </c>
      <c r="AA41" s="792" t="s">
        <v>22</v>
      </c>
      <c r="AB41" s="792" t="s">
        <v>22</v>
      </c>
      <c r="AC41" s="792" t="s">
        <v>22</v>
      </c>
      <c r="AD41" s="795" t="s">
        <v>1902</v>
      </c>
      <c r="AE41" s="793"/>
      <c r="AF41" s="790" t="s">
        <v>1690</v>
      </c>
    </row>
    <row r="42" spans="1:35" ht="282">
      <c r="A42" s="783">
        <v>40</v>
      </c>
      <c r="B42" s="769">
        <v>29</v>
      </c>
      <c r="C42" s="1350" t="s">
        <v>1903</v>
      </c>
      <c r="D42" s="783" t="s">
        <v>1691</v>
      </c>
      <c r="E42" s="784" t="s">
        <v>33</v>
      </c>
      <c r="F42" s="785" t="s">
        <v>1904</v>
      </c>
      <c r="G42" s="784" t="s">
        <v>1905</v>
      </c>
      <c r="H42" s="786">
        <v>10820379</v>
      </c>
      <c r="I42" s="786"/>
      <c r="J42" s="786"/>
      <c r="K42" s="787"/>
      <c r="L42" s="788" t="s">
        <v>1906</v>
      </c>
      <c r="M42" s="789">
        <v>3144121701</v>
      </c>
      <c r="N42" s="1114">
        <v>3000000</v>
      </c>
      <c r="O42" s="790"/>
      <c r="P42" s="791">
        <v>43830</v>
      </c>
      <c r="Q42" s="790"/>
      <c r="R42" s="791">
        <v>43734</v>
      </c>
      <c r="S42" s="791">
        <v>43735</v>
      </c>
      <c r="T42" s="791"/>
      <c r="U42" s="791">
        <v>43830</v>
      </c>
      <c r="V42" s="792" t="s">
        <v>22</v>
      </c>
      <c r="W42" s="792"/>
      <c r="X42" s="792">
        <v>8519</v>
      </c>
      <c r="Y42" s="798">
        <v>43734</v>
      </c>
      <c r="Z42" s="792" t="s">
        <v>1680</v>
      </c>
      <c r="AA42" s="792" t="s">
        <v>1884</v>
      </c>
      <c r="AB42" s="792" t="s">
        <v>22</v>
      </c>
      <c r="AC42" s="792" t="s">
        <v>22</v>
      </c>
      <c r="AD42" s="795" t="s">
        <v>1907</v>
      </c>
      <c r="AE42" s="793"/>
      <c r="AF42" s="790" t="s">
        <v>1690</v>
      </c>
    </row>
    <row r="43" spans="1:35" ht="114.75" customHeight="1">
      <c r="A43" s="783">
        <v>41</v>
      </c>
      <c r="B43" s="769">
        <v>1</v>
      </c>
      <c r="C43" s="1350" t="s">
        <v>1908</v>
      </c>
      <c r="D43" s="783" t="s">
        <v>409</v>
      </c>
      <c r="E43" s="784" t="s">
        <v>410</v>
      </c>
      <c r="F43" s="785" t="s">
        <v>1909</v>
      </c>
      <c r="G43" s="784" t="s">
        <v>1910</v>
      </c>
      <c r="H43" s="786">
        <v>800018165</v>
      </c>
      <c r="I43" s="786"/>
      <c r="J43" s="786"/>
      <c r="K43" s="787">
        <v>8</v>
      </c>
      <c r="L43" s="788" t="s">
        <v>1911</v>
      </c>
      <c r="M43" s="789">
        <v>6171411</v>
      </c>
      <c r="N43" s="1114" t="s">
        <v>22</v>
      </c>
      <c r="O43" s="790"/>
      <c r="P43" s="791">
        <v>44377</v>
      </c>
      <c r="Q43" s="1187">
        <v>44398</v>
      </c>
      <c r="R43" s="791">
        <v>43728</v>
      </c>
      <c r="S43" s="592">
        <v>43740</v>
      </c>
      <c r="T43" s="592"/>
      <c r="U43" s="791">
        <v>44377</v>
      </c>
      <c r="V43" s="799" t="s">
        <v>1912</v>
      </c>
      <c r="W43" s="799"/>
      <c r="X43" s="792" t="s">
        <v>22</v>
      </c>
      <c r="Y43" s="798" t="s">
        <v>22</v>
      </c>
      <c r="Z43" s="792" t="s">
        <v>22</v>
      </c>
      <c r="AA43" s="792" t="s">
        <v>22</v>
      </c>
      <c r="AB43" s="792" t="s">
        <v>22</v>
      </c>
      <c r="AC43" s="792" t="s">
        <v>22</v>
      </c>
      <c r="AD43" s="795" t="s">
        <v>1913</v>
      </c>
      <c r="AE43" s="793"/>
      <c r="AF43" s="790" t="s">
        <v>1690</v>
      </c>
      <c r="AG43" s="1171" t="s">
        <v>1914</v>
      </c>
    </row>
    <row r="44" spans="1:35" ht="76.5">
      <c r="A44" s="783">
        <v>42</v>
      </c>
      <c r="B44" s="771">
        <v>3</v>
      </c>
      <c r="C44" s="1242" t="s">
        <v>1915</v>
      </c>
      <c r="D44" s="783" t="s">
        <v>1916</v>
      </c>
      <c r="E44" s="784" t="s">
        <v>69</v>
      </c>
      <c r="F44" s="785" t="s">
        <v>1917</v>
      </c>
      <c r="G44" s="784" t="s">
        <v>1918</v>
      </c>
      <c r="H44" s="786">
        <v>800219876</v>
      </c>
      <c r="I44" s="786"/>
      <c r="J44" s="786"/>
      <c r="K44" s="802">
        <v>9</v>
      </c>
      <c r="L44" s="803" t="s">
        <v>1919</v>
      </c>
      <c r="M44" s="804" t="s">
        <v>1920</v>
      </c>
      <c r="N44" s="1115">
        <v>3178563</v>
      </c>
      <c r="O44" s="805"/>
      <c r="P44" s="806">
        <v>43799</v>
      </c>
      <c r="Q44" s="805"/>
      <c r="R44" s="807">
        <v>43726</v>
      </c>
      <c r="S44" s="807">
        <v>43738</v>
      </c>
      <c r="T44" s="807"/>
      <c r="U44" s="806">
        <v>43799</v>
      </c>
      <c r="V44" s="808" t="s">
        <v>1921</v>
      </c>
      <c r="W44" s="808"/>
      <c r="X44" s="809">
        <v>7519</v>
      </c>
      <c r="Y44" s="810">
        <v>43720</v>
      </c>
      <c r="Z44" s="809" t="s">
        <v>1922</v>
      </c>
      <c r="AA44" s="809" t="s">
        <v>1923</v>
      </c>
      <c r="AB44" s="808" t="s">
        <v>22</v>
      </c>
      <c r="AC44" s="808" t="s">
        <v>22</v>
      </c>
      <c r="AD44" s="811" t="s">
        <v>1924</v>
      </c>
      <c r="AE44" s="812"/>
      <c r="AF44" s="805" t="s">
        <v>1690</v>
      </c>
      <c r="AG44" s="1171" t="s">
        <v>1925</v>
      </c>
    </row>
    <row r="45" spans="1:35" s="820" customFormat="1" ht="282">
      <c r="A45" s="813">
        <v>43</v>
      </c>
      <c r="B45" s="769">
        <v>30</v>
      </c>
      <c r="C45" s="1350" t="s">
        <v>1926</v>
      </c>
      <c r="D45" s="813" t="s">
        <v>1691</v>
      </c>
      <c r="E45" s="814" t="s">
        <v>33</v>
      </c>
      <c r="F45" s="815" t="s">
        <v>1927</v>
      </c>
      <c r="G45" s="814" t="s">
        <v>1928</v>
      </c>
      <c r="H45" s="816">
        <v>900329128</v>
      </c>
      <c r="I45" s="816"/>
      <c r="J45" s="816"/>
      <c r="K45" s="817">
        <v>2</v>
      </c>
      <c r="L45" s="818" t="s">
        <v>1929</v>
      </c>
      <c r="M45" s="819">
        <v>2108888</v>
      </c>
      <c r="N45" s="1116">
        <v>14800000</v>
      </c>
      <c r="P45" s="821">
        <v>43830</v>
      </c>
      <c r="R45" s="821">
        <v>43776</v>
      </c>
      <c r="S45" s="821">
        <v>43782</v>
      </c>
      <c r="T45" s="821"/>
      <c r="U45" s="821">
        <v>43830</v>
      </c>
      <c r="V45" s="822" t="s">
        <v>1930</v>
      </c>
      <c r="W45" s="822"/>
      <c r="X45" s="822">
        <v>9219</v>
      </c>
      <c r="Y45" s="823">
        <v>43770</v>
      </c>
      <c r="Z45" s="822" t="s">
        <v>1931</v>
      </c>
      <c r="AA45" s="822" t="s">
        <v>1932</v>
      </c>
      <c r="AB45" s="822">
        <v>63319</v>
      </c>
      <c r="AC45" s="823">
        <v>43781</v>
      </c>
      <c r="AD45" s="824" t="s">
        <v>1933</v>
      </c>
      <c r="AE45" s="825"/>
      <c r="AF45" s="820" t="s">
        <v>1690</v>
      </c>
      <c r="AG45" s="1171" t="s">
        <v>1934</v>
      </c>
    </row>
    <row r="46" spans="1:35" s="820" customFormat="1" ht="282">
      <c r="A46" s="813">
        <v>44</v>
      </c>
      <c r="B46" s="769">
        <v>31</v>
      </c>
      <c r="C46" s="1350" t="s">
        <v>1935</v>
      </c>
      <c r="D46" s="813" t="s">
        <v>1691</v>
      </c>
      <c r="E46" s="814" t="s">
        <v>33</v>
      </c>
      <c r="F46" s="815" t="s">
        <v>1936</v>
      </c>
      <c r="G46" s="814" t="s">
        <v>1937</v>
      </c>
      <c r="H46" s="816">
        <v>860522381</v>
      </c>
      <c r="I46" s="816"/>
      <c r="J46" s="816"/>
      <c r="K46" s="817">
        <v>1</v>
      </c>
      <c r="L46" s="818" t="s">
        <v>1938</v>
      </c>
      <c r="M46" s="819">
        <v>6188000</v>
      </c>
      <c r="N46" s="1116">
        <v>23800000</v>
      </c>
      <c r="P46" s="821">
        <v>43812</v>
      </c>
      <c r="R46" s="821">
        <v>43782</v>
      </c>
      <c r="S46" s="821">
        <v>43782</v>
      </c>
      <c r="T46" s="821"/>
      <c r="U46" s="821">
        <v>43812</v>
      </c>
      <c r="V46" s="822" t="s">
        <v>1939</v>
      </c>
      <c r="W46" s="822"/>
      <c r="X46" s="822">
        <v>9419</v>
      </c>
      <c r="Y46" s="823">
        <v>43776</v>
      </c>
      <c r="Z46" s="822" t="s">
        <v>1747</v>
      </c>
      <c r="AA46" s="822" t="s">
        <v>1932</v>
      </c>
      <c r="AB46" s="822">
        <v>63419</v>
      </c>
      <c r="AC46" s="823">
        <v>43782</v>
      </c>
      <c r="AD46" s="824" t="s">
        <v>758</v>
      </c>
      <c r="AE46" s="825"/>
      <c r="AG46" s="1379" t="s">
        <v>1940</v>
      </c>
    </row>
    <row r="47" spans="1:35" s="820" customFormat="1" ht="66" customHeight="1">
      <c r="A47" s="813">
        <v>45</v>
      </c>
      <c r="B47" s="769">
        <v>32</v>
      </c>
      <c r="C47" s="1350" t="s">
        <v>1941</v>
      </c>
      <c r="D47" s="813" t="s">
        <v>1691</v>
      </c>
      <c r="E47" s="814" t="s">
        <v>33</v>
      </c>
      <c r="F47" s="815" t="s">
        <v>1942</v>
      </c>
      <c r="G47" s="814" t="s">
        <v>1943</v>
      </c>
      <c r="H47" s="816">
        <v>79437341</v>
      </c>
      <c r="I47" s="816"/>
      <c r="J47" s="816"/>
      <c r="K47" s="817"/>
      <c r="L47" s="818" t="s">
        <v>1944</v>
      </c>
      <c r="M47" s="819">
        <v>5307189</v>
      </c>
      <c r="N47" s="1116">
        <v>2880000</v>
      </c>
      <c r="P47" s="821">
        <v>43830</v>
      </c>
      <c r="R47" s="821">
        <v>43789</v>
      </c>
      <c r="S47" s="821">
        <v>43794</v>
      </c>
      <c r="T47" s="821"/>
      <c r="U47" s="821">
        <v>43830</v>
      </c>
      <c r="V47" s="822" t="s">
        <v>22</v>
      </c>
      <c r="W47" s="822"/>
      <c r="X47" s="822">
        <v>9119</v>
      </c>
      <c r="Y47" s="823">
        <v>43766</v>
      </c>
      <c r="Z47" s="822" t="s">
        <v>1747</v>
      </c>
      <c r="AA47" s="822" t="s">
        <v>1932</v>
      </c>
      <c r="AB47" s="822">
        <v>64019</v>
      </c>
      <c r="AC47" s="823">
        <v>43789</v>
      </c>
      <c r="AD47" s="824" t="s">
        <v>1945</v>
      </c>
      <c r="AE47" s="825"/>
    </row>
    <row r="48" spans="1:35" s="820" customFormat="1" ht="125.25" customHeight="1">
      <c r="A48" s="813">
        <v>46</v>
      </c>
      <c r="B48" s="769" t="s">
        <v>1946</v>
      </c>
      <c r="C48" s="1242" t="s">
        <v>1947</v>
      </c>
      <c r="D48" s="813" t="s">
        <v>203</v>
      </c>
      <c r="E48" s="814" t="s">
        <v>1948</v>
      </c>
      <c r="F48" s="815" t="s">
        <v>1949</v>
      </c>
      <c r="G48" s="814" t="s">
        <v>1950</v>
      </c>
      <c r="H48" s="816">
        <v>1020752645</v>
      </c>
      <c r="I48" s="816"/>
      <c r="J48" s="816"/>
      <c r="K48" s="817">
        <v>0</v>
      </c>
      <c r="L48" s="818" t="s">
        <v>1951</v>
      </c>
      <c r="M48" s="819" t="s">
        <v>1952</v>
      </c>
      <c r="N48" s="1116">
        <v>888000</v>
      </c>
      <c r="O48" s="821"/>
      <c r="P48" s="830" t="s">
        <v>1953</v>
      </c>
      <c r="R48" s="821">
        <v>43794</v>
      </c>
      <c r="S48" s="821">
        <v>43802</v>
      </c>
      <c r="T48" s="821"/>
      <c r="U48" s="821">
        <v>43811</v>
      </c>
      <c r="V48" s="822" t="s">
        <v>1954</v>
      </c>
      <c r="W48" s="822"/>
      <c r="X48" s="822">
        <v>9019</v>
      </c>
      <c r="Y48" s="823">
        <v>43766</v>
      </c>
      <c r="Z48" s="822" t="s">
        <v>1680</v>
      </c>
      <c r="AA48" s="822" t="s">
        <v>1699</v>
      </c>
      <c r="AB48" s="822">
        <v>64419</v>
      </c>
      <c r="AC48" s="823">
        <v>43795</v>
      </c>
      <c r="AD48" s="824" t="s">
        <v>1945</v>
      </c>
      <c r="AE48" s="1380" t="s">
        <v>1749</v>
      </c>
    </row>
    <row r="49" spans="1:32" s="820" customFormat="1" ht="105" customHeight="1">
      <c r="A49" s="813">
        <v>47</v>
      </c>
      <c r="B49" s="769">
        <v>33</v>
      </c>
      <c r="C49" s="1350" t="s">
        <v>1955</v>
      </c>
      <c r="D49" s="813" t="s">
        <v>203</v>
      </c>
      <c r="E49" s="814" t="s">
        <v>33</v>
      </c>
      <c r="F49" s="815" t="s">
        <v>1956</v>
      </c>
      <c r="G49" s="814" t="s">
        <v>778</v>
      </c>
      <c r="H49" s="816">
        <v>804002893</v>
      </c>
      <c r="I49" s="816"/>
      <c r="J49" s="816"/>
      <c r="K49" s="817">
        <v>6</v>
      </c>
      <c r="L49" s="818" t="s">
        <v>1957</v>
      </c>
      <c r="M49" s="819">
        <v>3102938439</v>
      </c>
      <c r="N49" s="1116">
        <v>32284700</v>
      </c>
      <c r="O49" s="821"/>
      <c r="P49" s="821">
        <v>43830</v>
      </c>
      <c r="R49" s="821">
        <v>43795</v>
      </c>
      <c r="S49" s="821">
        <v>43798</v>
      </c>
      <c r="T49" s="821"/>
      <c r="U49" s="821">
        <v>43830</v>
      </c>
      <c r="V49" s="822" t="s">
        <v>1958</v>
      </c>
      <c r="W49" s="822"/>
      <c r="X49" s="822">
        <v>9619</v>
      </c>
      <c r="Y49" s="823">
        <v>43783</v>
      </c>
      <c r="Z49" s="822" t="s">
        <v>1747</v>
      </c>
      <c r="AA49" s="822" t="s">
        <v>1932</v>
      </c>
      <c r="AB49" s="822">
        <v>64519</v>
      </c>
      <c r="AC49" s="823">
        <v>43795</v>
      </c>
      <c r="AD49" s="824" t="s">
        <v>1959</v>
      </c>
      <c r="AE49" s="825" t="s">
        <v>1768</v>
      </c>
    </row>
    <row r="50" spans="1:32" s="820" customFormat="1" ht="120" customHeight="1">
      <c r="A50" s="404">
        <v>48</v>
      </c>
      <c r="B50" s="769">
        <v>34</v>
      </c>
      <c r="C50" s="1350" t="s">
        <v>1960</v>
      </c>
      <c r="D50" s="404" t="s">
        <v>1691</v>
      </c>
      <c r="E50" s="403" t="s">
        <v>33</v>
      </c>
      <c r="F50" s="831" t="s">
        <v>1961</v>
      </c>
      <c r="G50" s="403" t="s">
        <v>1962</v>
      </c>
      <c r="H50" s="832">
        <v>40395764</v>
      </c>
      <c r="I50" s="832"/>
      <c r="J50" s="832"/>
      <c r="K50" s="406"/>
      <c r="L50" s="833" t="s">
        <v>1963</v>
      </c>
      <c r="M50" s="414">
        <v>3174426752</v>
      </c>
      <c r="N50" s="1117">
        <v>7500000</v>
      </c>
      <c r="O50" s="835"/>
      <c r="P50" s="835">
        <v>43830</v>
      </c>
      <c r="Q50" s="836"/>
      <c r="R50" s="835">
        <v>43802</v>
      </c>
      <c r="S50" s="835">
        <v>43802</v>
      </c>
      <c r="T50" s="835"/>
      <c r="U50" s="835">
        <v>43830</v>
      </c>
      <c r="V50" s="837" t="s">
        <v>1964</v>
      </c>
      <c r="W50" s="837"/>
      <c r="X50" s="837">
        <v>10119</v>
      </c>
      <c r="Y50" s="838">
        <v>43797</v>
      </c>
      <c r="Z50" s="837" t="s">
        <v>1680</v>
      </c>
      <c r="AA50" s="837" t="s">
        <v>1699</v>
      </c>
      <c r="AB50" s="837">
        <v>68019</v>
      </c>
      <c r="AC50" s="838">
        <v>43802</v>
      </c>
      <c r="AD50" s="839" t="s">
        <v>1871</v>
      </c>
      <c r="AE50" s="1380" t="s">
        <v>1965</v>
      </c>
    </row>
    <row r="51" spans="1:32" s="820" customFormat="1" ht="125.25" customHeight="1">
      <c r="A51" s="404">
        <v>49</v>
      </c>
      <c r="B51" s="769">
        <v>4</v>
      </c>
      <c r="C51" s="1242" t="s">
        <v>1966</v>
      </c>
      <c r="D51" s="404" t="s">
        <v>1916</v>
      </c>
      <c r="E51" s="403" t="s">
        <v>1967</v>
      </c>
      <c r="F51" s="831" t="s">
        <v>1968</v>
      </c>
      <c r="G51" s="403" t="s">
        <v>1969</v>
      </c>
      <c r="H51" s="832">
        <v>901345371</v>
      </c>
      <c r="I51" s="832"/>
      <c r="J51" s="832"/>
      <c r="K51" s="406">
        <v>7</v>
      </c>
      <c r="L51" s="833" t="s">
        <v>1970</v>
      </c>
      <c r="M51" s="414">
        <v>4329592</v>
      </c>
      <c r="N51" s="1117">
        <v>179500000</v>
      </c>
      <c r="O51" s="835"/>
      <c r="P51" s="835">
        <v>43830</v>
      </c>
      <c r="Q51" s="836"/>
      <c r="R51" s="835">
        <v>43804</v>
      </c>
      <c r="S51" s="835">
        <v>43809</v>
      </c>
      <c r="T51" s="835"/>
      <c r="U51" s="835">
        <v>43830</v>
      </c>
      <c r="V51" s="837" t="s">
        <v>1971</v>
      </c>
      <c r="W51" s="837"/>
      <c r="X51" s="837">
        <v>8419</v>
      </c>
      <c r="Y51" s="838">
        <v>43733</v>
      </c>
      <c r="Z51" s="837" t="s">
        <v>1972</v>
      </c>
      <c r="AA51" s="837" t="s">
        <v>1973</v>
      </c>
      <c r="AB51" s="837">
        <v>68719</v>
      </c>
      <c r="AC51" s="838">
        <v>43805</v>
      </c>
      <c r="AD51" s="839" t="s">
        <v>1959</v>
      </c>
      <c r="AE51" s="825"/>
    </row>
    <row r="52" spans="1:32" s="820" customFormat="1" ht="190.5" customHeight="1">
      <c r="A52" s="404">
        <v>50</v>
      </c>
      <c r="B52" s="769">
        <v>35</v>
      </c>
      <c r="C52" s="1350" t="s">
        <v>1974</v>
      </c>
      <c r="D52" s="404" t="s">
        <v>1691</v>
      </c>
      <c r="E52" s="403" t="s">
        <v>33</v>
      </c>
      <c r="F52" s="831" t="s">
        <v>1975</v>
      </c>
      <c r="G52" s="403" t="s">
        <v>1976</v>
      </c>
      <c r="H52" s="832">
        <v>79505470</v>
      </c>
      <c r="I52" s="832"/>
      <c r="J52" s="832"/>
      <c r="K52" s="406"/>
      <c r="L52" s="833" t="s">
        <v>1977</v>
      </c>
      <c r="M52" s="414">
        <v>3003085885</v>
      </c>
      <c r="N52" s="1117">
        <v>16600000</v>
      </c>
      <c r="O52" s="835"/>
      <c r="P52" s="835">
        <v>43830</v>
      </c>
      <c r="Q52" s="836"/>
      <c r="R52" s="835">
        <v>43804</v>
      </c>
      <c r="S52" s="835">
        <v>43805</v>
      </c>
      <c r="T52" s="835"/>
      <c r="U52" s="835">
        <v>43830</v>
      </c>
      <c r="V52" s="837" t="s">
        <v>22</v>
      </c>
      <c r="W52" s="837"/>
      <c r="X52" s="837">
        <v>10219</v>
      </c>
      <c r="Y52" s="838">
        <v>43804</v>
      </c>
      <c r="Z52" s="837" t="s">
        <v>1765</v>
      </c>
      <c r="AA52" s="837" t="s">
        <v>1978</v>
      </c>
      <c r="AB52" s="837">
        <v>68919</v>
      </c>
      <c r="AC52" s="838">
        <v>43805</v>
      </c>
      <c r="AD52" s="839" t="s">
        <v>1959</v>
      </c>
      <c r="AE52" s="825" t="s">
        <v>1768</v>
      </c>
    </row>
    <row r="53" spans="1:32" s="820" customFormat="1" ht="120" customHeight="1">
      <c r="A53" s="404">
        <v>51</v>
      </c>
      <c r="B53" s="769">
        <v>36</v>
      </c>
      <c r="C53" s="1242" t="s">
        <v>1979</v>
      </c>
      <c r="D53" s="404" t="s">
        <v>1691</v>
      </c>
      <c r="E53" s="403" t="s">
        <v>1692</v>
      </c>
      <c r="F53" s="831" t="s">
        <v>1980</v>
      </c>
      <c r="G53" s="403" t="s">
        <v>1981</v>
      </c>
      <c r="H53" s="832">
        <v>900439346</v>
      </c>
      <c r="I53" s="832"/>
      <c r="J53" s="832"/>
      <c r="K53" s="406">
        <v>3</v>
      </c>
      <c r="L53" s="833" t="s">
        <v>1982</v>
      </c>
      <c r="M53" s="414" t="s">
        <v>1983</v>
      </c>
      <c r="N53" s="1117">
        <v>2340000</v>
      </c>
      <c r="O53" s="835"/>
      <c r="P53" s="835">
        <v>43819</v>
      </c>
      <c r="Q53" s="836"/>
      <c r="R53" s="835">
        <v>43804</v>
      </c>
      <c r="S53" s="835">
        <v>43809</v>
      </c>
      <c r="T53" s="835"/>
      <c r="U53" s="835">
        <v>43819</v>
      </c>
      <c r="V53" s="837" t="s">
        <v>1984</v>
      </c>
      <c r="W53" s="837"/>
      <c r="X53" s="837">
        <v>10019</v>
      </c>
      <c r="Y53" s="838">
        <v>43797</v>
      </c>
      <c r="Z53" s="837" t="s">
        <v>1747</v>
      </c>
      <c r="AA53" s="837" t="s">
        <v>1748</v>
      </c>
      <c r="AB53" s="837">
        <v>68819</v>
      </c>
      <c r="AC53" s="838">
        <v>43805</v>
      </c>
      <c r="AD53" s="839" t="s">
        <v>1985</v>
      </c>
      <c r="AE53" s="1380" t="s">
        <v>1749</v>
      </c>
    </row>
    <row r="54" spans="1:32" s="820" customFormat="1" ht="120" customHeight="1">
      <c r="A54" s="404"/>
      <c r="B54" s="769">
        <v>37</v>
      </c>
      <c r="C54" s="1242" t="s">
        <v>1986</v>
      </c>
      <c r="D54" s="404" t="s">
        <v>1691</v>
      </c>
      <c r="E54" s="403" t="s">
        <v>1692</v>
      </c>
      <c r="F54" s="831" t="s">
        <v>1693</v>
      </c>
      <c r="G54" s="403" t="s">
        <v>1694</v>
      </c>
      <c r="H54" s="832">
        <v>860023987</v>
      </c>
      <c r="I54" s="832"/>
      <c r="J54" s="832"/>
      <c r="K54" s="406">
        <v>3</v>
      </c>
      <c r="L54" s="833" t="s">
        <v>1695</v>
      </c>
      <c r="M54" s="414">
        <v>3405590</v>
      </c>
      <c r="N54" s="1117">
        <v>4500000</v>
      </c>
      <c r="O54" s="835"/>
      <c r="P54" s="835">
        <v>43829</v>
      </c>
      <c r="Q54" s="847">
        <v>43847</v>
      </c>
      <c r="R54" s="835">
        <v>43817</v>
      </c>
      <c r="S54" s="835">
        <v>43818</v>
      </c>
      <c r="T54" s="835"/>
      <c r="U54" s="847">
        <v>43847</v>
      </c>
      <c r="V54" s="837" t="s">
        <v>1696</v>
      </c>
      <c r="W54" s="837" t="s">
        <v>1697</v>
      </c>
      <c r="X54" s="837">
        <v>10419</v>
      </c>
      <c r="Y54" s="838">
        <v>43804</v>
      </c>
      <c r="Z54" s="837" t="s">
        <v>1698</v>
      </c>
      <c r="AA54" s="837" t="s">
        <v>1699</v>
      </c>
      <c r="AB54" s="837">
        <v>71819</v>
      </c>
      <c r="AC54" s="838">
        <v>43819</v>
      </c>
      <c r="AD54" s="839" t="s">
        <v>1700</v>
      </c>
      <c r="AE54" s="825"/>
    </row>
    <row r="55" spans="1:32" s="723" customFormat="1" ht="120" customHeight="1">
      <c r="A55" s="404">
        <v>52</v>
      </c>
      <c r="B55" s="769">
        <v>38</v>
      </c>
      <c r="C55" s="1350" t="s">
        <v>1987</v>
      </c>
      <c r="D55" s="404" t="s">
        <v>1691</v>
      </c>
      <c r="E55" s="403" t="s">
        <v>33</v>
      </c>
      <c r="F55" s="831" t="s">
        <v>1988</v>
      </c>
      <c r="G55" s="403" t="s">
        <v>1989</v>
      </c>
      <c r="H55" s="836">
        <v>900396176</v>
      </c>
      <c r="I55" s="836"/>
      <c r="J55" s="836"/>
      <c r="K55" s="836">
        <v>1</v>
      </c>
      <c r="L55" s="839" t="s">
        <v>1990</v>
      </c>
      <c r="M55" s="836">
        <v>6913133</v>
      </c>
      <c r="N55" s="1118">
        <v>48300134</v>
      </c>
      <c r="O55" s="836"/>
      <c r="P55" s="835">
        <v>43830</v>
      </c>
      <c r="Q55" s="836"/>
      <c r="R55" s="835">
        <v>43819</v>
      </c>
      <c r="S55" s="592">
        <v>43822</v>
      </c>
      <c r="T55" s="836"/>
      <c r="U55" s="835">
        <v>43830</v>
      </c>
      <c r="V55" s="837" t="s">
        <v>1991</v>
      </c>
      <c r="W55" s="836"/>
      <c r="X55" s="836">
        <v>10919</v>
      </c>
      <c r="Y55" s="835">
        <v>43816</v>
      </c>
      <c r="Z55" s="837" t="s">
        <v>1680</v>
      </c>
      <c r="AA55" s="837" t="s">
        <v>1699</v>
      </c>
      <c r="AB55" s="836">
        <v>71919</v>
      </c>
      <c r="AC55" s="835">
        <v>43819</v>
      </c>
      <c r="AD55" s="836" t="s">
        <v>1959</v>
      </c>
      <c r="AE55" s="836"/>
    </row>
    <row r="56" spans="1:32" s="723" customFormat="1" ht="170.25" customHeight="1">
      <c r="A56" s="404">
        <v>53</v>
      </c>
      <c r="B56" s="769">
        <v>2</v>
      </c>
      <c r="C56" s="1242" t="s">
        <v>1992</v>
      </c>
      <c r="D56" s="404" t="s">
        <v>189</v>
      </c>
      <c r="E56" s="403" t="s">
        <v>1401</v>
      </c>
      <c r="F56" s="831" t="s">
        <v>1993</v>
      </c>
      <c r="G56" s="1049" t="s">
        <v>1994</v>
      </c>
      <c r="H56" s="836">
        <v>860524654</v>
      </c>
      <c r="I56" s="836"/>
      <c r="J56" s="836"/>
      <c r="K56" s="836">
        <v>6</v>
      </c>
      <c r="L56" s="839" t="s">
        <v>1995</v>
      </c>
      <c r="M56" s="836"/>
      <c r="N56" s="1118">
        <v>81170650</v>
      </c>
      <c r="O56" s="836" t="s">
        <v>1996</v>
      </c>
      <c r="P56" s="836" t="s">
        <v>1997</v>
      </c>
      <c r="Q56" s="839" t="s">
        <v>1998</v>
      </c>
      <c r="R56" s="835">
        <v>43822</v>
      </c>
      <c r="S56" s="592">
        <v>43825</v>
      </c>
      <c r="T56" s="836"/>
      <c r="U56" s="1197" t="s">
        <v>1999</v>
      </c>
      <c r="V56" s="836"/>
      <c r="W56" s="836"/>
      <c r="X56" s="839" t="s">
        <v>2000</v>
      </c>
      <c r="Y56" s="1197" t="s">
        <v>2001</v>
      </c>
      <c r="Z56" s="837" t="s">
        <v>2002</v>
      </c>
      <c r="AA56" s="839" t="s">
        <v>2003</v>
      </c>
      <c r="AB56" s="836">
        <v>74319</v>
      </c>
      <c r="AC56" s="835">
        <v>43822</v>
      </c>
      <c r="AD56" s="839" t="s">
        <v>2004</v>
      </c>
      <c r="AE56" s="826" t="s">
        <v>2005</v>
      </c>
    </row>
    <row r="57" spans="1:32" s="723" customFormat="1" ht="105">
      <c r="A57" s="404">
        <v>54</v>
      </c>
      <c r="B57" s="769">
        <v>5</v>
      </c>
      <c r="C57" s="1242" t="s">
        <v>2006</v>
      </c>
      <c r="D57" s="404" t="s">
        <v>1916</v>
      </c>
      <c r="E57" s="403" t="s">
        <v>1967</v>
      </c>
      <c r="F57" s="831" t="s">
        <v>2007</v>
      </c>
      <c r="G57" s="403" t="s">
        <v>2008</v>
      </c>
      <c r="H57" s="836">
        <v>901350832</v>
      </c>
      <c r="I57" s="836"/>
      <c r="J57" s="836"/>
      <c r="K57" s="836">
        <v>0</v>
      </c>
      <c r="L57" s="839" t="s">
        <v>2009</v>
      </c>
      <c r="M57" s="836">
        <v>7446160</v>
      </c>
      <c r="N57" s="1117">
        <v>770972802</v>
      </c>
      <c r="O57" s="836"/>
      <c r="P57" s="835">
        <v>43830</v>
      </c>
      <c r="Q57" s="836"/>
      <c r="R57" s="835">
        <v>43823</v>
      </c>
      <c r="S57" s="592">
        <v>43825</v>
      </c>
      <c r="T57" s="836"/>
      <c r="U57" s="835">
        <v>43830</v>
      </c>
      <c r="V57" s="837" t="s">
        <v>2010</v>
      </c>
      <c r="W57" s="837"/>
      <c r="X57" s="839" t="s">
        <v>2011</v>
      </c>
      <c r="Y57" s="839" t="s">
        <v>2012</v>
      </c>
      <c r="Z57" s="837" t="s">
        <v>2013</v>
      </c>
      <c r="AA57" s="839" t="s">
        <v>2014</v>
      </c>
      <c r="AB57" s="839" t="s">
        <v>2015</v>
      </c>
      <c r="AC57" s="835">
        <v>43823</v>
      </c>
      <c r="AD57" s="836" t="s">
        <v>1959</v>
      </c>
      <c r="AE57" s="836"/>
    </row>
    <row r="58" spans="1:32" ht="75">
      <c r="A58" s="842">
        <v>55</v>
      </c>
      <c r="B58" s="737">
        <v>6</v>
      </c>
      <c r="C58" s="1242" t="s">
        <v>2016</v>
      </c>
      <c r="D58" s="842" t="s">
        <v>1916</v>
      </c>
      <c r="E58" s="843" t="s">
        <v>1967</v>
      </c>
      <c r="F58" s="844" t="s">
        <v>2017</v>
      </c>
      <c r="G58" s="841" t="s">
        <v>2018</v>
      </c>
      <c r="H58" s="836">
        <v>901350575</v>
      </c>
      <c r="I58" s="836"/>
      <c r="J58" s="836"/>
      <c r="K58" s="836">
        <v>2</v>
      </c>
      <c r="L58" s="839" t="s">
        <v>2019</v>
      </c>
      <c r="M58" s="839" t="s">
        <v>2020</v>
      </c>
      <c r="N58" s="1118">
        <v>149940000</v>
      </c>
      <c r="O58" s="836"/>
      <c r="P58" s="835">
        <v>43830</v>
      </c>
      <c r="Q58" s="836"/>
      <c r="R58" s="835">
        <v>43823</v>
      </c>
      <c r="S58" s="592">
        <v>43823</v>
      </c>
      <c r="T58" s="836"/>
      <c r="U58" s="835">
        <v>43830</v>
      </c>
      <c r="V58" s="836"/>
      <c r="W58" s="836"/>
      <c r="X58" s="836">
        <v>9519</v>
      </c>
      <c r="Y58" s="835">
        <v>43783</v>
      </c>
      <c r="Z58" s="837" t="s">
        <v>2021</v>
      </c>
      <c r="AA58" s="839" t="s">
        <v>2022</v>
      </c>
      <c r="AB58" s="836">
        <v>76719</v>
      </c>
      <c r="AC58" s="835">
        <v>43825</v>
      </c>
      <c r="AD58" s="836" t="s">
        <v>1959</v>
      </c>
      <c r="AE58" s="836"/>
      <c r="AF58"/>
    </row>
    <row r="59" spans="1:32">
      <c r="AE59"/>
      <c r="AF59"/>
    </row>
    <row r="60" spans="1:32">
      <c r="AE60"/>
      <c r="AF60"/>
    </row>
    <row r="61" spans="1:32">
      <c r="AE61"/>
      <c r="AF61"/>
    </row>
    <row r="62" spans="1:32">
      <c r="AE62"/>
      <c r="AF62"/>
    </row>
    <row r="63" spans="1:32">
      <c r="AE63"/>
      <c r="AF63"/>
    </row>
    <row r="64" spans="1:32">
      <c r="AE64"/>
      <c r="AF64"/>
    </row>
    <row r="65" spans="31:32">
      <c r="AE65"/>
      <c r="AF65"/>
    </row>
    <row r="66" spans="31:32">
      <c r="AE66"/>
      <c r="AF66"/>
    </row>
    <row r="67" spans="31:32">
      <c r="AE67"/>
      <c r="AF67"/>
    </row>
    <row r="68" spans="31:32">
      <c r="AE68"/>
      <c r="AF68"/>
    </row>
    <row r="69" spans="31:32">
      <c r="AE69"/>
      <c r="AF69"/>
    </row>
    <row r="70" spans="31:32">
      <c r="AE70"/>
      <c r="AF70"/>
    </row>
    <row r="71" spans="31:32">
      <c r="AE71"/>
      <c r="AF71"/>
    </row>
    <row r="72" spans="31:32">
      <c r="AE72"/>
      <c r="AF72"/>
    </row>
    <row r="73" spans="31:32">
      <c r="AE73"/>
      <c r="AF73"/>
    </row>
    <row r="74" spans="31:32">
      <c r="AE74"/>
      <c r="AF74"/>
    </row>
    <row r="75" spans="31:32">
      <c r="AE75"/>
      <c r="AF75"/>
    </row>
    <row r="76" spans="31:32">
      <c r="AE76"/>
      <c r="AF76"/>
    </row>
    <row r="77" spans="31:32">
      <c r="AE77"/>
      <c r="AF77"/>
    </row>
    <row r="78" spans="31:32">
      <c r="AE78"/>
      <c r="AF78"/>
    </row>
    <row r="79" spans="31:32">
      <c r="AE79"/>
      <c r="AF79"/>
    </row>
    <row r="80" spans="31:32">
      <c r="AE80"/>
      <c r="AF80"/>
    </row>
    <row r="81" spans="31:32">
      <c r="AE81"/>
      <c r="AF81"/>
    </row>
    <row r="82" spans="31:32">
      <c r="AE82"/>
      <c r="AF82"/>
    </row>
    <row r="83" spans="31:32">
      <c r="AE83"/>
      <c r="AF83"/>
    </row>
    <row r="84" spans="31:32">
      <c r="AE84"/>
      <c r="AF84"/>
    </row>
    <row r="85" spans="31:32">
      <c r="AE85"/>
      <c r="AF85"/>
    </row>
    <row r="86" spans="31:32">
      <c r="AE86"/>
      <c r="AF86"/>
    </row>
    <row r="87" spans="31:32">
      <c r="AE87"/>
      <c r="AF87"/>
    </row>
    <row r="88" spans="31:32">
      <c r="AE88"/>
      <c r="AF88"/>
    </row>
    <row r="89" spans="31:32">
      <c r="AE89"/>
      <c r="AF89"/>
    </row>
    <row r="90" spans="31:32">
      <c r="AE90"/>
      <c r="AF90"/>
    </row>
    <row r="91" spans="31:32">
      <c r="AE91"/>
      <c r="AF91"/>
    </row>
    <row r="92" spans="31:32">
      <c r="AE92"/>
      <c r="AF92"/>
    </row>
    <row r="93" spans="31:32">
      <c r="AE93"/>
      <c r="AF93"/>
    </row>
    <row r="94" spans="31:32">
      <c r="AE94"/>
      <c r="AF94"/>
    </row>
    <row r="95" spans="31:32">
      <c r="AE95"/>
      <c r="AF95"/>
    </row>
    <row r="96" spans="31:32">
      <c r="AE96"/>
      <c r="AF96"/>
    </row>
    <row r="97" spans="31:32">
      <c r="AE97"/>
      <c r="AF97"/>
    </row>
    <row r="98" spans="31:32">
      <c r="AE98"/>
      <c r="AF98"/>
    </row>
    <row r="99" spans="31:32">
      <c r="AE99"/>
      <c r="AF99"/>
    </row>
    <row r="100" spans="31:32">
      <c r="AE100"/>
      <c r="AF100"/>
    </row>
  </sheetData>
  <autoFilter ref="A1:AI100" xr:uid="{00000000-0009-0000-0000-000007000000}">
    <sortState xmlns:xlrd2="http://schemas.microsoft.com/office/spreadsheetml/2017/richdata2" ref="A17:AI17">
      <sortCondition ref="E1:E100"/>
    </sortState>
  </autoFilter>
  <phoneticPr fontId="57" type="noConversion"/>
  <dataValidations count="1">
    <dataValidation type="textLength" allowBlank="1" showInputMessage="1" error="Escriba un texto  Maximo 390 Caracteres" promptTitle="Cualquier contenido Maximo 390 Caracteres" prompt=" Registre DE MANERA BREVE el objeto del contrato. (MÁX. 390 CARACTERES)" sqref="F15" xr:uid="{00000000-0002-0000-0700-000000000000}">
      <formula1>0</formula1>
      <formula2>390</formula2>
    </dataValidation>
  </dataValidations>
  <hyperlinks>
    <hyperlink ref="C7" r:id="rId1" xr:uid="{CE70E87F-C38A-49B8-9CA6-AC63914FC0A9}"/>
    <hyperlink ref="C8" r:id="rId2" xr:uid="{DBD06934-4FE9-48F6-9277-DFE928D0DE62}"/>
    <hyperlink ref="C9" r:id="rId3" xr:uid="{F9A5F2F8-B270-4240-BC41-3874CCB7A1D5}"/>
    <hyperlink ref="C11" r:id="rId4" xr:uid="{2E920025-F204-4907-8D38-7AC597D6F3E3}"/>
    <hyperlink ref="C12" r:id="rId5" xr:uid="{F3C24B41-646C-4457-96AB-B2E0FAF9004C}"/>
    <hyperlink ref="C18" r:id="rId6" xr:uid="{9556F2B3-BC2D-45E2-8B8C-2DD88D3ED165}"/>
    <hyperlink ref="C24" r:id="rId7" xr:uid="{88E1EBB0-1B55-4238-9DA4-02F94C56860C}"/>
    <hyperlink ref="C26" r:id="rId8" xr:uid="{1ECB0949-86DD-41E4-B215-B0116694DA5F}"/>
    <hyperlink ref="C28" r:id="rId9" xr:uid="{F3A3144B-F1B3-4F5C-BCBB-67103E260A91}"/>
    <hyperlink ref="C44" r:id="rId10" xr:uid="{4F684A5D-E0CF-4412-BB16-A9B9F02176D7}"/>
    <hyperlink ref="C48" r:id="rId11" xr:uid="{35EA2040-3E62-4872-A7F3-71DADA729BE0}"/>
    <hyperlink ref="C51" r:id="rId12" xr:uid="{ED28EFC6-488D-4B3B-B559-141FE90773AE}"/>
    <hyperlink ref="C53" r:id="rId13" xr:uid="{E0986D2C-BA81-4DC7-8B7D-245381DF34B4}"/>
    <hyperlink ref="C54" r:id="rId14" xr:uid="{69D5D623-8090-406A-9FF4-53FB49BDC5F7}"/>
    <hyperlink ref="C56" r:id="rId15" xr:uid="{5F4346F7-F5C0-45E7-9F6A-99D340EF905D}"/>
    <hyperlink ref="C57" r:id="rId16" xr:uid="{0DA62DBC-B6E3-4AFA-AFD5-3D7BE38E951A}"/>
    <hyperlink ref="C58" r:id="rId17" xr:uid="{6136FE8A-74BE-4324-9116-7CF5FFBB1914}"/>
  </hyperlinks>
  <pageMargins left="0.7" right="0.7" top="0.75" bottom="0.75" header="0.3" footer="0.3"/>
  <pageSetup orientation="portrait"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12</vt:i4>
      </vt:variant>
    </vt:vector>
  </HeadingPairs>
  <TitlesOfParts>
    <vt:vector size="25" baseType="lpstr">
      <vt:lpstr>2012</vt:lpstr>
      <vt:lpstr>2013</vt:lpstr>
      <vt:lpstr>2014</vt:lpstr>
      <vt:lpstr>2015</vt:lpstr>
      <vt:lpstr>2016</vt:lpstr>
      <vt:lpstr>2017</vt:lpstr>
      <vt:lpstr>2018</vt:lpstr>
      <vt:lpstr>PRORROGAS</vt:lpstr>
      <vt:lpstr>2019</vt:lpstr>
      <vt:lpstr>2020</vt:lpstr>
      <vt:lpstr>2021</vt:lpstr>
      <vt:lpstr>2022</vt:lpstr>
      <vt:lpstr>2023</vt:lpstr>
      <vt:lpstr>'2019'!_Hlk11936751</vt:lpstr>
      <vt:lpstr>'2019'!_Hlk14771113</vt:lpstr>
      <vt:lpstr>'2019'!_Hlk21458765</vt:lpstr>
      <vt:lpstr>'2020'!_Hlk3022728</vt:lpstr>
      <vt:lpstr>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2023-02-06T17:50:35Z</dcterms:modified>
  <cp:category/>
  <cp:contentStatus/>
</cp:coreProperties>
</file>