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namedSheetViews/namedSheetView1.xml" ContentType="application/vnd.ms-excel.namedsheetview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8FE93068-C2EE-4767-B79C-C3A2AA3148B3}" xr6:coauthVersionLast="47" xr6:coauthVersionMax="47" xr10:uidLastSave="{00000000-0000-0000-0000-000000000000}"/>
  <bookViews>
    <workbookView xWindow="1950" yWindow="1950" windowWidth="21600" windowHeight="11385" firstSheet="13" activeTab="13" xr2:uid="{00000000-000D-0000-FFFF-FFFF00000000}"/>
  </bookViews>
  <sheets>
    <sheet name="2012" sheetId="1" r:id="rId1"/>
    <sheet name="2013" sheetId="2" r:id="rId2"/>
    <sheet name="2014" sheetId="3" r:id="rId3"/>
    <sheet name="2015" sheetId="4" r:id="rId4"/>
    <sheet name="2016" sheetId="5" r:id="rId5"/>
    <sheet name="2017" sheetId="6" r:id="rId6"/>
    <sheet name="PRORROGAS" sheetId="10" state="hidden" r:id="rId7"/>
    <sheet name="2018" sheetId="7" r:id="rId8"/>
    <sheet name="2019" sheetId="8" r:id="rId9"/>
    <sheet name="2020" sheetId="9" r:id="rId10"/>
    <sheet name="2021" sheetId="11" r:id="rId11"/>
    <sheet name="2022" sheetId="12" r:id="rId12"/>
    <sheet name="2023" sheetId="13" r:id="rId13"/>
    <sheet name="2024" sheetId="14" r:id="rId14"/>
  </sheet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7" hidden="1">'2018'!$A$1:$Y$65</definedName>
    <definedName name="_xlnm._FilterDatabase" localSheetId="8" hidden="1">'2019'!$A$1:$AI$100</definedName>
    <definedName name="_xlnm._FilterDatabase" localSheetId="9" hidden="1">'2020'!$A$1:$AF$62</definedName>
    <definedName name="_xlnm._FilterDatabase" localSheetId="10" hidden="1">'2021'!$A$1:$AH$96</definedName>
    <definedName name="_xlnm._FilterDatabase" localSheetId="11" hidden="1">'2022'!$A$1:$AI$85</definedName>
    <definedName name="_xlnm._FilterDatabase" localSheetId="12" hidden="1">'2023'!$A$1:$AJ$98</definedName>
    <definedName name="_xlnm._FilterDatabase" localSheetId="13" hidden="1">'2024'!$A$1:$AH$80</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7">'2018'!$E$13</definedName>
    <definedName name="_Hlk512241022" localSheetId="7">'2018'!$E$26</definedName>
    <definedName name="_Hlk514750604" localSheetId="8">'2019'!$F$28</definedName>
    <definedName name="_Hlk514750604" localSheetId="9">'2020'!#REF!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4"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211CAF73-F0A0-46FC-876F-DBB9AE5AA943}">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J1" authorId="0" shapeId="0" xr:uid="{B792F8F0-720F-414E-8EC3-3E0FC3FE9AE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<sst xmlns="http://schemas.openxmlformats.org/spreadsheetml/2006/main" count="12721" uniqueCount="6074">
  <si>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</si>
  <si>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</si>
  <si>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</si>
  <si>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</si>
  <si>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</si>
  <si>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</si>
  <si>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</si>
  <si>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</si>
  <si>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</si>
  <si>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</si>
  <si>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</si>
  <si>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</si>
  <si>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</si>
  <si>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</si>
  <si>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</si>
  <si>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</si>
  <si>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</si>
  <si>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</si>
  <si>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</si>
  <si>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</si>
  <si>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</si>
  <si>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</si>
  <si>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</si>
  <si>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</si>
  <si>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</si>
  <si>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</si>
  <si>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</si>
  <si>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</si>
  <si>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</si>
  <si>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</si>
  <si>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</si>
  <si>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</si>
  <si>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</si>
  <si>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</si>
  <si>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</si>
  <si>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</si>
  <si>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</si>
  <si>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</si>
  <si>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</si>
  <si>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</si>
  <si>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</si>
  <si>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</si>
  <si>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</si>
  <si>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</si>
  <si>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</si>
  <si>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</si>
  <si>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</si>
  <si>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</si>
  <si>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</si>
  <si>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</si>
  <si>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</si>
  <si>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</si>
  <si>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</si>
  <si>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</si>
  <si>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</si>
  <si>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</si>
  <si>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</si>
  <si>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</si>
  <si>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</si>
  <si>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</si>
  <si>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</si>
  <si>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</si>
  <si>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</si>
  <si>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</si>
  <si>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</si>
  <si>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</si>
  <si>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</si>
  <si>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</si>
  <si>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</si>
  <si>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</si>
  <si>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</si>
  <si>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</si>
  <si>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</si>
  <si>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</si>
  <si>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</si>
  <si>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</si>
  <si>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</si>
  <si>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</si>
  <si>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</si>
  <si>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</si>
  <si>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</si>
  <si>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</si>
  <si>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</si>
  <si>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</si>
  <si>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</si>
  <si>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</si>
  <si>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</si>
  <si>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</si>
  <si>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</si>
  <si>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</si>
  <si>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</si>
  <si>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</si>
  <si>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</si>
  <si>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</si>
  <si>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</si>
  <si>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</si>
  <si>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</si>
  <si>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</si>
  <si>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</si>
  <si>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</si>
  <si>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</si>
  <si>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</si>
  <si>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</si>
  <si>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</si>
  <si>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</si>
  <si>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</si>
  <si>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</si>
  <si>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</si>
  <si>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</si>
  <si>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</si>
  <si>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</si>
  <si>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</si>
  <si>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</si>
  <si>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</si>
  <si>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</si>
  <si>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</si>
  <si>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</si>
  <si>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</si>
  <si>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</si>
  <si>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</si>
  <si>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</si>
  <si>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</si>
  <si>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</si>
  <si>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</si>
  <si>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</si>
  <si>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</si>
  <si>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</si>
  <si>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</si>
  <si>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</si>
  <si>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</si>
  <si>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</si>
  <si>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</si>
  <si>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</si>
  <si>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</si>
  <si>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</si>
  <si>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</si>
  <si>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</si>
  <si>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</si>
  <si>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</si>
  <si>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</si>
  <si>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</si>
  <si>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</si>
  <si>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</si>
  <si>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</si>
  <si>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</si>
  <si>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</si>
  <si>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</si>
  <si>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</si>
  <si>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</si>
  <si>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</si>
  <si>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</si>
  <si>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</si>
  <si>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</si>
  <si>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</si>
  <si>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</si>
  <si>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</si>
  <si>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</si>
  <si>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</si>
  <si>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</si>
  <si>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</si>
  <si>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</si>
  <si>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</si>
  <si>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</si>
  <si>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</si>
  <si>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</si>
  <si>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</si>
  <si>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</si>
  <si>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</si>
  <si>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</si>
  <si>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</si>
  <si>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</si>
  <si>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</si>
  <si>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</si>
  <si>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</si>
  <si>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</si>
  <si>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</si>
  <si>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</si>
  <si>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</si>
  <si>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</si>
  <si>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</si>
  <si>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</si>
  <si>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</si>
  <si>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</si>
  <si>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</si>
  <si>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</si>
  <si>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</si>
  <si>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</si>
  <si>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</si>
  <si>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</si>
  <si>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</si>
  <si>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</si>
  <si>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</si>
  <si>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</si>
  <si>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</si>
  <si>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</si>
  <si>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</si>
  <si>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</si>
  <si>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</si>
  <si>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</si>
  <si>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</si>
  <si>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</si>
  <si>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</si>
  <si>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</si>
  <si>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</si>
  <si>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</si>
  <si>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</si>
  <si>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</si>
  <si>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</si>
  <si>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</si>
  <si>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</si>
  <si>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</si>
  <si>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</si>
  <si>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</si>
  <si>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</si>
  <si>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</si>
  <si>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</si>
  <si>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</si>
  <si>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</si>
  <si>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</si>
  <si>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</si>
  <si>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</si>
  <si>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</si>
  <si>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</si>
  <si>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</si>
  <si>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</si>
  <si>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</si>
  <si>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</si>
  <si>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</si>
  <si>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</si>
  <si>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</si>
  <si>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</si>
  <si>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</si>
  <si>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</si>
  <si>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</si>
  <si>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</si>
  <si>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</si>
  <si>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</si>
  <si>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</si>
  <si>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</si>
  <si>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</si>
  <si>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</si>
  <si>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</si>
  <si>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</si>
  <si>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</si>
  <si>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</si>
  <si>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</si>
  <si>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</si>
  <si>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</si>
  <si>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</si>
  <si>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</si>
  <si>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</si>
  <si>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</si>
  <si>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</si>
  <si>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</si>
  <si>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</si>
  <si>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</si>
  <si>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</si>
  <si>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</si>
  <si>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</si>
  <si>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</si>
  <si>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</si>
  <si>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</si>
  <si>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</si>
  <si>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</si>
  <si>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</si>
  <si>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</si>
  <si>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</si>
  <si>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</si>
  <si>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</si>
  <si>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</si>
  <si>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</si>
  <si>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</si>
  <si>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</si>
  <si>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</si>
  <si>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</si>
  <si>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</si>
  <si>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</si>
  <si>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</si>
  <si>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</si>
  <si>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</si>
  <si>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</si>
  <si>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</si>
  <si>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</si>
  <si>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</si>
  <si>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</si>
  <si>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</si>
  <si>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</si>
  <si>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</si>
  <si>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</si>
  <si>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</si>
  <si>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</si>
  <si>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</si>
  <si>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</si>
  <si>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</si>
  <si>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</si>
  <si>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</si>
  <si>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</si>
  <si>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</si>
  <si>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</si>
  <si>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</si>
  <si>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</si>
  <si>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</si>
  <si>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</si>
  <si>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</si>
  <si>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</si>
  <si>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</si>
  <si>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</si>
  <si>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</si>
  <si>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</si>
  <si>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</si>
  <si>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</si>
  <si>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</si>
  <si>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</si>
  <si>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</si>
  <si>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</si>
  <si>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</si>
  <si>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</si>
  <si>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</si>
  <si>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</si>
  <si>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</si>
  <si>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</si>
  <si>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</si>
  <si>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</si>
  <si>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</si>
  <si>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</si>
  <si>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</si>
  <si>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</si>
  <si>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</si>
  <si>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</si>
  <si>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rPr>
        <sz val="11"/>
        <color rgb="FF000000"/>
        <rFont val="Arial Narrow"/>
        <family val="2"/>
      </rPr>
      <t xml:space="preserve">Prestar los servicios de apoyo a la </t>
    </r>
    <r>
      <rPr>
        <sz val="12"/>
        <color rgb="FF000000"/>
        <rFont val="Arial Narrow"/>
        <family val="2"/>
      </rPr>
      <t>Unidad Administrativa Especial Agencia del Inspector General de Tributos, Rentas y Contribuciones Parafiscales ITRC, en la conducción del vehículo asignado y transporte de los funcionarios, en los términos de oportunidad, seguridad, amabilidad y compromiso que se requieran en la Agencia</t>
    </r>
  </si>
  <si>
    <t>CARLOS ARTURO VARGAS MARTÍNEZ</t>
  </si>
  <si>
    <t>5 MESES</t>
  </si>
  <si>
    <t>AD Y PRO CTO 022 2013</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</si>
  <si>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</si>
  <si>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</si>
  <si>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</si>
  <si>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</si>
  <si>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</si>
  <si>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</si>
  <si>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</si>
  <si>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</si>
  <si>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</si>
  <si>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</si>
  <si>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</si>
  <si>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</si>
  <si>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</si>
  <si>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</si>
  <si>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</si>
  <si>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</si>
  <si>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</si>
  <si>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</si>
  <si>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</si>
  <si>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</si>
  <si>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</si>
  <si>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</si>
  <si>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</si>
  <si>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</si>
  <si>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</si>
  <si>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</si>
  <si>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</si>
  <si>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</si>
  <si>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</si>
  <si>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</si>
  <si>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</si>
  <si>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</si>
  <si>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</si>
  <si>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</si>
  <si>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</si>
  <si>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</si>
  <si>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</si>
  <si>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</si>
  <si>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</si>
  <si>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</si>
  <si>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</si>
  <si>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</si>
  <si>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</si>
  <si>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</si>
  <si>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</si>
  <si>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</si>
  <si>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</si>
  <si>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</si>
  <si>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</si>
  <si>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</si>
  <si>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</si>
  <si>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</si>
  <si>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</si>
  <si>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</si>
  <si>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</si>
  <si>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</si>
  <si>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</si>
  <si>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</si>
  <si>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</si>
  <si>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</si>
  <si>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</si>
  <si>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</si>
  <si>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</si>
  <si>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</si>
  <si>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</si>
  <si>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</si>
  <si>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</si>
  <si>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</si>
  <si>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</si>
  <si>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</si>
  <si>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</si>
  <si>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</si>
  <si>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</si>
  <si>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</si>
  <si>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</si>
  <si>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</si>
  <si>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</si>
  <si>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</si>
  <si>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</si>
  <si>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</si>
  <si>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t xml:space="preserve">JARGU S.A. CORREDORES DE SEGUROS </t>
  </si>
  <si>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</si>
  <si>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</si>
  <si>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</si>
  <si>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</si>
  <si>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</si>
  <si>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</si>
  <si>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</si>
  <si>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</si>
  <si>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</si>
  <si>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</si>
  <si>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</si>
  <si>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</si>
  <si>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</si>
  <si>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</si>
  <si>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</si>
  <si>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</si>
  <si>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</si>
  <si>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</si>
  <si>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</si>
  <si>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</si>
  <si>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</si>
  <si>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</si>
  <si>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</si>
  <si>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</si>
  <si>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</si>
  <si>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</si>
  <si>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</si>
  <si>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</si>
  <si>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</si>
  <si>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</si>
  <si>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</si>
  <si>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</si>
  <si>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</si>
  <si>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</si>
  <si>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</si>
  <si>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</si>
  <si>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</si>
  <si>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</si>
  <si>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</si>
  <si>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</si>
  <si>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</si>
  <si>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</si>
  <si>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</si>
  <si>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</si>
  <si>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</si>
  <si>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</si>
  <si>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</si>
  <si>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</si>
  <si>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</si>
  <si>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</si>
  <si>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</si>
  <si>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</si>
  <si>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</si>
  <si>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</si>
  <si>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</si>
  <si>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</si>
  <si>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</si>
  <si>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</si>
  <si>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</si>
  <si>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</si>
  <si>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</si>
  <si>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</si>
  <si>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</si>
  <si>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</si>
  <si>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</si>
  <si>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</si>
  <si>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</si>
  <si>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</si>
  <si>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</si>
  <si>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</si>
  <si>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</si>
  <si>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</si>
  <si>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</si>
  <si>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</si>
  <si>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</si>
  <si>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</si>
  <si>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</si>
  <si>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rPr>
        <sz val="11"/>
        <color rgb="FF000000"/>
        <rFont val="Arial Narrow"/>
        <family val="2"/>
      </rPr>
      <t xml:space="preserve">Contratar los seguros que amparen los intereses patrimoniales, los bienes de propiedad de </t>
    </r>
    <r>
      <rPr>
        <sz val="12"/>
        <color rgb="FF000000"/>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</si>
  <si>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</si>
  <si>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</si>
  <si>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</si>
  <si>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</si>
  <si>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</si>
  <si>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</si>
  <si>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</si>
  <si>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</si>
  <si>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</si>
  <si>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</si>
  <si>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</si>
  <si>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</si>
  <si>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</si>
  <si>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</si>
  <si>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</si>
  <si>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</si>
  <si>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</si>
  <si>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</si>
  <si>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</si>
  <si>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</si>
  <si>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</si>
  <si>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</si>
  <si>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</si>
  <si>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</si>
  <si>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</si>
  <si>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</si>
  <si>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</si>
  <si>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</si>
  <si>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</si>
  <si>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</si>
  <si>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</si>
  <si>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</si>
  <si>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</si>
  <si>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</si>
  <si>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</si>
  <si>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</si>
  <si>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</si>
  <si>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</si>
  <si>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</si>
  <si>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</si>
  <si>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</si>
  <si>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</si>
  <si>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</si>
  <si>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</si>
  <si>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</si>
  <si>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</si>
  <si>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</si>
  <si>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</si>
  <si>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</si>
  <si>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</si>
  <si>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</si>
  <si>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</si>
  <si>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</si>
  <si>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</si>
  <si>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</si>
  <si>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</si>
  <si>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</si>
  <si>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</si>
  <si>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</si>
  <si>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</si>
  <si>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</si>
  <si>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</si>
  <si>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</si>
  <si>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</si>
  <si>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</si>
  <si>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</si>
  <si>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</si>
  <si>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</si>
  <si>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</si>
  <si>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</si>
  <si>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</si>
  <si>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</si>
  <si>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</si>
  <si>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</si>
  <si>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</si>
  <si>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</si>
  <si>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</si>
  <si>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</si>
  <si>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</si>
  <si>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</si>
  <si>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</si>
  <si>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</si>
  <si>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</si>
  <si>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</si>
  <si>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</si>
  <si>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</si>
  <si>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</si>
  <si>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</si>
  <si>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</si>
  <si>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</si>
  <si>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</si>
  <si>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</si>
  <si>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</si>
  <si>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</si>
  <si>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</si>
  <si>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</si>
  <si>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</si>
  <si>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</si>
  <si>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</si>
  <si>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</si>
  <si>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</si>
  <si>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</si>
  <si>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</si>
  <si>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</si>
  <si>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</si>
  <si>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</si>
  <si>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</si>
  <si>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</si>
  <si>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</si>
  <si>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</si>
  <si>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</si>
  <si>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</si>
  <si>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</si>
  <si>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</si>
  <si>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</si>
  <si>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</si>
  <si>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</si>
  <si>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</si>
  <si>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</si>
  <si>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</si>
  <si>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</si>
  <si>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</si>
  <si>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</si>
  <si>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</si>
  <si>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</si>
  <si>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</si>
  <si>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</si>
  <si>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</si>
  <si>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</si>
  <si>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</si>
  <si>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</si>
  <si>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</si>
  <si>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</si>
  <si>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</si>
  <si>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</si>
  <si>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</si>
  <si>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</si>
  <si>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</si>
  <si>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</si>
  <si>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</si>
  <si>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</si>
  <si>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</si>
  <si>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</si>
  <si>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</si>
  <si>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</si>
  <si>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</si>
  <si>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</si>
  <si>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</si>
  <si>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</si>
  <si>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</si>
  <si>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</si>
  <si>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</si>
  <si>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</si>
  <si>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</si>
  <si>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</si>
  <si>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</si>
  <si>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</si>
  <si>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</si>
  <si>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</si>
  <si>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</si>
  <si>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</si>
  <si>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</si>
  <si>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</si>
  <si>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</si>
  <si>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</si>
  <si>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</si>
  <si>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</si>
  <si>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</si>
  <si>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</si>
  <si>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</si>
  <si>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</si>
  <si>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</si>
  <si>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</si>
  <si>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</si>
  <si>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</si>
  <si>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</si>
  <si>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</si>
  <si>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</si>
  <si>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</si>
  <si>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</si>
  <si>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</si>
  <si>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</si>
  <si>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</si>
  <si>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</si>
  <si>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</si>
  <si>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</si>
  <si>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</si>
  <si>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</si>
  <si>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</si>
  <si>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</si>
  <si>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</si>
  <si>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</si>
  <si>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</si>
  <si>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</si>
  <si>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</si>
  <si>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</si>
  <si>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</si>
  <si>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</si>
  <si>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</si>
  <si>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</si>
  <si>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</si>
  <si>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</si>
  <si>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</si>
  <si>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</si>
  <si>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</si>
  <si>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</si>
  <si>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</si>
  <si>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</si>
  <si>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</si>
  <si>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</si>
  <si>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</si>
  <si>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</si>
  <si>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</si>
  <si>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</si>
  <si>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</si>
  <si>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</si>
  <si>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</si>
  <si>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</si>
  <si>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</si>
  <si>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</si>
  <si>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</si>
  <si>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</si>
  <si>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</si>
  <si>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</si>
  <si>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</si>
  <si>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</si>
  <si>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</si>
  <si>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</si>
  <si>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</si>
  <si>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</si>
  <si>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</si>
  <si>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</si>
  <si>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</si>
  <si>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</si>
  <si>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</si>
  <si>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</si>
  <si>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</si>
  <si>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</si>
  <si>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</si>
  <si>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</si>
  <si>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</si>
  <si>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</si>
  <si>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</si>
  <si>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</si>
  <si>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</si>
  <si>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</si>
  <si>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</si>
  <si>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</si>
  <si>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</si>
  <si>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</si>
  <si>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</si>
  <si>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</si>
  <si>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</si>
  <si>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</si>
  <si>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</si>
  <si>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</si>
  <si>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</si>
  <si>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</si>
  <si>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</si>
  <si>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</si>
  <si>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</si>
  <si>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</si>
  <si>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</si>
  <si>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</si>
  <si>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</si>
  <si>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</si>
  <si>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</si>
  <si>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</si>
  <si>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</si>
  <si>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</si>
  <si>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</si>
  <si>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</si>
  <si>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</si>
  <si>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</si>
  <si>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</si>
  <si>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</si>
  <si>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</si>
  <si>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</si>
  <si>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</si>
  <si>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</si>
  <si>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</si>
  <si>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</si>
  <si>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</si>
  <si>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</si>
  <si>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</si>
  <si>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</si>
  <si>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</si>
  <si>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</si>
  <si>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</si>
  <si>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</si>
  <si>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</si>
  <si>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</si>
  <si>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</si>
  <si>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</si>
  <si>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</si>
  <si>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</si>
  <si>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</si>
  <si>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</si>
  <si>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</si>
  <si>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</si>
  <si>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</si>
  <si>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</si>
  <si>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</si>
  <si>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</si>
  <si>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</si>
  <si>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</si>
  <si>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</si>
  <si>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</si>
  <si>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</si>
  <si>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</si>
  <si>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</si>
  <si>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</si>
  <si>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</si>
  <si>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</si>
  <si>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</si>
  <si>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</si>
  <si>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</si>
  <si>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</si>
  <si>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</si>
  <si>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</si>
  <si>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</si>
  <si>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</si>
  <si>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</si>
  <si>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</si>
  <si>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</si>
  <si>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</si>
  <si>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</si>
  <si>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</si>
  <si>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</si>
  <si>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</si>
  <si>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</si>
  <si>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</si>
  <si>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</si>
  <si>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</si>
  <si>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</si>
  <si>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</si>
  <si>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</si>
  <si>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</si>
  <si>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</si>
  <si>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</si>
  <si>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</si>
  <si>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</si>
  <si>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</si>
  <si>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</si>
  <si>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</si>
  <si>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</si>
  <si>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</si>
  <si>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</si>
  <si>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</si>
  <si>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</si>
  <si>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</si>
  <si>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</si>
  <si>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</si>
  <si>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</si>
  <si>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</si>
  <si>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</si>
  <si>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</si>
  <si>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</si>
  <si>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</si>
  <si>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</si>
  <si>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</si>
  <si>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</si>
  <si>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</si>
  <si>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</si>
  <si>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</si>
  <si>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</si>
  <si>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</si>
  <si>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</si>
  <si>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</si>
  <si>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</si>
  <si>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</si>
  <si>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</si>
  <si>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</si>
  <si>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</si>
  <si>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</si>
  <si>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</si>
  <si>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</si>
  <si>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</si>
  <si>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</si>
  <si>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</si>
  <si>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</si>
  <si>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</si>
  <si>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</si>
  <si>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</si>
  <si>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</si>
  <si>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</si>
  <si>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</si>
  <si>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</si>
  <si>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</si>
  <si>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</si>
  <si>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</si>
  <si>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</si>
  <si>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</si>
  <si>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</si>
  <si>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</si>
  <si>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</si>
  <si>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</si>
  <si>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</si>
  <si>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</si>
  <si>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</si>
  <si>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</si>
  <si>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</si>
  <si>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</si>
  <si>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</si>
  <si>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</si>
  <si>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</si>
  <si>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</si>
  <si>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</si>
  <si>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</si>
  <si>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</si>
  <si>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</si>
  <si>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</si>
  <si>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</si>
  <si>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</si>
  <si>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</si>
  <si>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</si>
  <si>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</si>
  <si>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</si>
  <si>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</si>
  <si>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</si>
  <si>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</si>
  <si>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</si>
  <si>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</si>
  <si>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</si>
  <si>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</si>
  <si>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</si>
  <si>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</si>
  <si>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</si>
  <si>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</si>
  <si>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</si>
  <si>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</si>
  <si>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</si>
  <si>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</si>
  <si>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</si>
  <si>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</si>
  <si>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</si>
  <si>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</si>
  <si>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</si>
  <si>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</si>
  <si>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</si>
  <si>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</si>
  <si>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</si>
  <si>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</si>
  <si>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</si>
  <si>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</si>
  <si>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</si>
  <si>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</si>
  <si>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</si>
  <si>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</si>
  <si>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</si>
  <si>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</si>
  <si>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</si>
  <si>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</si>
  <si>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</si>
  <si>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</si>
  <si>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</si>
  <si>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</si>
  <si>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</si>
  <si>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</si>
  <si>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</si>
  <si>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</si>
  <si>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</si>
  <si>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</si>
  <si>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</si>
  <si>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</si>
  <si>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</si>
  <si>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</si>
  <si>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</si>
  <si>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</si>
  <si>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</si>
  <si>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</si>
  <si>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</si>
  <si>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</si>
  <si>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</si>
  <si>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</si>
  <si>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</si>
  <si>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</si>
  <si>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</si>
  <si>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</si>
  <si>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</si>
  <si>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</si>
  <si>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</si>
  <si>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</si>
  <si>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</si>
  <si>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</si>
  <si>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</si>
  <si>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</si>
  <si>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</si>
  <si>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</si>
  <si>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</si>
  <si>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</si>
  <si>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</si>
  <si>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</si>
  <si>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</si>
  <si>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</si>
  <si>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</si>
  <si>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</si>
  <si>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</si>
  <si>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</si>
  <si>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</si>
  <si>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</si>
  <si>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</si>
  <si>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</si>
  <si>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</si>
  <si>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</si>
  <si>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</si>
  <si>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</si>
  <si>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</si>
  <si>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</si>
  <si>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</si>
  <si>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</si>
  <si>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</si>
  <si>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</si>
  <si>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rPr>
        <sz val="10"/>
        <color rgb="FF000000"/>
        <rFont val="Myriad Pro"/>
      </rPr>
      <t xml:space="preserve">El arrendamiento del inmueble ubicado en la ciudad de Bogotá D.C., en la siguiente dirección: </t>
    </r>
    <r>
      <rPr>
        <sz val="11"/>
        <color rgb="FF000000"/>
        <rFont val="Myriad Pro"/>
      </rPr>
      <t>Calle 93 B No. 16-47, Piso 5 del Edificio Fijar 93 PH</t>
    </r>
    <r>
      <rPr>
        <sz val="12"/>
        <color rgb="FF000000"/>
        <rFont val="Myriad Pro"/>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</si>
  <si>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</si>
  <si>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</si>
  <si>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</si>
  <si>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</si>
  <si>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</si>
  <si>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</si>
  <si>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</si>
  <si>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</si>
  <si>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</si>
  <si>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</si>
  <si>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</si>
  <si>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</si>
  <si>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</si>
  <si>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</si>
  <si>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</si>
  <si>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</si>
  <si>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</si>
  <si>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</si>
  <si>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</si>
  <si>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</si>
  <si>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</si>
  <si>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</si>
  <si>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</si>
  <si>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</si>
  <si>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</si>
  <si>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</si>
  <si>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</si>
  <si>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</si>
  <si>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</si>
  <si>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</si>
  <si>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</si>
  <si>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</si>
  <si>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</si>
  <si>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</si>
  <si>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</si>
  <si>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</si>
  <si>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</si>
  <si>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</si>
  <si>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</si>
  <si>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</si>
  <si>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</si>
  <si>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</si>
  <si>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</si>
  <si>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</si>
  <si>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</si>
  <si>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</si>
  <si>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</si>
  <si>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</si>
  <si>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</si>
  <si>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</si>
  <si>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</si>
  <si>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</si>
  <si>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</si>
  <si>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</si>
  <si>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</si>
  <si>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</si>
  <si>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</si>
  <si>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</si>
  <si>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</si>
  <si>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</si>
  <si>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</si>
  <si>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</si>
  <si>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</si>
  <si>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</si>
  <si>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</si>
  <si>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</si>
  <si>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</si>
  <si>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</si>
  <si>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</si>
  <si>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</si>
  <si>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</si>
  <si>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</si>
  <si>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</si>
  <si>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</si>
  <si>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</si>
  <si>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</si>
  <si>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</si>
  <si>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</si>
  <si>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</si>
  <si>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</si>
  <si>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</si>
  <si>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</si>
  <si>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</si>
  <si>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</si>
  <si>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</si>
  <si>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</si>
  <si>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</si>
  <si>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</si>
  <si>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</si>
  <si>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</si>
  <si>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</si>
  <si>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</si>
  <si>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</si>
  <si>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</si>
  <si>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</si>
  <si>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</si>
  <si>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</si>
  <si>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</si>
  <si>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</si>
  <si>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</si>
  <si>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</si>
  <si>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</si>
  <si>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</si>
  <si>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</si>
  <si>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</si>
  <si>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</si>
  <si>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</si>
  <si>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</si>
  <si>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</si>
  <si>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</si>
  <si>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</si>
  <si>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</si>
  <si>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</si>
  <si>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</si>
  <si>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</si>
  <si>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</si>
  <si>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</si>
  <si>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</si>
  <si>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</si>
  <si>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</si>
  <si>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</si>
  <si>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</si>
  <si>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</si>
  <si>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</si>
  <si>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</si>
  <si>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</si>
  <si>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</si>
  <si>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</si>
  <si>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</si>
  <si>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</si>
  <si>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</si>
  <si>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</si>
  <si>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</si>
  <si>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</si>
  <si>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</si>
  <si>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</si>
  <si>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</si>
  <si>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</si>
  <si>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</si>
  <si>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</si>
  <si>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</si>
  <si>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</si>
  <si>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</si>
  <si>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</si>
  <si>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</si>
  <si>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</si>
  <si>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</si>
  <si>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</si>
  <si>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</si>
  <si>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</si>
  <si>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</si>
  <si>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</si>
  <si>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</si>
  <si>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</si>
  <si>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</si>
  <si>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</si>
  <si>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</si>
  <si>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</si>
  <si>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</si>
  <si>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</si>
  <si>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</si>
  <si>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</si>
  <si>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</si>
  <si>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</si>
  <si>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</si>
  <si>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</si>
  <si>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</si>
  <si>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</si>
  <si>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</si>
  <si>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</si>
  <si>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</si>
  <si>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</si>
  <si>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</si>
  <si>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</si>
  <si>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</si>
  <si>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</si>
  <si>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</si>
  <si>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</si>
  <si>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</si>
  <si>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</si>
  <si>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</si>
  <si>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</si>
  <si>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</si>
  <si>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</si>
  <si>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</si>
  <si>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</si>
  <si>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</si>
  <si>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</si>
  <si>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</si>
  <si>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</si>
  <si>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</si>
  <si>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</si>
  <si>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</si>
  <si>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</si>
  <si>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</si>
  <si>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</si>
  <si>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</si>
  <si>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</si>
  <si>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</si>
  <si>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</si>
  <si>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</si>
  <si>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</si>
  <si>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</si>
  <si>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</si>
  <si>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</si>
  <si>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</si>
  <si>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</si>
  <si>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</si>
  <si>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</si>
  <si>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</si>
  <si>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</si>
  <si>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</si>
  <si>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</si>
  <si>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</si>
  <si>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</si>
  <si>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</si>
  <si>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</si>
  <si>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</si>
  <si>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</si>
  <si>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</si>
  <si>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</si>
  <si>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</si>
  <si>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</si>
  <si>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</si>
  <si>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</si>
  <si>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</si>
  <si>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</si>
  <si>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</si>
  <si>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</si>
  <si>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</si>
  <si>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</si>
  <si>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</si>
  <si>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</si>
  <si>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</si>
  <si>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</si>
  <si>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</si>
  <si>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</si>
  <si>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</si>
  <si>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</si>
  <si>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</si>
  <si>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</si>
  <si>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</si>
  <si>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</si>
  <si>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</si>
  <si>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</si>
  <si>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</si>
  <si>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</si>
  <si>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</si>
  <si>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</si>
  <si>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</si>
  <si>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</si>
  <si>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</si>
  <si>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</si>
  <si>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</si>
  <si>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</si>
  <si>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</si>
  <si>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</si>
  <si>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</si>
  <si>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</si>
  <si>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</si>
  <si>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</si>
  <si>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</si>
  <si>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</si>
  <si>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</si>
  <si>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</si>
  <si>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</si>
  <si>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</si>
  <si>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</si>
  <si>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</si>
  <si>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</si>
  <si>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</si>
  <si>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</si>
  <si>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</si>
  <si>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</si>
  <si>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</si>
  <si>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</si>
  <si>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</si>
  <si>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</si>
  <si>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</si>
  <si>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</si>
  <si>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</si>
  <si>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</si>
  <si>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</si>
  <si>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</si>
  <si>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</si>
  <si>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</si>
  <si>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</si>
  <si>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</si>
  <si>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</si>
  <si>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</si>
  <si>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</si>
  <si>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</si>
  <si>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</si>
  <si>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</si>
  <si>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</si>
  <si>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</si>
  <si>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</si>
  <si>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</si>
  <si>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</si>
  <si>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</si>
  <si>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</si>
  <si>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</si>
  <si>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</si>
  <si>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</si>
  <si>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</si>
  <si>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</si>
  <si>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</si>
  <si>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</si>
  <si>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</si>
  <si>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</si>
  <si>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</si>
  <si>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</si>
  <si>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</si>
  <si>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</si>
  <si>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</si>
  <si>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</si>
  <si>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</si>
  <si>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</si>
  <si>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</si>
  <si>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</si>
  <si>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</si>
  <si>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</si>
  <si>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</si>
  <si>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</si>
  <si>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</si>
  <si>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</si>
  <si>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</si>
  <si>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</si>
  <si>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</si>
  <si>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</si>
  <si>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</si>
  <si>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</si>
  <si>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</si>
  <si>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</si>
  <si>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</si>
  <si>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</si>
  <si>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</si>
  <si>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</si>
  <si>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</si>
  <si>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</si>
  <si>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</si>
  <si>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</si>
  <si>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</si>
  <si>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</si>
  <si>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</si>
  <si>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</si>
  <si>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</si>
  <si>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</si>
  <si>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</si>
  <si>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</si>
  <si>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</si>
  <si>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</si>
  <si>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</si>
  <si>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</si>
  <si>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</si>
  <si>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</si>
  <si>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</si>
  <si>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</si>
  <si>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</si>
  <si>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</si>
  <si>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</si>
  <si>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</si>
  <si>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</si>
  <si>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</si>
  <si>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</si>
  <si>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</si>
  <si>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</si>
  <si>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</si>
  <si>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</si>
  <si>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</si>
  <si>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</si>
  <si>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</si>
  <si>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</si>
  <si>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</si>
  <si>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</si>
  <si>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</si>
  <si>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</si>
  <si>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</si>
  <si>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</si>
  <si>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</si>
  <si>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</si>
  <si>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</si>
  <si>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</si>
  <si>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</si>
  <si>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</si>
  <si>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</si>
  <si>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</si>
  <si>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</si>
  <si>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</si>
  <si>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</si>
  <si>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</si>
  <si>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</si>
  <si>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</si>
  <si>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</si>
  <si>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</si>
  <si>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</si>
  <si>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</si>
  <si>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</si>
  <si>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</si>
  <si>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</si>
  <si>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</si>
  <si>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</si>
  <si>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</si>
  <si>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</si>
  <si>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</si>
  <si>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</si>
  <si>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</si>
  <si>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</si>
  <si>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</si>
  <si>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</si>
  <si>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</si>
  <si>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</si>
  <si>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</si>
  <si>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</si>
  <si>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</si>
  <si>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</si>
  <si>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</si>
  <si>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</si>
  <si>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</si>
  <si>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</si>
  <si>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</si>
  <si>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</si>
  <si>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</si>
  <si>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</si>
  <si>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</si>
  <si>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</si>
  <si>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</si>
  <si>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</si>
  <si>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</si>
  <si>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</si>
  <si>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</si>
  <si>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</si>
  <si>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</si>
  <si>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</si>
  <si>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</si>
  <si>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</si>
  <si>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</si>
  <si>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</si>
  <si>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</si>
  <si>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</si>
  <si>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</si>
  <si>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</si>
  <si>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</si>
  <si>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</si>
  <si>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</si>
  <si>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</si>
  <si>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</si>
  <si>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</si>
  <si>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</si>
  <si>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</si>
  <si>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</si>
  <si>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</si>
  <si>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</si>
  <si>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</si>
  <si>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</si>
  <si>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</si>
  <si>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</si>
  <si>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</si>
  <si>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</si>
  <si>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</si>
  <si>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</si>
  <si>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</si>
  <si>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</si>
  <si>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</si>
  <si>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</si>
  <si>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</si>
  <si>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</si>
  <si>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</si>
  <si>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</si>
  <si>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</si>
  <si>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</si>
  <si>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</si>
  <si>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</si>
  <si>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</si>
  <si>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</si>
  <si>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</si>
  <si>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</si>
  <si>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</si>
  <si>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</si>
  <si>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</si>
  <si>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</si>
  <si>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</si>
  <si>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</si>
  <si>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</si>
  <si>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</si>
  <si>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</si>
  <si>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</si>
  <si>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</si>
  <si>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</si>
  <si>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</si>
  <si>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</si>
  <si>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</si>
  <si>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</si>
  <si>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</si>
  <si>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</si>
  <si>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</si>
  <si>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</si>
  <si>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</si>
  <si>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</si>
  <si>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</si>
  <si>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</si>
  <si>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</si>
  <si>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</si>
  <si>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</si>
  <si>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</si>
  <si>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</si>
  <si>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</si>
  <si>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</si>
  <si>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</si>
  <si>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</si>
  <si>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</si>
  <si>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</si>
  <si>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</si>
  <si>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</si>
  <si>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</si>
  <si>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</si>
  <si>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</si>
  <si>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</si>
  <si>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</si>
  <si>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</si>
  <si>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</si>
  <si>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</si>
  <si>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</si>
  <si>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</si>
  <si>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</si>
  <si>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</si>
  <si>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</si>
  <si>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</si>
  <si>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</si>
  <si>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</si>
  <si>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</si>
  <si>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</si>
  <si>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</si>
  <si>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</si>
  <si>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</si>
  <si>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Prestación del servicio de canal de internet AMP conectividad II</t>
  </si>
  <si>
    <t>TVEC</t>
  </si>
  <si>
    <t>A-02-02-01-002; A-02-02-01-003; A-02-02-02-007; A-02-02-02-008</t>
  </si>
  <si>
    <t>Anexo 7 Infotic</t>
  </si>
  <si>
    <t>CONTRATO INTERADMINISTRATIVO</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</si>
  <si>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</si>
  <si>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</si>
  <si>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</si>
  <si>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</si>
  <si>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</si>
  <si>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</si>
  <si>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</si>
  <si>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</si>
  <si>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</si>
  <si>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</si>
  <si>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</si>
  <si>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</si>
  <si>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</si>
  <si>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</si>
  <si>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</si>
  <si>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</si>
  <si>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</si>
  <si>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</si>
  <si>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</si>
  <si>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</si>
  <si>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</si>
  <si>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</si>
  <si>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</si>
  <si>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</si>
  <si>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</si>
  <si>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</si>
  <si>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</si>
  <si>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</si>
  <si>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</si>
  <si>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</si>
  <si>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</si>
  <si>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</si>
  <si>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</si>
  <si>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</si>
  <si>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</si>
  <si>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</si>
  <si>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</si>
  <si>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</si>
  <si>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</si>
  <si>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</si>
  <si>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</si>
  <si>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</si>
  <si>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</si>
  <si>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</si>
  <si>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</si>
  <si>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</si>
  <si>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</si>
  <si>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</si>
  <si>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</si>
  <si>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</si>
  <si>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</si>
  <si>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</si>
  <si>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</si>
  <si>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</si>
  <si>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</si>
  <si>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</si>
  <si>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</si>
  <si>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</si>
  <si>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</si>
  <si>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</si>
  <si>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</si>
  <si>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</si>
  <si>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</si>
  <si>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</si>
  <si>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</si>
  <si>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</si>
  <si>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</si>
  <si>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</si>
  <si>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</si>
  <si>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</si>
  <si>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</si>
  <si>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</si>
  <si>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05/06/2023</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</si>
  <si>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</si>
  <si>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</si>
  <si>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</si>
  <si>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</si>
  <si>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</si>
  <si>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</si>
  <si>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</si>
  <si>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</si>
  <si>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</si>
  <si>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</si>
  <si>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</si>
  <si>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</si>
  <si>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</si>
  <si>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</si>
  <si>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</si>
  <si>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</si>
  <si>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</si>
  <si>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</si>
  <si>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</si>
  <si>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</si>
  <si>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</si>
  <si>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</si>
  <si>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</si>
  <si>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</si>
  <si>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</si>
  <si>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</si>
  <si>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</si>
  <si>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</si>
  <si>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</si>
  <si>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</si>
  <si>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</si>
  <si>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</si>
  <si>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</si>
  <si>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</si>
  <si>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</si>
  <si>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</si>
  <si>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</si>
  <si>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</si>
  <si>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</si>
  <si>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</si>
  <si>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</si>
  <si>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</si>
  <si>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</si>
  <si>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</si>
  <si>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</si>
  <si>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</si>
  <si>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</si>
  <si>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</si>
  <si>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</si>
  <si>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</si>
  <si>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</si>
  <si>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</si>
  <si>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</si>
  <si>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</si>
  <si>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</si>
  <si>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</si>
  <si>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</si>
  <si>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</si>
  <si>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</si>
  <si>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</si>
  <si>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</si>
  <si>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</si>
  <si>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</si>
  <si>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</si>
  <si>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</si>
  <si>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</si>
  <si>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Acta de liquidación, revisada, en trámite de firmas</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</si>
  <si>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</si>
  <si>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</si>
  <si>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</si>
  <si>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</si>
  <si>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</si>
  <si>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</si>
  <si>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</si>
  <si>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</si>
  <si>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</si>
  <si>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</si>
  <si>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</si>
  <si>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</si>
  <si>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</si>
  <si>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</si>
  <si>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</si>
  <si>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</si>
  <si>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</si>
  <si>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</si>
  <si>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</si>
  <si>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</si>
  <si>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</si>
  <si>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</si>
  <si>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</si>
  <si>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</si>
  <si>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ejecutado$3.680.000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</si>
  <si>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</si>
  <si>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</si>
  <si>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</si>
  <si>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</si>
  <si>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</si>
  <si>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</si>
  <si>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</si>
  <si>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</si>
  <si>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</si>
  <si>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</si>
  <si>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</si>
  <si>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</si>
  <si>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</si>
  <si>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</si>
  <si>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</si>
  <si>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</si>
  <si>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</si>
  <si>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</si>
  <si>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</si>
  <si>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</si>
  <si>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</si>
  <si>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</si>
  <si>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</si>
  <si>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</si>
  <si>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</si>
  <si>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Cerrado secopii</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</si>
  <si>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</si>
  <si>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</si>
  <si>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</si>
  <si>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</si>
  <si>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</si>
  <si>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</si>
  <si>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</si>
  <si>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</si>
  <si>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</si>
  <si>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</si>
  <si>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</si>
  <si>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</si>
  <si>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</si>
  <si>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</si>
  <si>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</si>
  <si>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</si>
  <si>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</si>
  <si>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</si>
  <si>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</si>
  <si>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</si>
  <si>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</si>
  <si>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</si>
  <si>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</si>
  <si>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</si>
  <si>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Acta de liquidación del 09/12/2022</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</si>
  <si>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</si>
  <si>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</si>
  <si>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</si>
  <si>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</si>
  <si>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</si>
  <si>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</si>
  <si>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</si>
  <si>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</si>
  <si>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</si>
  <si>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</si>
  <si>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</si>
  <si>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</si>
  <si>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</si>
  <si>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</si>
  <si>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</si>
  <si>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</si>
  <si>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</si>
  <si>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</si>
  <si>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</si>
  <si>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</si>
  <si>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</si>
  <si>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</si>
  <si>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</si>
  <si>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</si>
  <si>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</si>
  <si>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</si>
  <si>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</si>
  <si>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</si>
  <si>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</si>
  <si>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</si>
  <si>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</si>
  <si>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</si>
  <si>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</si>
  <si>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</si>
  <si>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</si>
  <si>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</si>
  <si>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</si>
  <si>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</si>
  <si>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</si>
  <si>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</si>
  <si>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</si>
  <si>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</si>
  <si>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</si>
  <si>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</si>
  <si>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</si>
  <si>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</si>
  <si>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</si>
  <si>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</si>
  <si>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</si>
  <si>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</si>
  <si>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</si>
  <si>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</si>
  <si>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</si>
  <si>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</si>
  <si>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</si>
  <si>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</si>
  <si>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</si>
  <si>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</si>
  <si>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</si>
  <si>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</si>
  <si>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</si>
  <si>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</si>
  <si>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</si>
  <si>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</si>
  <si>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</si>
  <si>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</si>
  <si>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</si>
  <si>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</si>
  <si>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</si>
  <si>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</si>
  <si>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</si>
  <si>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</si>
  <si>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</si>
  <si>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</si>
  <si>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</si>
  <si>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</si>
  <si>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</si>
  <si>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</si>
  <si>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</si>
  <si>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</si>
  <si>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</si>
  <si>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</si>
  <si>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</si>
  <si>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</si>
  <si>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</si>
  <si>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</si>
  <si>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</si>
  <si>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</si>
  <si>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</si>
  <si>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</si>
  <si>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</si>
  <si>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</si>
  <si>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</si>
  <si>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</si>
  <si>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Informe de supervisión sin firma</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</si>
  <si>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</si>
  <si>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</si>
  <si>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</si>
  <si>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</si>
  <si>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</si>
  <si>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 INFORME DE SUPERVISIÓN</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</si>
  <si>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</si>
  <si>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</si>
  <si>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</si>
  <si>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</si>
  <si>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</si>
  <si>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</si>
  <si>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</si>
  <si>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</si>
  <si>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</si>
  <si>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</si>
  <si>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</si>
  <si>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</si>
  <si>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</si>
  <si>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</si>
  <si>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</si>
  <si>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</si>
  <si>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</si>
  <si>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</si>
  <si>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</si>
  <si>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</si>
  <si>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</si>
  <si>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</si>
  <si>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</si>
  <si>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</si>
  <si>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</si>
  <si>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</si>
  <si>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</si>
  <si>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</si>
  <si>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</si>
  <si>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</si>
  <si>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</si>
  <si>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</si>
  <si>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</si>
  <si>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</si>
  <si>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</si>
  <si>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</si>
  <si>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</si>
  <si>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</si>
  <si>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</si>
  <si>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</si>
  <si>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</si>
  <si>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</si>
  <si>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</si>
  <si>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</si>
  <si>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</si>
  <si>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</si>
  <si>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</si>
  <si>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</si>
  <si>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</si>
  <si>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</si>
  <si>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</si>
  <si>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</si>
  <si>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</si>
  <si>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</si>
  <si>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</si>
  <si>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</si>
  <si>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</si>
  <si>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</si>
  <si>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</si>
  <si>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</si>
  <si>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</si>
  <si>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</si>
  <si>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</si>
  <si>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</si>
  <si>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</si>
  <si>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</si>
  <si>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</si>
  <si>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</si>
  <si>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</si>
  <si>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</si>
  <si>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</si>
  <si>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</si>
  <si>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</si>
  <si>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</si>
  <si>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Informe de supervisión  13/11/2019</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</si>
  <si>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</si>
  <si>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</si>
  <si>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</si>
  <si>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</si>
  <si>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</si>
  <si>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</si>
  <si>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</si>
  <si>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</si>
  <si>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</si>
  <si>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</si>
  <si>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</si>
  <si>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</si>
  <si>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</si>
  <si>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</si>
  <si>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</si>
  <si>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</si>
  <si>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</si>
  <si>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</si>
  <si>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</si>
  <si>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</si>
  <si>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</si>
  <si>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</si>
  <si>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</si>
  <si>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</si>
  <si>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</si>
  <si>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</si>
  <si>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</si>
  <si>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</si>
  <si>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</si>
  <si>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</si>
  <si>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</si>
  <si>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</si>
  <si>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</si>
  <si>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</si>
  <si>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</si>
  <si>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</si>
  <si>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</si>
  <si>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</si>
  <si>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</si>
  <si>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</si>
  <si>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</si>
  <si>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</si>
  <si>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</si>
  <si>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</si>
  <si>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</si>
  <si>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</si>
  <si>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</si>
  <si>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</si>
  <si>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</si>
  <si>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</si>
  <si>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</si>
  <si>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</si>
  <si>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</si>
  <si>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</si>
  <si>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</si>
  <si>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</si>
  <si>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</si>
  <si>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</si>
  <si>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</si>
  <si>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</si>
  <si>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</si>
  <si>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</si>
  <si>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</si>
  <si>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</si>
  <si>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</si>
  <si>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</si>
  <si>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</si>
  <si>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</si>
  <si>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</si>
  <si>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</si>
  <si>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 en ajuste del formato actual</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</si>
  <si>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</si>
  <si>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</si>
  <si>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</si>
  <si>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</si>
  <si>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</si>
  <si>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</si>
  <si>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</si>
  <si>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</si>
  <si>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</si>
  <si>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</si>
  <si>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</si>
  <si>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</si>
  <si>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</si>
  <si>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</si>
  <si>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</si>
  <si>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</si>
  <si>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</si>
  <si>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</si>
  <si>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</si>
  <si>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</si>
  <si>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</si>
  <si>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</si>
  <si>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CERRADO EN SECOPII</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</si>
  <si>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</si>
  <si>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</si>
  <si>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</si>
  <si>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</si>
  <si>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</si>
  <si>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</si>
  <si>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</si>
  <si>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</si>
  <si>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</si>
  <si>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</si>
  <si>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</si>
  <si>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</si>
  <si>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</si>
  <si>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</si>
  <si>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</si>
  <si>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</si>
  <si>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</si>
  <si>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ok</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</si>
  <si>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</si>
  <si>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</si>
  <si>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</si>
  <si>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</si>
  <si>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</si>
  <si>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</si>
  <si>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</si>
  <si>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OK</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</si>
  <si>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</si>
  <si>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</si>
  <si>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</si>
  <si>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</si>
  <si>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</si>
  <si>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</si>
  <si>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</si>
  <si>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</si>
  <si>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</si>
  <si>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</si>
  <si>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</si>
  <si>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</si>
  <si>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</si>
  <si>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</si>
  <si>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</si>
  <si>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</si>
  <si>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</si>
  <si>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</si>
  <si>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</si>
  <si>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</si>
  <si>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</si>
  <si>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</si>
  <si>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</si>
  <si>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</si>
  <si>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</si>
  <si>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</si>
  <si>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</si>
  <si>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</si>
  <si>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</si>
  <si>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</si>
  <si>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</si>
  <si>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</si>
  <si>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</si>
  <si>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</si>
  <si>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</si>
  <si>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</si>
  <si>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</si>
  <si>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</si>
  <si>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</si>
  <si>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</si>
  <si>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</si>
  <si>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</si>
  <si>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</si>
  <si>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</si>
  <si>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Informe de supervisión 24/08/2022</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</si>
  <si>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</si>
  <si>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</si>
  <si>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</si>
  <si>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</si>
  <si>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</si>
  <si>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</si>
  <si>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</si>
  <si>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</si>
  <si>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</si>
  <si>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</si>
  <si>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</si>
  <si>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</si>
  <si>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</si>
  <si>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</si>
  <si>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</si>
  <si>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</si>
  <si>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</si>
  <si>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</si>
  <si>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</si>
  <si>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</si>
  <si>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</si>
  <si>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</si>
  <si>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</si>
  <si>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</si>
  <si>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</si>
  <si>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</si>
  <si>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Informe de supervisión 31/12/2020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</si>
  <si>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</si>
  <si>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</si>
  <si>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</si>
  <si>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</si>
  <si>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</si>
  <si>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</si>
  <si>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</si>
  <si>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</si>
  <si>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</si>
  <si>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</si>
  <si>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</si>
  <si>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 xml:space="preserve">
CMC 001 2020 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</si>
  <si>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</si>
  <si>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</si>
  <si>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</si>
  <si>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</si>
  <si>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</si>
  <si>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</si>
  <si>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</si>
  <si>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</si>
  <si>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</si>
  <si>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</si>
  <si>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</si>
  <si>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</si>
  <si>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</si>
  <si>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</si>
  <si>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</si>
  <si>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</si>
  <si>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</si>
  <si>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</si>
  <si>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</si>
  <si>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</si>
  <si>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</si>
  <si>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</si>
  <si>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</si>
  <si>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</si>
  <si>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</si>
  <si>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</si>
  <si>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</si>
  <si>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</si>
  <si>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</si>
  <si>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</si>
  <si>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</si>
  <si>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</si>
  <si>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</si>
  <si>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</si>
  <si>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</si>
  <si>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</si>
  <si>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</si>
  <si>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</si>
  <si>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</si>
  <si>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</si>
  <si>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</si>
  <si>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</si>
  <si>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</si>
  <si>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</si>
  <si>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</si>
  <si>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</si>
  <si>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</si>
  <si>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</si>
  <si>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</si>
  <si>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</si>
  <si>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</si>
  <si>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</si>
  <si>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</si>
  <si>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</si>
  <si>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</si>
  <si>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</si>
  <si>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Informe de supervisión 3/11/2022</t>
  </si>
  <si>
    <t>Falta aprobar los pagos</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</si>
  <si>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</si>
  <si>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</si>
  <si>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</si>
  <si>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</si>
  <si>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</si>
  <si>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</si>
  <si>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</si>
  <si>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</si>
  <si>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</si>
  <si>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</si>
  <si>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</si>
  <si>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</si>
  <si>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</si>
  <si>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</si>
  <si>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</si>
  <si>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</si>
  <si>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</si>
  <si>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</si>
  <si>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</si>
  <si>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</si>
  <si>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</si>
  <si>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</si>
  <si>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</si>
  <si>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</si>
  <si>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</si>
  <si>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</si>
  <si>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</si>
  <si>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</si>
  <si>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</si>
  <si>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</si>
  <si>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</si>
  <si>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</si>
  <si>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</si>
  <si>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</si>
  <si>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</si>
  <si>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</si>
  <si>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</si>
  <si>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</si>
  <si>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</si>
  <si>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</si>
  <si>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</si>
  <si>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</si>
  <si>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</si>
  <si>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</si>
  <si>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Informe de supervisión  8/1/2021</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</si>
  <si>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</si>
  <si>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</si>
  <si>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</si>
  <si>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</si>
  <si>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</si>
  <si>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</si>
  <si>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</si>
  <si>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</si>
  <si>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</si>
  <si>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</si>
  <si>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</si>
  <si>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</si>
  <si>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</si>
  <si>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</si>
  <si>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</si>
  <si>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</si>
  <si>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</si>
  <si>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</si>
  <si>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</si>
  <si>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</si>
  <si>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</si>
  <si>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</si>
  <si>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</si>
  <si>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</si>
  <si>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</si>
  <si>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</si>
  <si>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</si>
  <si>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</si>
  <si>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</si>
  <si>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</si>
  <si>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</si>
  <si>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</si>
  <si>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</si>
  <si>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</si>
  <si>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</si>
  <si>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</si>
  <si>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</si>
  <si>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</si>
  <si>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</si>
  <si>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</si>
  <si>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P INFORME FINAL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</si>
  <si>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</si>
  <si>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</si>
  <si>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</si>
  <si>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</si>
  <si>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</si>
  <si>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</si>
  <si>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</si>
  <si>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</si>
  <si>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</si>
  <si>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</si>
  <si>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</si>
  <si>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 xml:space="preserve">
PENDIENTE YA QUE NO SE EVIDENCIA UN INFORME FINAL </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</si>
  <si>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</si>
  <si>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</si>
  <si>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</si>
  <si>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</si>
  <si>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</si>
  <si>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</si>
  <si>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</si>
  <si>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</si>
  <si>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</si>
  <si>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</si>
  <si>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</si>
  <si>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</si>
  <si>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</si>
  <si>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</si>
  <si>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</si>
  <si>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</si>
  <si>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</si>
  <si>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</si>
  <si>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</si>
  <si>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</si>
  <si>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</si>
  <si>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Informe de supervisión 11/02/2021</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</si>
  <si>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</si>
  <si>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</si>
  <si>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</si>
  <si>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</si>
  <si>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</si>
  <si>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</si>
  <si>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</si>
  <si>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</si>
  <si>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</si>
  <si>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</si>
  <si>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</si>
  <si>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 xml:space="preserve">
CMC 004 2020 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</si>
  <si>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</si>
  <si>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</si>
  <si>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</si>
  <si>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</si>
  <si>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</si>
  <si>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</si>
  <si>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</si>
  <si>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</si>
  <si>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</si>
  <si>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</si>
  <si>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</si>
  <si>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</si>
  <si>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CMC 005 2020 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</si>
  <si>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</si>
  <si>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</si>
  <si>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</si>
  <si>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</si>
  <si>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</si>
  <si>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</si>
  <si>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</si>
  <si>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</si>
  <si>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</si>
  <si>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</si>
  <si>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</si>
  <si>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</si>
  <si>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</si>
  <si>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</si>
  <si>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</si>
  <si>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</si>
  <si>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</si>
  <si>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</si>
  <si>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</si>
  <si>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</si>
  <si>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</si>
  <si>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</si>
  <si>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</si>
  <si>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</si>
  <si>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</si>
  <si>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</si>
  <si>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</si>
  <si>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</si>
  <si>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</si>
  <si>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</si>
  <si>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</si>
  <si>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</si>
  <si>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</si>
  <si>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</si>
  <si>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</si>
  <si>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</si>
  <si>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</si>
  <si>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</si>
  <si>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</si>
  <si>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</si>
  <si>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</si>
  <si>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</si>
  <si>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</si>
  <si>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</si>
  <si>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</si>
  <si>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</si>
  <si>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</si>
  <si>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</si>
  <si>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</si>
  <si>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</si>
  <si>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</si>
  <si>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</si>
  <si>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</si>
  <si>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</si>
  <si>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</si>
  <si>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</si>
  <si>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</si>
  <si>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</si>
  <si>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</si>
  <si>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</si>
  <si>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</si>
  <si>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</si>
  <si>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</si>
  <si>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</si>
  <si>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</si>
  <si>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</si>
  <si>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Informe de supervisión 04/01/2021</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</si>
  <si>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</si>
  <si>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</si>
  <si>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</si>
  <si>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</si>
  <si>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</si>
  <si>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</si>
  <si>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</si>
  <si>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</si>
  <si>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</si>
  <si>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</si>
  <si>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Pendiente aprobar pagos en secopii</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</si>
  <si>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</si>
  <si>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</si>
  <si>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</si>
  <si>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</si>
  <si>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</si>
  <si>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</si>
  <si>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</si>
  <si>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</si>
  <si>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</si>
  <si>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</si>
  <si>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CPS-021-2020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</si>
  <si>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</si>
  <si>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</si>
  <si>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</si>
  <si>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</si>
  <si>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</si>
  <si>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 xml:space="preserve">Pendiente Informe de supervisión </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</si>
  <si>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</si>
  <si>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</si>
  <si>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</si>
  <si>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</si>
  <si>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</si>
  <si>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</si>
  <si>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</si>
  <si>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</si>
  <si>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</si>
  <si>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</si>
  <si>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</si>
  <si>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</si>
  <si>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Acta de liquidación 28/04/2021</t>
  </si>
  <si>
    <t>Pendiente aprobar la garantía</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</si>
  <si>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</si>
  <si>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</si>
  <si>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023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</si>
  <si>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</si>
  <si>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</si>
  <si>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</si>
  <si>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</si>
  <si>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</si>
  <si>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</si>
  <si>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Informe de supervisión 21/12/2020</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</si>
  <si>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</si>
  <si>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</si>
  <si>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</si>
  <si>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</si>
  <si>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</si>
  <si>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</si>
  <si>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</si>
  <si>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</si>
  <si>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</si>
  <si>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</si>
  <si>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</si>
  <si>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CMC 007 2020
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</si>
  <si>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</si>
  <si>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</si>
  <si>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</si>
  <si>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</si>
  <si>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</si>
  <si>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</si>
  <si>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</si>
  <si>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</si>
  <si>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</si>
  <si>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</si>
  <si>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</si>
  <si>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</si>
  <si>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</si>
  <si>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</si>
  <si>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</si>
  <si>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</si>
  <si>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</si>
  <si>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</si>
  <si>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</si>
  <si>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</si>
  <si>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</si>
  <si>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</si>
  <si>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</si>
  <si>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</si>
  <si>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</si>
  <si>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</si>
  <si>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Informe de supervición 17/12/2020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</si>
  <si>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</si>
  <si>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</si>
  <si>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</si>
  <si>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</si>
  <si>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</si>
  <si>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</si>
  <si>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</si>
  <si>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</si>
  <si>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</si>
  <si>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</si>
  <si>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</si>
  <si>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 xml:space="preserve">Informe de supervición 02/06/2023 </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</si>
  <si>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</si>
  <si>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</si>
  <si>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</si>
  <si>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</si>
  <si>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</si>
  <si>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</si>
  <si>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</si>
  <si>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</si>
  <si>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</si>
  <si>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</si>
  <si>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</si>
  <si>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</si>
  <si>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</si>
  <si>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</si>
  <si>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</si>
  <si>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</si>
  <si>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</si>
  <si>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</si>
  <si>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</si>
  <si>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</si>
  <si>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Informe de supervisión  24/08/2023</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</si>
  <si>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</si>
  <si>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</si>
  <si>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</si>
  <si>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</si>
  <si>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</si>
  <si>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</si>
  <si>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$138.764.711
ejecutado $108.672.789</t>
  </si>
  <si>
    <t>Adición 1 $7.540.000 del 29/07/2022
Reducción:
$35.000.000
Liberar $2.039.885</t>
  </si>
  <si>
    <t>prórroga 1 30/11/2022
Prórroga 2 15/12/2022</t>
  </si>
  <si>
    <t>31/07/2022
30/11/2022
19/09/2022</t>
  </si>
  <si>
    <t>Póliza No 360-47-994000021584 ANEXO 0  de Aseguradora Solidaria de Colombia  expedida el 04/12/2020, aprobada el 04/12/2020.
Modificación garantía
Póliza No 360-47-994000021584 ANEXO 1  de Aseguradora Solidaria de Colombia  expedida el 03/08/2022, aprobada el 09/08/2022.</t>
  </si>
  <si>
    <t>5020
1222</t>
  </si>
  <si>
    <t>22/04/2020
10/06/2022
19/09/2022</t>
  </si>
  <si>
    <t>A-02-02-02-006-008
A-02-02-02-008-005</t>
  </si>
  <si>
    <t xml:space="preserve">SERVICIOS POSTALES Y DE MENSAJERÍA
SERVICIOS DE SOPORTE
</t>
  </si>
  <si>
    <t>61620
722</t>
  </si>
  <si>
    <t>30/11/2020
29/07/2022</t>
  </si>
  <si>
    <t>Informe de supervisión 27/12/2022 acta de liquidación, revisada y lista para  firma</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</si>
  <si>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</si>
  <si>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</si>
  <si>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</si>
  <si>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</si>
  <si>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</si>
  <si>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</si>
  <si>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</si>
  <si>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</si>
  <si>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</si>
  <si>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</si>
  <si>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</si>
  <si>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</si>
  <si>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031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</si>
  <si>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</si>
  <si>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</si>
  <si>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</si>
  <si>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</si>
  <si>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</si>
  <si>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</si>
  <si>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 CPE 027 2020) 
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</si>
  <si>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</si>
  <si>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</si>
  <si>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</si>
  <si>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</si>
  <si>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</si>
  <si>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</si>
  <si>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</si>
  <si>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</si>
  <si>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</si>
  <si>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</si>
  <si>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</si>
  <si>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</si>
  <si>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</si>
  <si>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</si>
  <si>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</si>
  <si>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</si>
  <si>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</si>
  <si>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</si>
  <si>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</si>
  <si>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</si>
  <si>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CMC 010 2020
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</si>
  <si>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</si>
  <si>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</si>
  <si>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</si>
  <si>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</si>
  <si>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</si>
  <si>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</si>
  <si>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</si>
  <si>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Acta de liquidadción 25/02/2021</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</si>
  <si>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</si>
  <si>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</si>
  <si>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032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</si>
  <si>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</si>
  <si>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</si>
  <si>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</si>
  <si>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</si>
  <si>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</si>
  <si>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</si>
  <si>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</si>
  <si>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</si>
  <si>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</si>
  <si>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</si>
  <si>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</si>
  <si>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</si>
  <si>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</si>
  <si>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</si>
  <si>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</si>
  <si>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CMC 011 2020
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</si>
  <si>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</si>
  <si>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</si>
  <si>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</si>
  <si>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</si>
  <si>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</si>
  <si>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</si>
  <si>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</si>
  <si>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</si>
  <si>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Informe de supervisión 26/07/2023</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</si>
  <si>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</si>
  <si>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</si>
  <si>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</si>
  <si>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</si>
  <si>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</si>
  <si>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</si>
  <si>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</si>
  <si>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</si>
  <si>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</si>
  <si>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CONTRATO CERRADO EN SECOPII</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</si>
  <si>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</si>
  <si>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</si>
  <si>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</si>
  <si>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</si>
  <si>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</si>
  <si>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</si>
  <si>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</si>
  <si>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</si>
  <si>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</si>
  <si>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</si>
  <si>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</si>
  <si>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</si>
  <si>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</si>
  <si>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</si>
  <si>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</si>
  <si>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</si>
  <si>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</si>
  <si>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</si>
  <si>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</si>
  <si>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</si>
  <si>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</si>
  <si>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</si>
  <si>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</si>
  <si>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</si>
  <si>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</si>
  <si>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</si>
  <si>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</si>
  <si>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</si>
  <si>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</si>
  <si>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</si>
  <si>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</si>
  <si>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</si>
  <si>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</si>
  <si>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</si>
  <si>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</si>
  <si>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</si>
  <si>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</si>
  <si>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</si>
  <si>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</si>
  <si>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</si>
  <si>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</si>
  <si>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</si>
  <si>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</si>
  <si>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</si>
  <si>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</si>
  <si>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</si>
  <si>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</si>
  <si>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</si>
  <si>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</si>
  <si>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Informe de supervisión 01/10/2021</t>
  </si>
  <si>
    <t>No se pudo cerrar faltan pagos pendiente spor aprobar en secopii</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</si>
  <si>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</si>
  <si>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</si>
  <si>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</si>
  <si>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</si>
  <si>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</si>
  <si>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</si>
  <si>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</si>
  <si>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</si>
  <si>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</si>
  <si>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</si>
  <si>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</si>
  <si>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</si>
  <si>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</si>
  <si>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</si>
  <si>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</si>
  <si>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</si>
  <si>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</si>
  <si>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</si>
  <si>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</si>
  <si>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</si>
  <si>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</si>
  <si>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</si>
  <si>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</si>
  <si>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</si>
  <si>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</si>
  <si>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</si>
  <si>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</si>
  <si>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</si>
  <si>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</si>
  <si>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</si>
  <si>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</si>
  <si>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</si>
  <si>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</si>
  <si>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</si>
  <si>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</si>
  <si>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</si>
  <si>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</si>
  <si>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</si>
  <si>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Informe de supervisión 07/10/2022</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</si>
  <si>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</si>
  <si>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</si>
  <si>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</si>
  <si>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</si>
  <si>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</si>
  <si>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01/11/2022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</si>
  <si>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</si>
  <si>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</si>
  <si>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</si>
  <si>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</si>
  <si>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</si>
  <si>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</si>
  <si>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</si>
  <si>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</si>
  <si>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</si>
  <si>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</si>
  <si>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</si>
  <si>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</si>
  <si>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</si>
  <si>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</si>
  <si>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</si>
  <si>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</si>
  <si>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</si>
  <si>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</si>
  <si>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</si>
  <si>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</si>
  <si>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</si>
  <si>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</si>
  <si>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</si>
  <si>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</si>
  <si>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</si>
  <si>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</si>
  <si>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</si>
  <si>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</si>
  <si>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</si>
  <si>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</si>
  <si>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</si>
  <si>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Informe de supervisión 24/12/2021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</si>
  <si>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</si>
  <si>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</si>
  <si>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</si>
  <si>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</si>
  <si>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</si>
  <si>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</si>
  <si>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</si>
  <si>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</si>
  <si>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</si>
  <si>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</si>
  <si>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</si>
  <si>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</si>
  <si>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</si>
  <si>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</si>
  <si>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</si>
  <si>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</si>
  <si>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</si>
  <si>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</si>
  <si>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Pendiente aprobar los pagosen secopii para poder cerrarlo</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</si>
  <si>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</si>
  <si>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</si>
  <si>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</si>
  <si>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</si>
  <si>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</si>
  <si>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</si>
  <si>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</si>
  <si>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</si>
  <si>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</si>
  <si>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</si>
  <si>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</si>
  <si>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</si>
  <si>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</si>
  <si>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</si>
  <si>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</si>
  <si>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</si>
  <si>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</si>
  <si>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</si>
  <si>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</si>
  <si>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</si>
  <si>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</si>
  <si>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</si>
  <si>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</si>
  <si>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</si>
  <si>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</si>
  <si>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29/12/2021 Informe de supervisión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</si>
  <si>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</si>
  <si>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</si>
  <si>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</si>
  <si>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</si>
  <si>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</si>
  <si>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</si>
  <si>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</si>
  <si>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</si>
  <si>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</si>
  <si>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</si>
  <si>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</si>
  <si>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</si>
  <si>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</si>
  <si>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</si>
  <si>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</si>
  <si>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</si>
  <si>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</si>
  <si>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</si>
  <si>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27/12/2021 Informe de supervisión</t>
  </si>
  <si>
    <t>Acta de liquidación 26/12/2022</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</si>
  <si>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</si>
  <si>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</si>
  <si>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</si>
  <si>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</si>
  <si>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</si>
  <si>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</si>
  <si>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</si>
  <si>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</si>
  <si>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</si>
  <si>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</si>
  <si>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</si>
  <si>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</si>
  <si>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</si>
  <si>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</si>
  <si>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</si>
  <si>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</si>
  <si>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</si>
  <si>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</si>
  <si>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</si>
  <si>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</si>
  <si>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</si>
  <si>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</si>
  <si>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</si>
  <si>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</si>
  <si>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</si>
  <si>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</si>
  <si>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</si>
  <si>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</si>
  <si>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</si>
  <si>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</si>
  <si>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</si>
  <si>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</si>
  <si>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</si>
  <si>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</si>
  <si>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</si>
  <si>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</si>
  <si>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</si>
  <si>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</si>
  <si>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</si>
  <si>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</si>
  <si>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</si>
  <si>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</si>
  <si>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</si>
  <si>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</si>
  <si>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</si>
  <si>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</si>
  <si>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</si>
  <si>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</si>
  <si>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</si>
  <si>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Acta de liquidación 19/12/2022</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</si>
  <si>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</si>
  <si>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</si>
  <si>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</si>
  <si>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</si>
  <si>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</si>
  <si>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</si>
  <si>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</si>
  <si>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</si>
  <si>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</si>
  <si>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</si>
  <si>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</si>
  <si>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</si>
  <si>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</si>
  <si>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</si>
  <si>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</si>
  <si>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</si>
  <si>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</si>
  <si>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</si>
  <si>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</si>
  <si>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</si>
  <si>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</si>
  <si>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</si>
  <si>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</si>
  <si>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</si>
  <si>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</si>
  <si>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</si>
  <si>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</si>
  <si>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</si>
  <si>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</si>
  <si>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</si>
  <si>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</si>
  <si>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</si>
  <si>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</si>
  <si>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</si>
  <si>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</si>
  <si>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</si>
  <si>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</si>
  <si>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</si>
  <si>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</si>
  <si>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</si>
  <si>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 xml:space="preserve">14/09/2022 acta de liquidación </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</si>
  <si>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</si>
  <si>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</si>
  <si>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</si>
  <si>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</si>
  <si>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</si>
  <si>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</si>
  <si>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</si>
  <si>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</si>
  <si>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</si>
  <si>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INFORME FINAL DE SUPERVISIÓN  4/02/2022 y acta liquidación del 9/11/2022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</si>
  <si>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</si>
  <si>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</si>
  <si>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</si>
  <si>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</si>
  <si>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</si>
  <si>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</si>
  <si>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</si>
  <si>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</si>
  <si>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 xml:space="preserve">Adición 1 $409.293.672 del 27/07/2022
Adición 2 $102.323.418 del 25/11/2022
Adición 3 $214.879.178 del 25/11/2022
</t>
  </si>
  <si>
    <t>Prórroga 1 hasta el 30/11/2022 
Prórroga 2 hasta el 31/12/2022
Prórroga 3 hasta el 28/02/2023</t>
  </si>
  <si>
    <t>31/07/2022
30/11/2022
31/12/2022
28/02/2023</t>
  </si>
  <si>
    <t>Póliza No. 14-44-101127296 Anexo 0 de Seguros del Estado expedida el 30/03/2021, aprobada el 30/03/2023
 MODIFICACIÓN PÓLIZA ADICIÓN Y PRÓRROGA
Póliza No. 14-44-101127296 Anexo 2 de Seguros del Estado expedida el 01/08/2022, aprobada el 03/08/2022
MODIFICACIÓN PÓLIZA ADICIÓN 2 Y PRÓRROGA 2
Póliza No. 14-44-101127296 Anexo 3y 4 de Seguros del Estado expedida el 28/11/2022, aprobada el 30/11/2022
MODIFICACIÓN PÓLIZA ADICIÓN 3 Y PRÓRROGA 3
Póliza No. 14-44-101127296 Anexo 5 y 6 de Seguros del Estado expedida el 21/12/2022, aprobada el 22/12/2022</t>
  </si>
  <si>
    <t>2621
222
323</t>
  </si>
  <si>
    <t>22/01/2021
03/01/2022
18/07/2022
21/10/2022
03/01/2023</t>
  </si>
  <si>
    <t>A-02-02-02-007-002</t>
  </si>
  <si>
    <t>SERVICIOS INMOBILIARIOS,</t>
  </si>
  <si>
    <t>15821
VF 1421
223</t>
  </si>
  <si>
    <t>30/03/2021
03/01/2022
27/07/2022
03/01/2023</t>
  </si>
  <si>
    <t xml:space="preserve">INFORME FINAL DE SUPERVISIÓN 19/05/2023 y acta liquidación </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</si>
  <si>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</si>
  <si>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</si>
  <si>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</si>
  <si>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</si>
  <si>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</si>
  <si>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</si>
  <si>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</si>
  <si>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</si>
  <si>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Informe de supervisión 10/08/2023</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</si>
  <si>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</si>
  <si>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</si>
  <si>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</si>
  <si>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</si>
  <si>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</si>
  <si>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</si>
  <si>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</si>
  <si>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</si>
  <si>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</si>
  <si>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</si>
  <si>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</si>
  <si>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</si>
  <si>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</si>
  <si>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</si>
  <si>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</si>
  <si>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Informe de supervisión 14/01/2022 y Acta de liquidación del 12/04/2023</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</si>
  <si>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</si>
  <si>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</si>
  <si>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</si>
  <si>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</si>
  <si>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</si>
  <si>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</si>
  <si>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</si>
  <si>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</si>
  <si>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</si>
  <si>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</si>
  <si>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</si>
  <si>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</si>
  <si>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</si>
  <si>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</si>
  <si>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</si>
  <si>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</si>
  <si>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</si>
  <si>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</si>
  <si>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</si>
  <si>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</si>
  <si>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</si>
  <si>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</si>
  <si>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</si>
  <si>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</si>
  <si>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</si>
  <si>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</si>
  <si>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</si>
  <si>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</si>
  <si>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</si>
  <si>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</si>
  <si>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</si>
  <si>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</si>
  <si>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</si>
  <si>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</si>
  <si>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</si>
  <si>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</si>
  <si>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</si>
  <si>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</si>
  <si>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</si>
  <si>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</si>
  <si>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</si>
  <si>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</si>
  <si>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</si>
  <si>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P acta de liquidación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</si>
  <si>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</si>
  <si>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</si>
  <si>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</si>
  <si>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</si>
  <si>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</si>
  <si>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</si>
  <si>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</si>
  <si>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</si>
  <si>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</si>
  <si>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</si>
  <si>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</si>
  <si>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</si>
  <si>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</si>
  <si>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</si>
  <si>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</si>
  <si>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</si>
  <si>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</si>
  <si>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</si>
  <si>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</si>
  <si>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</si>
  <si>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</si>
  <si>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</si>
  <si>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</si>
  <si>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</si>
  <si>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</si>
  <si>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Pendiente aprobación modificación OG</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</si>
  <si>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</si>
  <si>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</si>
  <si>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</si>
  <si>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</si>
  <si>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</si>
  <si>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</si>
  <si>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</si>
  <si>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</si>
  <si>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</si>
  <si>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</si>
  <si>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</si>
  <si>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</si>
  <si>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</si>
  <si>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</si>
  <si>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</si>
  <si>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</si>
  <si>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</si>
  <si>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</si>
  <si>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</si>
  <si>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</si>
  <si>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</si>
  <si>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</si>
  <si>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</si>
  <si>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</si>
  <si>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</si>
  <si>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</si>
  <si>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</si>
  <si>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</si>
  <si>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</si>
  <si>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</si>
  <si>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</si>
  <si>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</si>
  <si>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</si>
  <si>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</si>
  <si>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</si>
  <si>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</si>
  <si>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</si>
  <si>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</si>
  <si>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</si>
  <si>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</si>
  <si>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</si>
  <si>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</si>
  <si>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</si>
  <si>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</si>
  <si>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</si>
  <si>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</si>
  <si>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</si>
  <si>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</si>
  <si>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</si>
  <si>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</si>
  <si>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liquidaciòn del 18/01/2023</t>
  </si>
  <si>
    <t>Pendiente pagos por aprobar por parte del supervisor en secopii</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</si>
  <si>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</si>
  <si>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</si>
  <si>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</si>
  <si>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</si>
  <si>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</si>
  <si>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</si>
  <si>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</si>
  <si>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</si>
  <si>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</si>
  <si>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</si>
  <si>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</si>
  <si>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</si>
  <si>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</si>
  <si>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</si>
  <si>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</si>
  <si>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</si>
  <si>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</si>
  <si>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</si>
  <si>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</si>
  <si>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</si>
  <si>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</si>
  <si>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</si>
  <si>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</si>
  <si>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</si>
  <si>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</si>
  <si>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</si>
  <si>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</si>
  <si>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</si>
  <si>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</si>
  <si>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</si>
  <si>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</si>
  <si>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</si>
  <si>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</si>
  <si>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</si>
  <si>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</si>
  <si>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2/08/2022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</si>
  <si>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</si>
  <si>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</si>
  <si>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</si>
  <si>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</si>
  <si>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</si>
  <si>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</si>
  <si>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</si>
  <si>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</si>
  <si>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</si>
  <si>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</si>
  <si>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</si>
  <si>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</si>
  <si>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</si>
  <si>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</si>
  <si>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</si>
  <si>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</si>
  <si>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</si>
  <si>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</si>
  <si>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</si>
  <si>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</si>
  <si>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</si>
  <si>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</si>
  <si>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</si>
  <si>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</si>
  <si>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</si>
  <si>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</si>
  <si>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</si>
  <si>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</si>
  <si>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</si>
  <si>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</si>
  <si>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</si>
  <si>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</si>
  <si>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</si>
  <si>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</si>
  <si>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</si>
  <si>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</si>
  <si>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INFORME FINAL DE SUPERVISIÓN  06/10/2023</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</si>
  <si>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</si>
  <si>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</si>
  <si>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</si>
  <si>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</si>
  <si>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</si>
  <si>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</si>
  <si>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</si>
  <si>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</si>
  <si>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</si>
  <si>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</si>
  <si>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</si>
  <si>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</si>
  <si>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</si>
  <si>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</si>
  <si>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</si>
  <si>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</si>
  <si>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</si>
  <si>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</si>
  <si>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</si>
  <si>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</si>
  <si>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</si>
  <si>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</si>
  <si>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Acta de liquidación del 12/12/2022</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</si>
  <si>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</si>
  <si>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</si>
  <si>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</si>
  <si>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</si>
  <si>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</si>
  <si>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</si>
  <si>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Liberar $21.760,08</t>
  </si>
  <si>
    <t>Prórroga 1 hasta el 10/11/2022</t>
  </si>
  <si>
    <t>25/11/2022 Informe de supervisión</t>
  </si>
  <si>
    <t>Acta de liquidación del 01/12/2022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</si>
  <si>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</si>
  <si>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</si>
  <si>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</si>
  <si>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</si>
  <si>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</si>
  <si>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</si>
  <si>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</si>
  <si>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</si>
  <si>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</si>
  <si>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</si>
  <si>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</si>
  <si>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</si>
  <si>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</si>
  <si>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</si>
  <si>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</si>
  <si>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</si>
  <si>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</si>
  <si>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</si>
  <si>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</si>
  <si>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Informe de supervisión 03/11/2022</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</si>
  <si>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</si>
  <si>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</si>
  <si>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</si>
  <si>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</si>
  <si>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</si>
  <si>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</si>
  <si>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</si>
  <si>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</si>
  <si>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</si>
  <si>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</si>
  <si>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</si>
  <si>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</si>
  <si>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</si>
  <si>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</si>
  <si>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</si>
  <si>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</si>
  <si>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</si>
  <si>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23/09/2021 Informe de supervisión</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</si>
  <si>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</si>
  <si>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</si>
  <si>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</si>
  <si>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</si>
  <si>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</si>
  <si>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</si>
  <si>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</si>
  <si>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</si>
  <si>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</si>
  <si>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</si>
  <si>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</si>
  <si>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</si>
  <si>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</si>
  <si>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</si>
  <si>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</si>
  <si>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</si>
  <si>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 xml:space="preserve">Acta de liquidación Falta firma del contratista </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</si>
  <si>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</si>
  <si>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</si>
  <si>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</si>
  <si>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</si>
  <si>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</si>
  <si>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</si>
  <si>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</si>
  <si>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Acta de liquidación del 16/12/2022</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</si>
  <si>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</si>
  <si>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</si>
  <si>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</si>
  <si>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</si>
  <si>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</si>
  <si>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</si>
  <si>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</si>
  <si>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Acta de liquidación   del 19/12/2022</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</si>
  <si>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</si>
  <si>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</si>
  <si>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</si>
  <si>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</si>
  <si>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</si>
  <si>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</si>
  <si>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</si>
  <si>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</si>
  <si>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</si>
  <si>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</si>
  <si>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</si>
  <si>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</si>
  <si>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</si>
  <si>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</si>
  <si>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</si>
  <si>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</si>
  <si>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</si>
  <si>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</si>
  <si>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</si>
  <si>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</si>
  <si>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</si>
  <si>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</si>
  <si>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</si>
  <si>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</si>
  <si>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</si>
  <si>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</si>
  <si>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</si>
  <si>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</si>
  <si>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</si>
  <si>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</si>
  <si>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</si>
  <si>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</si>
  <si>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</si>
  <si>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</si>
  <si>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</si>
  <si>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</si>
  <si>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</si>
  <si>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</si>
  <si>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</si>
  <si>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</si>
  <si>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</si>
  <si>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</si>
  <si>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</si>
  <si>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</si>
  <si>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</si>
  <si>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</si>
  <si>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</si>
  <si>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</si>
  <si>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</si>
  <si>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</si>
  <si>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</si>
  <si>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</si>
  <si>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</si>
  <si>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</si>
  <si>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</si>
  <si>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</si>
  <si>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</si>
  <si>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</si>
  <si>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</si>
  <si>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</si>
  <si>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</si>
  <si>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</si>
  <si>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</si>
  <si>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</si>
  <si>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</si>
  <si>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</si>
  <si>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</si>
  <si>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</si>
  <si>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</si>
  <si>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</si>
  <si>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</si>
  <si>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</si>
  <si>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</si>
  <si>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</si>
  <si>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</si>
  <si>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</si>
  <si>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</si>
  <si>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</si>
  <si>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</si>
  <si>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</si>
  <si>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</si>
  <si>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</si>
  <si>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</si>
  <si>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</si>
  <si>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</si>
  <si>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 xml:space="preserve">10/11/2022 INFORME FINAL DE SUPERVISIÓN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</si>
  <si>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</si>
  <si>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</si>
  <si>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</si>
  <si>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</si>
  <si>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</si>
  <si>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</si>
  <si>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</si>
  <si>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</si>
  <si>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Informe de supervisión 31/05/2023</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</si>
  <si>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</si>
  <si>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</si>
  <si>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</si>
  <si>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</si>
  <si>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</si>
  <si>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</si>
  <si>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</si>
  <si>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</si>
  <si>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</si>
  <si>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</si>
  <si>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</si>
  <si>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Pendiente aprobar facturas para cerrar el contrato en secopii</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</si>
  <si>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</si>
  <si>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</si>
  <si>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</si>
  <si>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</si>
  <si>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</si>
  <si>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</si>
  <si>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</si>
  <si>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</si>
  <si>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</si>
  <si>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</si>
  <si>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</si>
  <si>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</si>
  <si>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</si>
  <si>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</si>
  <si>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</si>
  <si>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</si>
  <si>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</si>
  <si>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</si>
  <si>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</si>
  <si>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</si>
  <si>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</si>
  <si>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</si>
  <si>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</si>
  <si>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</si>
  <si>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</si>
  <si>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</si>
  <si>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</si>
  <si>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</si>
  <si>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</si>
  <si>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</si>
  <si>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</si>
  <si>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</si>
  <si>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</si>
  <si>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</si>
  <si>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</si>
  <si>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</si>
  <si>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</si>
  <si>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</si>
  <si>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</si>
  <si>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</si>
  <si>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</si>
  <si>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</si>
  <si>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</si>
  <si>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</si>
  <si>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</si>
  <si>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</si>
  <si>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</si>
  <si>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</si>
  <si>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</si>
  <si>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</si>
  <si>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</si>
  <si>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</si>
  <si>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</si>
  <si>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</si>
  <si>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</si>
  <si>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</si>
  <si>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</si>
  <si>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</si>
  <si>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</si>
  <si>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</si>
  <si>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</si>
  <si>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Acta de liquidación del 20/12/2022</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</si>
  <si>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</si>
  <si>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</si>
  <si>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</si>
  <si>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</si>
  <si>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</si>
  <si>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</si>
  <si>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</si>
  <si>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</si>
  <si>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</si>
  <si>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</si>
  <si>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Se encuentra en firma del contratista el acta de liquidación</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</si>
  <si>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</si>
  <si>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</si>
  <si>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</si>
  <si>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</si>
  <si>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</si>
  <si>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</si>
  <si>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</si>
  <si>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</si>
  <si>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</si>
  <si>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</si>
  <si>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</si>
  <si>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</si>
  <si>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</si>
  <si>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</si>
  <si>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</si>
  <si>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</si>
  <si>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</si>
  <si>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</si>
  <si>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</si>
  <si>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</si>
  <si>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</si>
  <si>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</si>
  <si>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</si>
  <si>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</si>
  <si>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</si>
  <si>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</si>
  <si>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 xml:space="preserve">P INFORME FINAL DE SUPERVISIÓN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</si>
  <si>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</si>
  <si>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</si>
  <si>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</si>
  <si>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</si>
  <si>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</si>
  <si>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</si>
  <si>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</si>
  <si>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</si>
  <si>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</si>
  <si>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</si>
  <si>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</si>
  <si>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</si>
  <si>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</si>
  <si>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</si>
  <si>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</si>
  <si>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</si>
  <si>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</si>
  <si>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</si>
  <si>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</si>
  <si>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</si>
  <si>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</si>
  <si>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</si>
  <si>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</si>
  <si>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</si>
  <si>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</si>
  <si>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</si>
  <si>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</si>
  <si>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</si>
  <si>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</si>
  <si>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</si>
  <si>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</si>
  <si>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</si>
  <si>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</si>
  <si>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</si>
  <si>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</si>
  <si>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</si>
  <si>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</si>
  <si>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Informe de supervisión 24/06/2022</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</si>
  <si>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</si>
  <si>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</si>
  <si>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</si>
  <si>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</si>
  <si>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</si>
  <si>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</si>
  <si>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</si>
  <si>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</si>
  <si>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</si>
  <si>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</si>
  <si>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</si>
  <si>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</si>
  <si>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</si>
  <si>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</si>
  <si>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</si>
  <si>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</si>
  <si>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</si>
  <si>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</si>
  <si>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</si>
  <si>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</si>
  <si>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NA</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</si>
  <si>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</si>
  <si>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</si>
  <si>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</si>
  <si>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</si>
  <si>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</si>
  <si>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</si>
  <si>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</si>
  <si>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</si>
  <si>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</si>
  <si>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VALOR EJECUTADO</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</si>
  <si>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</si>
  <si>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</si>
  <si>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</si>
  <si>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</si>
  <si>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</si>
  <si>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</si>
  <si>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</si>
  <si>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Informe de supervisión 13/09/2023</t>
  </si>
  <si>
    <t>Pendiente que la OG aprube ajustes del contrato</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</si>
  <si>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</si>
  <si>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</si>
  <si>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</si>
  <si>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</si>
  <si>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</si>
  <si>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</si>
  <si>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</si>
  <si>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</si>
  <si>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</si>
  <si>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</si>
  <si>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</si>
  <si>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</si>
  <si>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</si>
  <si>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</si>
  <si>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</si>
  <si>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</si>
  <si>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27/09/2022
2/12/2022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</si>
  <si>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</si>
  <si>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</si>
  <si>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</si>
  <si>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P en secopii la aprobación de la modificación del contrato</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</si>
  <si>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</si>
  <si>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</si>
  <si>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</si>
  <si>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</si>
  <si>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</si>
  <si>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Reducción $5.771.296</t>
  </si>
  <si>
    <t>$14.067.534</t>
  </si>
  <si>
    <t>Suspendido el 05/09/2022
Acto adtivo 384 "por el cual se declara el  incumplimiento parcial</t>
  </si>
  <si>
    <t>OTROSSERVICIOS PROFESIONALES, CIENTÍFICOS Y TÉCNICOS</t>
  </si>
  <si>
    <t xml:space="preserve">Acta de liquidación 21/11/2022 </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</si>
  <si>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</si>
  <si>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</si>
  <si>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</si>
  <si>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</si>
  <si>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</si>
  <si>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</si>
  <si>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</si>
  <si>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</si>
  <si>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</si>
  <si>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</si>
  <si>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</si>
  <si>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</si>
  <si>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</si>
  <si>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</si>
  <si>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</si>
  <si>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</si>
  <si>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</si>
  <si>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</si>
  <si>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</si>
  <si>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</si>
  <si>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</si>
  <si>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</si>
  <si>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</si>
  <si>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Adición $565.000
Liberar $134.143,82</t>
  </si>
  <si>
    <t>07/01/2022
03/11/2022</t>
  </si>
  <si>
    <t>PRODUCTOS DE HORNOS DE COQUE; PRODUCTOS DE REFINACIÓN DE
PETRÓLEO Y COMBUSTIBLE NUCLEAR</t>
  </si>
  <si>
    <t>13/01/2022
01/12/2022</t>
  </si>
  <si>
    <t>Informe de supervisión 27/12/2022</t>
  </si>
  <si>
    <t xml:space="preserve">Revisada acta liquidación Pendiente de firmas </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</si>
  <si>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</si>
  <si>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</si>
  <si>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</si>
  <si>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</si>
  <si>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</si>
  <si>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</si>
  <si>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</si>
  <si>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</si>
  <si>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</si>
  <si>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</si>
  <si>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</si>
  <si>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</si>
  <si>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</si>
  <si>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</si>
  <si>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</si>
  <si>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</si>
  <si>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</si>
  <si>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</si>
  <si>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</si>
  <si>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</si>
  <si>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</si>
  <si>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</si>
  <si>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Informe de supervisión 31/12/2022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</si>
  <si>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</si>
  <si>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</si>
  <si>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</si>
  <si>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</si>
  <si>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</si>
  <si>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</si>
  <si>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</si>
  <si>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</si>
  <si>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</si>
  <si>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</si>
  <si>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</si>
  <si>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</si>
  <si>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</si>
  <si>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Informe de supervisión 1/08/2023</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</si>
  <si>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</si>
  <si>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</si>
  <si>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</si>
  <si>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</si>
  <si>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</si>
  <si>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</si>
  <si>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</si>
  <si>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</si>
  <si>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Informe de supervisión 28/12/2022</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</si>
  <si>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</si>
  <si>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</si>
  <si>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</si>
  <si>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</si>
  <si>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</si>
  <si>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</si>
  <si>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</si>
  <si>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Informe final de supervisión del 05/12//2022</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</si>
  <si>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</si>
  <si>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</si>
  <si>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</si>
  <si>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</si>
  <si>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Informe final de supervisión del 30/11/2022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</si>
  <si>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</si>
  <si>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</si>
  <si>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</si>
  <si>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</si>
  <si>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</si>
  <si>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</si>
  <si>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Adición 1 $10.025.505</t>
  </si>
  <si>
    <t>Prórroga 1 hasta por 3 meses y 15 dias</t>
  </si>
  <si>
    <t>05/09/2022
20/12/2022</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</si>
  <si>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</si>
  <si>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</si>
  <si>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</si>
  <si>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</si>
  <si>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Informe de supervisión 17/01/2023</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</si>
  <si>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</si>
  <si>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</si>
  <si>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</si>
  <si>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</si>
  <si>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</si>
  <si>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</si>
  <si>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Adición $6.153.420</t>
  </si>
  <si>
    <t xml:space="preserve">Prórroga 1 hasta por 1 mes, hasta 19/12/2022
</t>
  </si>
  <si>
    <t>19/11/2022
19/12/2022</t>
  </si>
  <si>
    <t>Póliza No.02-44-101000346 Anexo 0 de Seguros del estado expedida el 19/01/2022, aprobada el 19/01/2022 
Póliza No 21-47-101024408 Anexo 0 de 18/11/2022 de Seguros del Estado aprobada el 18/11/2022</t>
  </si>
  <si>
    <t>12/01/2022
16/11/2022</t>
  </si>
  <si>
    <t>ADQUISICIÓN DE BIENES Y SERVICIOS - SERVICIO DE INFORMACIÓN IMPLEMENTADO - FORTALECIMIENTO DE HERRAMIENTAS INSTITUCIONALES PARA LA INVESTIGACIÓN, MEDICIÓN, FORMACIÓN E INTERACCIÓN CON LA CIUDADANÍA FRENTE A LA LUCHA CONTRA EL FRAUDE Y LA CORRUPCIÓN</t>
  </si>
  <si>
    <t>18/01/2022
17/11/2022</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</si>
  <si>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</si>
  <si>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</si>
  <si>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</si>
  <si>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</si>
  <si>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</si>
  <si>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</si>
  <si>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</si>
  <si>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</si>
  <si>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</si>
  <si>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</si>
  <si>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</si>
  <si>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</si>
  <si>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</si>
  <si>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</si>
  <si>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</si>
  <si>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</si>
  <si>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</si>
  <si>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</si>
  <si>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Adición 1 $9.622.000
Liberar $94.334</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</si>
  <si>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</si>
  <si>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</si>
  <si>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</si>
  <si>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Informe de supervisión 29/12/2022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</si>
  <si>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</si>
  <si>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</si>
  <si>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</si>
  <si>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</si>
  <si>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</si>
  <si>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</si>
  <si>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</si>
  <si>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</si>
  <si>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</si>
  <si>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</si>
  <si>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</si>
  <si>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</si>
  <si>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</si>
  <si>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</si>
  <si>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</si>
  <si>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</si>
  <si>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Adición 1 $6.800.000
Liberar $66.668</t>
  </si>
  <si>
    <t>05/09/2022
16/12/2022</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</si>
  <si>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</si>
  <si>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</si>
  <si>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</si>
  <si>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</si>
  <si>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</si>
  <si>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</si>
  <si>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</si>
  <si>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</si>
  <si>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</si>
  <si>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</si>
  <si>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</si>
  <si>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</si>
  <si>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</si>
  <si>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</si>
  <si>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</si>
  <si>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</si>
  <si>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</si>
  <si>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Informe final de supervisión del 24/10/2022</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</si>
  <si>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</si>
  <si>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</si>
  <si>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</si>
  <si>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</si>
  <si>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</si>
  <si>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</si>
  <si>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</si>
  <si>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</si>
  <si>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</si>
  <si>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</si>
  <si>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</si>
  <si>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</si>
  <si>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</si>
  <si>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</si>
  <si>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</si>
  <si>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CARRERA 80 D 10 A 63 Casa Lagos de Castilla Agua de Dios - Cundinamarca</t>
  </si>
  <si>
    <t>Adiciòn 1 $6.600.000
Liberar $66.668</t>
  </si>
  <si>
    <t xml:space="preserve">Prórroga 1 hasta por 3 meses y 9 dias, </t>
  </si>
  <si>
    <t>08/09/2022
16/12/2022</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</si>
  <si>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</si>
  <si>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</si>
  <si>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</si>
  <si>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</si>
  <si>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</si>
  <si>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</si>
  <si>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</si>
  <si>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No se ha podido cerrar en secopii, tiene facturas pendientes por aprobar por parte de la supervisora</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</si>
  <si>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</si>
  <si>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</si>
  <si>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</si>
  <si>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</si>
  <si>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</si>
  <si>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</si>
  <si>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</si>
  <si>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Adiciòn 1 $4.788.900
Liberar $93.900</t>
  </si>
  <si>
    <t>Prórroga 1 hasta29/10/2022</t>
  </si>
  <si>
    <t>09/09/2022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</si>
  <si>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</si>
  <si>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</si>
  <si>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</si>
  <si>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Informe de supervisión 30/12/2022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</si>
  <si>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</si>
  <si>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</si>
  <si>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</si>
  <si>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</si>
  <si>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</si>
  <si>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</si>
  <si>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</si>
  <si>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</si>
  <si>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</si>
  <si>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</si>
  <si>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</si>
  <si>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</si>
  <si>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Informe de supervisión 05/12/2022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</si>
  <si>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</si>
  <si>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</si>
  <si>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</si>
  <si>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</si>
  <si>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</si>
  <si>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</si>
  <si>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</si>
  <si>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</si>
  <si>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$1.800.000</t>
  </si>
  <si>
    <t>Reducción $334.351</t>
  </si>
  <si>
    <t xml:space="preserve">$1.465.649 </t>
  </si>
  <si>
    <t xml:space="preserve">Póliza No.980 -47 - 994000020234 Anexo  0 de Aseguradora Solidaria de Colombia expedida el 26/01/2022, aprobada el 26/01/2022 </t>
  </si>
  <si>
    <t>SERVICIOS DE SOPORTE</t>
  </si>
  <si>
    <t>Informe de supervisión 23/12/2022</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</si>
  <si>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</si>
  <si>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</si>
  <si>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</si>
  <si>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</si>
  <si>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</si>
  <si>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</si>
  <si>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</si>
  <si>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</si>
  <si>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Adición 1 $11.000.000 
Liberar $3.836.021</t>
  </si>
  <si>
    <t xml:space="preserve">Póliza No.2035859 Anexo  0 de JMALUCELLI TRAVELERS SEGUROS S.A expedida el 03/02/2022, aprobada el 07/02/2022 
Modificación adición
Póliza No.2035859 Anexo  1 de JMALUCELLI TRAVELERS SEGUROS S.A expedida el 10/11/2022, aprobada el 17/11/2022 </t>
  </si>
  <si>
    <t>19/01/2022
30/09/2022</t>
  </si>
  <si>
    <t>A-02-02-02-008-003
A-02-02-02-009-003
A-02-02-02-009-006</t>
  </si>
  <si>
    <t>OTROS SERVICIOS PROFESIONALES, CIENTÍFICOS Y TÉCNICOS
SERVICIOS PARA EL CUIDADO DE LA SALUD HUMANA Y SERVICIOS SOCIALES.
SERVICIOS DE ESPARCIMIENTO, CULTURALES Y DEPORTIVOS.</t>
  </si>
  <si>
    <t>28/01/2022
10/11/2022</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</si>
  <si>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</si>
  <si>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</si>
  <si>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</si>
  <si>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</si>
  <si>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</si>
  <si>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</si>
  <si>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</si>
  <si>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</si>
  <si>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</si>
  <si>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</si>
  <si>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</si>
  <si>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</si>
  <si>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</si>
  <si>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</si>
  <si>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</si>
  <si>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</si>
  <si>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</si>
  <si>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</si>
  <si>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</si>
  <si>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</si>
  <si>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</si>
  <si>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</si>
  <si>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</si>
  <si>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</si>
  <si>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</si>
  <si>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 xml:space="preserve">Póliza No.11-46-101027027  Anexo  0 de  Seguros del Estado expedida el 31/01/2022, aprobada el 31/01/2022 </t>
  </si>
  <si>
    <t>Informe de supervisión 01/06/2023</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</si>
  <si>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</si>
  <si>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</si>
  <si>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</si>
  <si>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</si>
  <si>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</si>
  <si>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</si>
  <si>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CARRERA 12 - ESTE La concepcion Edificio balcones de atenea Cartagena/Bolivar
Carrera 56 #152 42 T4 402</t>
  </si>
  <si>
    <t>Adiciòn 1 $8.000.000</t>
  </si>
  <si>
    <t xml:space="preserve">Prórroga 1 hasta por 2 meses </t>
  </si>
  <si>
    <t>15/09/2022
15/11/2022</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</si>
  <si>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</si>
  <si>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</si>
  <si>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</si>
  <si>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Informe de supervisión 16/12/2022</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</si>
  <si>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</si>
  <si>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</si>
  <si>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</si>
  <si>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</si>
  <si>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</si>
  <si>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</si>
  <si>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</si>
  <si>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Adiciòn 1 $16.166.667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</si>
  <si>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</si>
  <si>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</si>
  <si>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</si>
  <si>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Informe de supervisión 16/06/2023</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</si>
  <si>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</si>
  <si>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</si>
  <si>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</si>
  <si>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</si>
  <si>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</si>
  <si>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</si>
  <si>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</si>
  <si>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Adiciòn 1 $3.637.333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</si>
  <si>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</si>
  <si>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</si>
  <si>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</si>
  <si>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</si>
  <si>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</si>
  <si>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</si>
  <si>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</si>
  <si>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</si>
  <si>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</si>
  <si>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</si>
  <si>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</si>
  <si>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Liberar $296.532</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</si>
  <si>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</si>
  <si>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</si>
  <si>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</si>
  <si>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</si>
  <si>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</si>
  <si>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</si>
  <si>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</si>
  <si>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</si>
  <si>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Reducción $4.750.000</t>
  </si>
  <si>
    <t>$9.500.000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</si>
  <si>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</si>
  <si>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</si>
  <si>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</si>
  <si>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</si>
  <si>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</si>
  <si>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</si>
  <si>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</si>
  <si>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</si>
  <si>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</si>
  <si>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</si>
  <si>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</si>
  <si>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</si>
  <si>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</si>
  <si>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</si>
  <si>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CALLE 98 N° 8-19 OFICINA 102 Bogotá</t>
  </si>
  <si>
    <t>3156493787 - 7 9 4 0 5 2 5</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</si>
  <si>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</si>
  <si>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</si>
  <si>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</si>
  <si>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</si>
  <si>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</si>
  <si>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CR 92 NO. 147 B - 68 OF 206</t>
  </si>
  <si>
    <t>Adición 1 $7.000.000
Liberar $1.361.690</t>
  </si>
  <si>
    <t xml:space="preserve">Póliza No.15-44-101259471  Anexo  0 de  Seguros del Estado S.A. expedida el 21/02/2022, aprobada el 22/02/2022 
Modificación adición
Póliza No.15-44-101259471  Anexo  1 de  Seguros del Estado S.A. expedida el 11/11/2022, aprobada el 17/11/2022 </t>
  </si>
  <si>
    <t>10/02/2022
28/10/2022</t>
  </si>
  <si>
    <t>21/02/2022
10/11/2022</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</si>
  <si>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</si>
  <si>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</si>
  <si>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</si>
  <si>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</si>
  <si>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</si>
  <si>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</si>
  <si>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Dg 97 No. 17-60 Piso 4_x000D_</t>
  </si>
  <si>
    <t>Adición 1 $4.820.928
Adición 2 $12.052.320
Adición 3 $483.000</t>
  </si>
  <si>
    <t>Prórroga 1 hasta 31/12/2022
Prórroga 2 hasta por 5 meses, es decir 31/05/2023
Prórroga 3 hasta el 6/06/2023</t>
  </si>
  <si>
    <t>31/10/2022
31/12/2022
31/05/2023
06/06/2023</t>
  </si>
  <si>
    <t>Póliza No.980-47-994000020560  Anexo  0 de  Aseguradora solidaria de colombia S.A. expedida el 23/02/2022, aprobada el 25/02/2022 
Modificación garantía
Póliza No.980-47-994000020560  Anexo  1 de  Aseguradora solidaria de colombia S.A. expedida el 1/11/2022, aprobada el 3/11/2022
Modificación garantía
Póliza No.980-47-994000020560 Anexo  2 de  Aseguradora solidaria de colombia S.A. expedida el 16/01/2023, aprobada el 17/01/2023
Modificación garantía
Póliza No.980-47-994000020560 Anexo  3 de  Aseguradora solidaria de colombia S.A. expedida el 30/05/2023, aprobada el 1/06/2023</t>
  </si>
  <si>
    <t>5822
1222
923</t>
  </si>
  <si>
    <t>22/02/2022
20/10/2022
26/12/2022
03/01/2023</t>
  </si>
  <si>
    <t xml:space="preserve">A-02-02-02-008-003
A-02-02-02-008-004
</t>
  </si>
  <si>
    <t xml:space="preserve"> OTROS SERVICIOS PROFESIONALES, CIENTÍFICOS Y TÉCNICOS
SERVICIOS DE
TELECOMUNICACIONES, TRANSMISIÓN Y SUMINISTRO DE INFORMACIÓN</t>
  </si>
  <si>
    <t>9822
823</t>
  </si>
  <si>
    <t>23/02/2022
31/10/2022
03/01/2023
31/05/2023</t>
  </si>
  <si>
    <t>Informe final de supervision 31/07/23</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</si>
  <si>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</si>
  <si>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</si>
  <si>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</si>
  <si>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</si>
  <si>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</si>
  <si>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CR 18 A NO. 19-50</t>
  </si>
  <si>
    <t>3422224 - 2433133</t>
  </si>
  <si>
    <t>Adición $4.000.000 
Liberar 40,54</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</si>
  <si>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</si>
  <si>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</si>
  <si>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</si>
  <si>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</si>
  <si>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</si>
  <si>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bonos personalizados redimibles o tarjetas electrónicas canjeables</t>
  </si>
  <si>
    <t>Acta de liquidación del 13/04/2023</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</si>
  <si>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</si>
  <si>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</si>
  <si>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</si>
  <si>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</si>
  <si>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</si>
  <si>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</si>
  <si>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CL 103 NO. 69-53</t>
  </si>
  <si>
    <t>6439030 - 6439000</t>
  </si>
  <si>
    <t>Liberar $3.602,13</t>
  </si>
  <si>
    <t xml:space="preserve">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</si>
  <si>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</si>
  <si>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</si>
  <si>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</si>
  <si>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Acta de liquidación  23/11/2022</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</si>
  <si>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</si>
  <si>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</si>
  <si>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</si>
  <si>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</si>
  <si>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</si>
  <si>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CR 16A No 80-15 Bogotá</t>
  </si>
  <si>
    <t>(601) 316-1000</t>
  </si>
  <si>
    <t>Adición $96.526.952</t>
  </si>
  <si>
    <t>Prórroga 1 hasta por 4 meses, es decir hasta el 30/04/2023
Prórroga 2 hasta  el 15/05/2023
Prórroga 3 hasta el 10 de junio 2023</t>
  </si>
  <si>
    <t>31/12/2022
30/04/2023
15/05/2023
10/06/2023</t>
  </si>
  <si>
    <t xml:space="preserve">Póliza No.NB-100205878 Anexo  0 de Compañía Mundial de Seguros S.A.  expedida el 28/04/2022, aprobada el 29/04/2022 
Modificación garantía adición y prórroga 1
Póliza No.NB-100205878 Anexo  2 de Compañía Mundial de Seguros S.A.  expedida el 01/02/2023, aprobada el 2/02/2023 
Prórroga 2 Póliza No.NB-100205878 Anexo  3 de Compañía Mundial de Seguros S.A.  expedida el 09/05/2023, aprobada el 9/05/2023 
Prórroga 3 Póliza No.NB-100205878 Anexo  4 de Compañía Mundial de Seguros S.A.  expedida el 19/05/2023, aprobada el 23/05/2023 </t>
  </si>
  <si>
    <t>6222
VF 1122
623</t>
  </si>
  <si>
    <t>15/03/2022
26/12/2022
03/01/2023</t>
  </si>
  <si>
    <t xml:space="preserve">A-02-02-02-007-003
A-02-02-02-008-007 </t>
  </si>
  <si>
    <t>SERVICIOS DE ARRENDAMIENTO O ALQUILER SIN OPERARIO
SERVICIOS DE MANTENIMIENTO, REPARACIÓN E INSTALACIÓN (EXCEPTO SERVICIOS DE CONSTRUCCIÓN)</t>
  </si>
  <si>
    <t>20522
523</t>
  </si>
  <si>
    <t>29/04/2022
03/01/2023</t>
  </si>
  <si>
    <t>Informe de supervisión 17/01/2024</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</si>
  <si>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</si>
  <si>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</si>
  <si>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</si>
  <si>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</si>
  <si>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</si>
  <si>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Autopista Norte 114 44 Pi 4 Bogotá</t>
  </si>
  <si>
    <t>6414100 - 3124195489</t>
  </si>
  <si>
    <t>Liberar $398.088</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</si>
  <si>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</si>
  <si>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</si>
  <si>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</si>
  <si>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</si>
  <si>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</si>
  <si>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</si>
  <si>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</si>
  <si>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CR 90 17 B 63 BG 23</t>
  </si>
  <si>
    <t>(601) 744-3024</t>
  </si>
  <si>
    <t>Adición 1 $5.557.205</t>
  </si>
  <si>
    <t xml:space="preserve">Prórroga 1 hasta por 4 meses , es decir 30/04/2023
Prórroga 2 hasta por1 mes, es decir hasta el 28/05/2023
</t>
  </si>
  <si>
    <t>31/12/2022
30/04/2023
28/05/2023</t>
  </si>
  <si>
    <t>Póliza No.36-44-101053812 Anexo  0 de   SEGUROS DEL ESTADO S.A.  expedida el 02/05/2022, aprobada el 04/05/2022 
Modificación adición y prórroga
Póliza No.36-44-101053812 Anexo  1,2 y 3 de   SEGUROS DEL ESTADO S.A.  expedida el 16/01/2023, aprobada el 16/01/2023 
Modificación  prórroga 2
Póliza No.36-44-101053812 Anexo  4 de   SEGUROS DEL ESTADO S.A.  expedida el 5/05/2023, aprobada el 8/05/2023</t>
  </si>
  <si>
    <t>6322
723</t>
  </si>
  <si>
    <t>18/03/2022
03/01/2023</t>
  </si>
  <si>
    <t>20422
623</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</si>
  <si>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</si>
  <si>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</si>
  <si>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</si>
  <si>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</si>
  <si>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</si>
  <si>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</si>
  <si>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Calle 99 Nº 7A-77 Of 604</t>
  </si>
  <si>
    <t>(601) 4 7 5 6 2 6 2</t>
  </si>
  <si>
    <t>Liberar $348.907,37</t>
  </si>
  <si>
    <t xml:space="preserve">Póliza No.36-4101053807 Anexo  0 de   SEGUROS DEL ESTADO S.A.  expedida el 29/04/2022, aprobada el 29/04/2022 </t>
  </si>
  <si>
    <t>Informe de supervisión 23/01/2023</t>
  </si>
  <si>
    <t>acta de liquidación 06/12/2023</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</si>
  <si>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</si>
  <si>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</si>
  <si>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</si>
  <si>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</si>
  <si>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</si>
  <si>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</si>
  <si>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CALLE 80 KM 7.5 BODEGA 13 LOTE 155 CELTA TRADE
PARK</t>
  </si>
  <si>
    <t xml:space="preserve"> (601) 377-8200_x000D_</t>
  </si>
  <si>
    <t>Adición 1 $44.932.610,12</t>
  </si>
  <si>
    <t>Prórroga 1 hasta por 3 meses , es decir 31/03/2023
Prórroga 2 hasta el 21/06/2023
Prórroga 2 hasta el 25/07/2023</t>
  </si>
  <si>
    <t>31/12/2022
31/03/2023
21/06/2023</t>
  </si>
  <si>
    <t>Póliza No.21-44-101381847  Anexo  0 de   SEGUROS DEL ESTADO S.A.  expedida el 04/05/2022, aprobada el 05/05/2022 
Póliza No.21-44-101381847  Anexo  2 de   SEGUROS DEL ESTADO S.A.  expedida el 27/12/2022, aprobada el 15/02/2023 (prórroga y adición 1)
Póliza No.21-44-101381847  Anexo  3 y 4 de   SEGUROS DEL ESTADO S.A.  expedida el 13/04/2023, aprobada el 13/04/2023 (prórroga 2)</t>
  </si>
  <si>
    <t>6522
VF 922
823</t>
  </si>
  <si>
    <t>24/03/2022
26/12/2022
03/01/2023</t>
  </si>
  <si>
    <t>21222
723</t>
  </si>
  <si>
    <t>04/05/2022
03/01/2023</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</si>
  <si>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</si>
  <si>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</si>
  <si>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</si>
  <si>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</si>
  <si>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</si>
  <si>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</si>
  <si>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CLL 130A No 59B 13 OFC 401</t>
  </si>
  <si>
    <t>(601)2262484 / 6431725</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</si>
  <si>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</si>
  <si>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</si>
  <si>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</si>
  <si>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</si>
  <si>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</si>
  <si>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</si>
  <si>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CRA 61 No 67 B 27_x000D_</t>
  </si>
  <si>
    <t>(601) 7171268_x000D_</t>
  </si>
  <si>
    <t>Adición 1 $25.181.278
Liberar $1.687.210,15</t>
  </si>
  <si>
    <t xml:space="preserve">$73.856.624,14 </t>
  </si>
  <si>
    <t>Prórroga 1 hasta el 28/02/2023
Prórroga 2 hasta el 31/03/2023</t>
  </si>
  <si>
    <t>27/12/2022
28/02/2023
31/03/2023</t>
  </si>
  <si>
    <t xml:space="preserve">Póliza No.21-54-101005383    Anexo  0 de   SEGUROS DEL ESTADO S.A.  expedida el 27/05/2022, aprobada el 31/05/2022 
Modificación garantía
Póliza No. 21-46-101048403 Anexo 2  expedida el 19/12/2022, aprobada el 19/12/2022 </t>
  </si>
  <si>
    <t>6722
523</t>
  </si>
  <si>
    <t>04/04/2022
03/01/2023</t>
  </si>
  <si>
    <t>PRODUCTOS DE MOLINERÍA, ALMIDONES Y PRODUCTOS DERIVADOS DEL ALMIDÓN; OTROS PRODUCTOS ALIMENTICIOS
OTROS PRODUCTOS QUÍMICOS; FIBRAS ARTIFICIALES (O FIBRAS INDUSTRIALES HECHAS POR EL HOMBRE)
 SERVICIOS DE ARRENDAMIENTO O ALQUILER SIN OPERARIO
SERVICIOS DE SOPORTE</t>
  </si>
  <si>
    <t>24922
VF423</t>
  </si>
  <si>
    <t>27/05/2022
03/01/2023</t>
  </si>
  <si>
    <t>Informe de supervisiòn 18/07/2023</t>
  </si>
  <si>
    <t>Acta de liquidación del 27/07/2023</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</si>
  <si>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</si>
  <si>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</si>
  <si>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</si>
  <si>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</si>
  <si>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</si>
  <si>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</si>
  <si>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AUT MEDELLIN KM 24 CONJ LOGISTICO IND Y CIAL CLIC 80 BG 10 -11 Cota - Cundinamarca</t>
  </si>
  <si>
    <t>3023672190 (601) 4434960</t>
  </si>
  <si>
    <t>Adición 1 $1.500.000
Adición 2 $1.250.000
Liberar $307,15</t>
  </si>
  <si>
    <t>$8.249.692,85</t>
  </si>
  <si>
    <t xml:space="preserve">Prórroga 1 suscrita el 3/11/2022 hasta 31/12/2022
Prórroga 2 suscrita el 15/12/2022 hasta 31/05/2023 
Prórroga 3 suscrita el 26/05/2023 hasta 31/08/2023 
Prórroga 4 suscrita el 22/08/2023 hasta 30/011/2023 </t>
  </si>
  <si>
    <t>30/11/2022
31/12/2022
31/05/2023
31/08/2023
30/11/2023</t>
  </si>
  <si>
    <t>Póliza No.21-44-101383146   Anexo  0 de   SEGUROS DEL ESTADO S.A.  expedida el 20/05/2022, aprobada el 23/05/2022 
Modificación de la garantía (prórroga 1)
Póliza No.21-44-101383146   Anexo  1 de   SEGUROS DEL ESTADO S.A.  expedida el 11/11/2022, aprobada el 11/11/2022 
Modificación de la garantía (prórroga 2 y adición 1)
Póliza No.21-44-101383146   Anexo  2 y 3 de   SEGUROS DEL ESTADO S.A.  expedida el 16/12/2022, aprobada el 29/12/2022 
Modificación de la garantía (prórroga 3)
Póliza No.21-44-101383146   Anexo  5 de   SEGUROS DEL ESTADO S.A.  expedida el 05/06/2023, aprobada el 06/06/2023
Modificación de la garantía (prórroga 4 adición 2)
Póliza No.21-44-101383146   Anexo  7 de   SEGUROS DEL ESTADO S.A.  expedida el 31/08/2023, aprobada el 01/09/2023</t>
  </si>
  <si>
    <t>6622
223</t>
  </si>
  <si>
    <t>04/04/2022
02/01/2023
31/07/2023
31/12/2023</t>
  </si>
  <si>
    <t>21722
123</t>
  </si>
  <si>
    <t>19/05/2022
02/01/2023
22/08/2023
31/12/2023</t>
  </si>
  <si>
    <t>Informe de supervisiòn 29/12/2023</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</si>
  <si>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</si>
  <si>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</si>
  <si>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</si>
  <si>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</si>
  <si>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</si>
  <si>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CL 57 9 07_x000D_</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</si>
  <si>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</si>
  <si>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</si>
  <si>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</si>
  <si>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</si>
  <si>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</si>
  <si>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</si>
  <si>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t>
  </si>
  <si>
    <t>COMPAÑIA MUNDIAL DE SEGUROS S.A.</t>
  </si>
  <si>
    <t>impuestosmundial@segurosmundial.com</t>
  </si>
  <si>
    <t>CL 33 6 B 24 P 2 Y 3</t>
  </si>
  <si>
    <t>2 8 5 5 6 0 0</t>
  </si>
  <si>
    <t>Liberar $20.7.17</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</si>
  <si>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</si>
  <si>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</si>
  <si>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</si>
  <si>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</si>
  <si>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</si>
  <si>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</si>
  <si>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</si>
  <si>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AV CL 26 96 J 66 OF 404 ED OPTIMUS</t>
  </si>
  <si>
    <t>6 0 8 5 9 5 9</t>
  </si>
  <si>
    <t>Reducción $20.577.825,90</t>
  </si>
  <si>
    <t>Prórroga 1 hasta 15/09/2022</t>
  </si>
  <si>
    <t>31/08/2022
15/09/2022</t>
  </si>
  <si>
    <t xml:space="preserve">Póliza NB 100213846 Anexo  0 de   Compañía Mundial de Seguros expedida el 06/07/2022, aprobada el 13/07/2022 
Modificación de la garantía
Póliza NB 100213846 Anexo  0 de   Compañía Mundial de Seguros expedida el 31/08/2022, aprobada el 08/09/2022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</si>
  <si>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</si>
  <si>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</si>
  <si>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Informe de supervisiòn 05/12/2022</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</si>
  <si>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</si>
  <si>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</si>
  <si>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</si>
  <si>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</si>
  <si>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</si>
  <si>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</si>
  <si>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CR 72 C 24 34 Bogotá</t>
  </si>
  <si>
    <t>7 4 6 3 4 9 0</t>
  </si>
  <si>
    <t>Adiciòn 1 $4.875.000</t>
  </si>
  <si>
    <t>Prórroga 1 hasta 31/03/2023</t>
  </si>
  <si>
    <t>31/12/2022
31/03/2023</t>
  </si>
  <si>
    <t>Póliza No.21-44-101386968   Anexo  0 de   SEGUROS DEL ESTADO S.A.  expedida el 07/07/2022, aprobada el 07/07/2022 
Modificación GU adición y prórroga
Póliza No.21-44-101386968   Anexo  1 y 2 de   SEGUROS DEL ESTADO S.A.  expedida el 22/12/2022, aprobada el 23/12/2022</t>
  </si>
  <si>
    <t>7122
422 VF
1023</t>
  </si>
  <si>
    <t>18/05/2022
22/12/2022
04/01/2023</t>
  </si>
  <si>
    <t>A-02-02-02-007-003</t>
  </si>
  <si>
    <t>SERVICIOS DE ARRENDAMIENTO O ALQUILER SIN OPERARIO</t>
  </si>
  <si>
    <t>33122
923</t>
  </si>
  <si>
    <t>30/06/2022
04/01/2023</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</si>
  <si>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</si>
  <si>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</si>
  <si>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</si>
  <si>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</si>
  <si>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</si>
  <si>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CR 13 82 49 P 6 </t>
  </si>
  <si>
    <t>9 1 7 2 1 7 2</t>
  </si>
  <si>
    <t xml:space="preserve">Póliza No.3388588   Anexo  0 de   SEGUROS GENERALES SURAMERICANA S.A.  expedida el 19/07/2022, aprobada el 22/07/2022 </t>
  </si>
  <si>
    <t>Informe de supervisiòn 26/12/2022</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</si>
  <si>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</si>
  <si>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</si>
  <si>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</si>
  <si>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</si>
  <si>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</si>
  <si>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CR 72 BIS 24 D 50 TO 1 AP 503</t>
  </si>
  <si>
    <t>3 0 1 6 3 3 7 7 9 9</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</si>
  <si>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</si>
  <si>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</si>
  <si>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</si>
  <si>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</si>
  <si>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</si>
  <si>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</si>
  <si>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</si>
  <si>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CR 24 27 32 Bogotá D.C.</t>
  </si>
  <si>
    <t>2 8 7 2 9 6 1</t>
  </si>
  <si>
    <t>Liberar $1.832.600</t>
  </si>
  <si>
    <t xml:space="preserve">Póliza No.11-46-101028445 Anexo  0 de   SEGUROS DEL ESTADO S.A.  expedida el 08/08/2022, aprobada el 16/08/2022 </t>
  </si>
  <si>
    <t>01/07/2022
06/01/2023</t>
  </si>
  <si>
    <t>A-02-01-01-006-002
A-02-02-02-008-003</t>
  </si>
  <si>
    <t>PRODUCTOS DE LA PROPIEDAD INTELECTUAL
OTROS SERVICIOS PROFESIONALES, CIENTÍFICOS Y TÉCNICOS</t>
  </si>
  <si>
    <t>Informe de supervisiòn 30/12/2022</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</si>
  <si>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</si>
  <si>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</si>
  <si>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</si>
  <si>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</si>
  <si>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</si>
  <si>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</si>
  <si>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</si>
  <si>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Calle 42 No. 04-20 Apto 302</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</si>
  <si>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</si>
  <si>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</si>
  <si>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</si>
  <si>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</si>
  <si>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</si>
  <si>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</si>
  <si>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CL 119 9 C 37 Bogotá </t>
  </si>
  <si>
    <t>7 4 7 7 7 7 5</t>
  </si>
  <si>
    <t>Liberar $9.327.801</t>
  </si>
  <si>
    <t>Prórroga 1 hasta 26/12/2022</t>
  </si>
  <si>
    <t>16/12/2022
26/12/2022</t>
  </si>
  <si>
    <t xml:space="preserve">Póliza No.11-44-101189936  Anexo  0 de   SEGUROS DEL ESTADO S.A.  expedida el 12/08/2022, aprobada el 12/08/2022 
Modificación garantía
Póliza No.11-44-101189936  Anexo  1 de   SEGUROS DEL ESTADO S.A.  expedida el 16/12/2022, aprobada el 16/12/2022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</si>
  <si>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</si>
  <si>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</si>
  <si>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</si>
  <si>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</si>
  <si>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</si>
  <si>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</si>
  <si>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</si>
  <si>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AV 19 97 05 P 3 OF 301</t>
  </si>
  <si>
    <t>6 3 5 8 5 8 5</t>
  </si>
  <si>
    <t>Póliza No.11-44-101190865 Anexo  0 de   SEGUROS DEL ESTADO S.A.  expedida el 07/09/2022, aprobada el 7/09/2022 
Modificación garantía
Póliza No.11-44-101190865 Anexo  1 de   SEGUROS DEL ESTADO S.A.  expedida el 21/12/2022, aprobada el 22/12/2022</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</si>
  <si>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</si>
  <si>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</si>
  <si>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</si>
  <si>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</si>
  <si>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</si>
  <si>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</si>
  <si>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Calle 63 71 B 02 In 201 Piso 1 Bogotá D.C.,</t>
  </si>
  <si>
    <t>3158279829 - 7868160</t>
  </si>
  <si>
    <t>Reducción $898.205</t>
  </si>
  <si>
    <t xml:space="preserve">$3.826.095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</si>
  <si>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</si>
  <si>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</si>
  <si>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</si>
  <si>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</si>
  <si>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</si>
  <si>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</si>
  <si>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</si>
  <si>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</si>
  <si>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CR 3 4 106 BRR LA POLA Ibagué - Tolima</t>
  </si>
  <si>
    <t>3 1 1 5 7 9 0 9 6 3</t>
  </si>
  <si>
    <t>Reducción de $488.406</t>
  </si>
  <si>
    <t>$24.908.675,40</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</si>
  <si>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</si>
  <si>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</si>
  <si>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</si>
  <si>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</si>
  <si>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</si>
  <si>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</si>
  <si>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</si>
  <si>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Carrera 8 N 57-27 edif Studio 57 Chapinero – Bogotá D.C.</t>
  </si>
  <si>
    <t xml:space="preserve">Póliza No.390 47 994000073966 Anexo  0 de   ASEGURADORA SOLICIDARIA DE COLOMBIA S.A.  expedida el 16/09/2022, aprobada el 19/09/2022 </t>
  </si>
  <si>
    <t>Informe de supervisiòn 21/12/2022</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</si>
  <si>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</si>
  <si>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</si>
  <si>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</si>
  <si>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</si>
  <si>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</si>
  <si>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</si>
  <si>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Carrera 79C - 7A 61 Bogotá D.C.,</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</si>
  <si>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</si>
  <si>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</si>
  <si>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</si>
  <si>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</si>
  <si>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</si>
  <si>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VACUNAR COLOMBIA S.A.S.</t>
  </si>
  <si>
    <t>vacunarcolombia2014@gmail.com</t>
  </si>
  <si>
    <t>CR 16 No. 26 A 08 sur Bogotá D.C.,</t>
  </si>
  <si>
    <t>Reducción $525.000</t>
  </si>
  <si>
    <t xml:space="preserve">$2.475.000 </t>
  </si>
  <si>
    <t>18/11/2022 (20 días hábiles, segùan suscripciòn acta de inicio)</t>
  </si>
  <si>
    <t xml:space="preserve">Póliza No.CV-100026509  Anexo  0 de   COMPAÑÍA MUNDIAL DE SEGUROS S.A.  expedida el 19/10/2022, aprobada el 20/10/2022 </t>
  </si>
  <si>
    <t xml:space="preserve">acta de liquidación del </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</si>
  <si>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</si>
  <si>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</si>
  <si>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</si>
  <si>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</si>
  <si>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</si>
  <si>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</si>
  <si>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CR 68 H 74 B 33 Bogotá D.C.,</t>
  </si>
  <si>
    <t>601-7464600</t>
  </si>
  <si>
    <t>Liberar $1.422,96</t>
  </si>
  <si>
    <t xml:space="preserve">Póliza No.14-44-101165006 Anexo 0  de    SEGUROS DEL ESATDO S.A.  expedida el 18/10/2022, aprobada el 24/10/2022 </t>
  </si>
  <si>
    <t>A-02-02-01-003-002
A-02-02-01-003-006
A-02-02-01-003-008</t>
  </si>
  <si>
    <t>PASTA O PULPA, PAPEL Y PRODUCTOS DE PAPEL; IMPRESOS Y ARTÍCULOS RELACIONADOS
PRODUCTOS DE CAUCHO Y PLÁSTICO
OTROS BIENES TRANSPORTABLES N.C.P.</t>
  </si>
  <si>
    <t>acta de liquidación del 10/05/2023</t>
  </si>
  <si>
    <t xml:space="preserve">https://community.secop.gov.co/Public/Tendering/ContractNoticePhases/View?PPI=CO1.PPI.20634450&amp;isFromPublicArea=True&amp;isModal=False </t>
  </si>
  <si>
    <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t>
  </si>
  <si>
    <t>SAMC 002 2022</t>
  </si>
  <si>
    <t>Contratar los seguros que amparen los intereses patrimoniales actuales y futuros, así como los bienes de propiedad de la Unidad Administrativa Especial Agencia del Inspector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</si>
  <si>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ASEGURADORA SOLIDARIA DE COLOMBIA ENTIDAD COOPERATIVA</t>
  </si>
  <si>
    <t xml:space="preserve">notificaciones@solidaria.com.co </t>
  </si>
  <si>
    <t>CL 100 9 A 45 P 12</t>
  </si>
  <si>
    <t>6 4 6 4 3 3 0</t>
  </si>
  <si>
    <t>adiciòn 1 $344.191
Adición 2 $32.586.620</t>
  </si>
  <si>
    <t>480 días calendario es decir 3 marzo de 2024
Prorroga 2 hasta el 31/10/2024</t>
  </si>
  <si>
    <t>480 días calendario
3/03/2024</t>
  </si>
  <si>
    <t>8922
11623
224</t>
  </si>
  <si>
    <t>06/09/2022
30/08/2023
02/01/2024</t>
  </si>
  <si>
    <t>54222
48823
124</t>
  </si>
  <si>
    <t>10/11/2022
01/09/2023
02/01/2024</t>
  </si>
  <si>
    <t>Vigente</t>
  </si>
  <si>
    <t>https://community.secop.gov.co/Public/Tendering/ContractNoticePhases/View?PPI=CO1.PPI.21375839&amp;isFromPublicArea=True&amp;isModal=False</t>
  </si>
  <si>
    <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t>
  </si>
  <si>
    <t>CPS 049 2022</t>
  </si>
  <si>
    <t>CALLE 44G SUR 72 15</t>
  </si>
  <si>
    <t xml:space="preserve">Póliza No.11-44-101193151 Anexo 0  de    SEGUROS DEL ESTADO S.A.  expedida el 1/11/2022, aprobada el 2/11/2022 </t>
  </si>
  <si>
    <t xml:space="preserve">SERVICIOS DE TELECOMUNICACIONES, TRANSMISIÓN Y SUMINISTRO DE INFORMACIÓN </t>
  </si>
  <si>
    <t xml:space="preserve">https://community.secop.gov.co/Public/Tendering/ContractNoticePhases/View?PPI=CO1.PPI.21425978&amp;isFromPublicArea=True&amp;isModal=False </t>
  </si>
  <si>
    <t>https://www.secop.gov.co/CO1ContractsManagement/Tendering/ProcurementContractEdit/View?docUniqueIdentifier=CO1.PCCNTR.4187929&amp;awardUniqueIdentifier=&amp;buyerDossierUniqueIdentifier=CO1.BDOS.3470051&amp;id=2126595</t>
  </si>
  <si>
    <t>CPS 050 2022</t>
  </si>
  <si>
    <t>Prestación de servicios profesionales en la Subdirección de Auditoría y Gestión del Riesgo, para establecer posibles riesgos en materia aduanera y/o cambiaria y generar así la propuesta de asuntos a inspeccionar en el 2023</t>
  </si>
  <si>
    <t>SANDRA MILENA ROJAS ORTEGA</t>
  </si>
  <si>
    <t xml:space="preserve">smro2003@hotmail.com </t>
  </si>
  <si>
    <t>ANILLO VIAL conjunto canela casa b-19 - Cucuta Norte de santander</t>
  </si>
  <si>
    <t xml:space="preserve">Póliza No.CCT-100004178 Anexo 1  de    COMPAÑÍA MUNDIAL DE SEGUROS S.A.  expedida el 4/11/2022, aprobada el 8/11/2022 </t>
  </si>
  <si>
    <t>https://community.secop.gov.co/Public/Tendering/ContractNoticePhases/View?PPI=CO1.PPI.21567368&amp;isFromPublicArea=True&amp;isModal=False</t>
  </si>
  <si>
    <t>https://www.secop.gov.co/CO1ContractsManagement/Tendering/ProcurementContractEdit/View?docUniqueIdentifier=CO1.PCCNTR.4221913&amp;prevCtxUrl=https%3a%2f%2fwww.secop.gov.co%3a443%2fCO1ContractsManagement%2fTendering%2fProcurementContractManagement%2fIndex&amp;prevCtxLbl=Contratos+</t>
  </si>
  <si>
    <t>CPE 051 2022</t>
  </si>
  <si>
    <t>Prestar los servicios de soporte y mantenimiento del software de inventarios – NEON, por bolsa de horas.</t>
  </si>
  <si>
    <t xml:space="preserve">dtovar@megasoft.com.co </t>
  </si>
  <si>
    <t>Calle 54 # 36 A 39  - Bogotá D.C.</t>
  </si>
  <si>
    <t>Liberar $3.534.300</t>
  </si>
  <si>
    <t xml:space="preserve">Póliza No.21-44-101399111 Anexo 0  de    SEGUROS DEL ESTADO S.A.  expedida el 17/11/2022, aprobada el 17/11/2022 </t>
  </si>
  <si>
    <t>Acta de liquidación 19/04/2023</t>
  </si>
  <si>
    <t>https://community.secop.gov.co/Public/Tendering/ContractNoticePhases/View?PPI=CO1.PPI.21521008&amp;isFromPublicArea=True&amp;isModal=False</t>
  </si>
  <si>
    <t>https://www.secop.gov.co/CO1ContractsManagement/Tendering/ProcurementContractEdit/View?docUniqueIdentifier=CO1.PCCNTR.4245112&amp;prevCtxUrl=https%3a%2f%2fwww.secop.gov.co%3a443%2fCO1ContractsManagement%2fTendering%2fProcurementContractManagement%2fIndex&amp;prevCtxLbl=Contratos+</t>
  </si>
  <si>
    <t>CMC 014 2022</t>
  </si>
  <si>
    <t>Prestación de servicios de capacitación para dar cumplimiento al PIC -2022, en los temas relacionados en el alcance al objeto dirigido a los servidores de la Unidad Administrativa Especial Agencia del Inspector General de Tributos, Rentas y Contribuciones Parafiscales -ITRC.</t>
  </si>
  <si>
    <t xml:space="preserve">GARCÍA &amp; LOPEZ CONSULTORIA, DEFENSA JURÍDICA Y CAPACITACIÓN G&amp;L S.A.S. </t>
  </si>
  <si>
    <t xml:space="preserve">carloshgarciaorr@hotmail.com </t>
  </si>
  <si>
    <t>CR 54 D # 135 06 Ofi 1004 Bogotá D.C.,</t>
  </si>
  <si>
    <t>3153600617 - 601-6290297</t>
  </si>
  <si>
    <t xml:space="preserve">Póliza No.11-44-101194202 Anexo 0  de    SEGUROS DEL ESTADO S.A.  expedida el 24/11/2022, aprobada el 25/11/2022 </t>
  </si>
  <si>
    <t>Informe de supervisión 20/12/2022</t>
  </si>
  <si>
    <t>https://community.secop.gov.co/Public/Tendering/ContractNoticePhases/View?PPI=CO1.PPI.21754773&amp;isFromPublicArea=True&amp;isModal=False</t>
  </si>
  <si>
    <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t>
  </si>
  <si>
    <t>CPS 052 2022</t>
  </si>
  <si>
    <t>Prestación de servicios profesionales para la realización de un "Taller de desempeño comunicativo de alto nivel" en cumplimiento del PIC 2022 de la Agencia ITRC.</t>
  </si>
  <si>
    <t>ELOQUENTEM S.A.S.</t>
  </si>
  <si>
    <t>info@eloquentem.com</t>
  </si>
  <si>
    <t>CR 7 74 21 P 5 Bogotá D.C.</t>
  </si>
  <si>
    <t>3 1 8 6 2 9 7 9 7 5</t>
  </si>
  <si>
    <t xml:space="preserve">Póliza No.14-46-101080725 Anexo 0  de    SEGUROS DEL ESTADO S.A.  expedida el 28/11/2022, aprobada el 29/11/2022 </t>
  </si>
  <si>
    <t>Informe de supervisión 02/06/2023</t>
  </si>
  <si>
    <t>https://colombiacompra.coupahost.com/quotes/requests/140771/show_active</t>
  </si>
  <si>
    <t>https://colombiacompra.coupahost.com/order_headers/100488</t>
  </si>
  <si>
    <t>Orden de compra 100488 (CPS 078 2022)</t>
  </si>
  <si>
    <t>prestación de servicios para la recarga, revisión, reemplazo y mantenimiento de extintores existentes en las instalaciones de la Unidad Administrativa Especial Agencia del Inspector General de Tributos Rentas y Contribuciones Parafiscales – ITRC, de acuerdo con la normatividad vigente en materia de seguridad industrial</t>
  </si>
  <si>
    <t>JM GRUPO EMPRESARIAL S.A.S.</t>
  </si>
  <si>
    <t>facturacion@jmgrupoempresarial.com_x000D_</t>
  </si>
  <si>
    <t>CL 13 11 67 LC 102 BRR OBRERO -Valledupar - Cesar</t>
  </si>
  <si>
    <t>3 5 0 7 1 0 6 7 3 1</t>
  </si>
  <si>
    <t xml:space="preserve">Reducción $84.839,21 </t>
  </si>
  <si>
    <t xml:space="preserve"> $998.902,71</t>
  </si>
  <si>
    <t xml:space="preserve">Póliza No.376 – 47- 994000020049 Anexo 0  de   SEGUROS DEL ESTADO S.A.  expedida el 29/11/2022, aprobada el 29/11/2022 </t>
  </si>
  <si>
    <t>https://community.secop.gov.co/Public/Tendering/ContractNoticePhases/View?PPI=CO1.PPI.21822964&amp;isFromPublicArea=True&amp;isModal=False</t>
  </si>
  <si>
    <t>https://www.secop.gov.co/CO1ContractsManagement/Tendering/ProcurementContractEdit/View?docUniqueIdentifier=CO1.PCCNTR.4290560&amp;awardUniqueIdentifier=CO1.AWD.1484255&amp;buyerDossierUniqueIdentifier=CO1.BDOS.3560110&amp;id=2186240</t>
  </si>
  <si>
    <t>CMC 015 2022</t>
  </si>
  <si>
    <t>Adquisición de certificados digitales de función pública y certificado digital de facturación para la Unidad Administrativa Especial Agencia del Inspector General de Tributos, Rentas y Contribuciones Parafiscales – ITRC.</t>
  </si>
  <si>
    <t>ANDES SERVICIO DE CERTIFICACION DIGITAL S.A.</t>
  </si>
  <si>
    <t xml:space="preserve">info@andesscd.com.co </t>
  </si>
  <si>
    <t>Ac 26 # 69 C - 03 Torre B Oficina 701 - Bogotá D.C.,</t>
  </si>
  <si>
    <t>3503392090 – (601) - 7456884</t>
  </si>
  <si>
    <t xml:space="preserve">Póliza No.3506756–3 Anexo 0  de   SEGUROS GENERALES SURAMERICANA S.A.  expedida el 07/12/2022, aprobada el 09/12/2022 </t>
  </si>
  <si>
    <t>Informe de supervisión 31/07/2023</t>
  </si>
  <si>
    <t>https://community.secop.gov.co/Public/Tendering/ContractNoticePhases/View?PPI=CO1.PPI.21542722&amp;isFromPublicArea=True&amp;isModal=False</t>
  </si>
  <si>
    <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t>
  </si>
  <si>
    <t>SASI 02 2022</t>
  </si>
  <si>
    <t>Renovación del licenciamiento de la solución de seguridad de Red Perimetral – FORTINET de la Agencia ITRC, incluyendo el servicio de actualización y soporte técnico en sitio, con cambio de partes y garantía por parte de fabricante, conforme a las especificaciones técnicas establecidas en el Anexo Técnico 1 y las condiciones del proceso de Selección Abreviada SASI-02-22.</t>
  </si>
  <si>
    <t>Calle 166 No 20 – 45 Bogotá D.C.</t>
  </si>
  <si>
    <t>311-3247688</t>
  </si>
  <si>
    <t xml:space="preserve">Póliza No.CCS - 100017224  Anexo 0  de   COMPAÑÍA MUNDIAL DE SESUROS S.A.  expedida el 07/12/2022, aprobada el 09/12/2022 </t>
  </si>
  <si>
    <t>A-02-01-01-006-002</t>
  </si>
  <si>
    <t>Informe de supervisión 22/12/2022</t>
  </si>
  <si>
    <t>https://community.secop.gov.co/Public/Tendering/ContractNoticePhases/View?PPI=CO1.PPI.22064676&amp;isFromPublicArea=True&amp;isModal=False</t>
  </si>
  <si>
    <t>https://www.secop.gov.co/CO1ContractsManagement/Tendering/ProcurementContractEdit/View?docUniqueIdentifier=CO1.PCCNTR.4299527&amp;awardUniqueIdentifier=&amp;buyerDossierUniqueIdentifier=CO1.BDOS.3614961&amp;id=2191442</t>
  </si>
  <si>
    <t>CPE 052 2022 (CPS 053 2022)</t>
  </si>
  <si>
    <t>Renovación del Servicio de Soporte y Mantenimiento del Sistema de Información de Indicadores Estratégicos – SGDEI, actualización del sistema a la última versión y servicios de asesoría por bolsa de horas de acuerdo con los requerimientos de la Oficina Asesora de Planeación.</t>
  </si>
  <si>
    <t>Carrera 29 #45-94 Oficina 204 – 45 Bucaramanga - Santander</t>
  </si>
  <si>
    <t xml:space="preserve">Póliza No.1505003074701  Anexo 0  de   SEGUROS COMERCIALES BOLIVAR  S.A.  expedida el 09/12/2022, aprobada el 13/12/2022 </t>
  </si>
  <si>
    <t>A-02-02-01-004-007
A-02-02-02-008-003</t>
  </si>
  <si>
    <t>EQUIPO Y APARATOS DE RADIO, TELEVISIÓN Y COMUNICACIONES
OTROS SERVICIOS PROFESIONALES, CIENTÍFICOS Y TÉCNICOS</t>
  </si>
  <si>
    <t>https://community.secop.gov.co/Public/Tendering/ContractNoticePhases/View?PPI=CO1.PPI.21969296&amp;isFromPublicArea=True&amp;isModal=False</t>
  </si>
  <si>
    <t xml:space="preserve">https://www.secop.gov.co/CO1ContractsManagement/Tendering/ProcurementContractEdit/View?docUniqueIdentifier=CO1.PCCNTR.4314485&amp;prevCtxUrl=https%3a%2f%2fwww.secop.gov.co%3a443%2fCO1ContractsManagement%2fTendering%2fProcurementContractManagement%2fIndex&amp;prevCtxLbl=Contratos+ </t>
  </si>
  <si>
    <t>CMC 017 2022</t>
  </si>
  <si>
    <t xml:space="preserve"> El presente documento constituye el contrato celebrado, el cual tendrá por objeto: Renovación de Licencias Forenses FTK y ENCASE, como apoyo tecnológico a las investigaciones Disciplinarias de la Agencia ITRC conforme a las especificaciones técnicas</t>
  </si>
  <si>
    <t xml:space="preserve">info@internet-solutions.com.co  </t>
  </si>
  <si>
    <t>Calle 20 # 82 - 52 Oficina 3-27 Barrio Hayuelos - Bogotá D.C.,</t>
  </si>
  <si>
    <t xml:space="preserve">(601) – 7495240 (601) – 7495242 </t>
  </si>
  <si>
    <t xml:space="preserve">Póliza No.3512152-1 Anexo 0  de   SEGUROS GENERALES SURAMERICANA S.A.  expedida el 14/12/2022, aprobada el 15/12/2022 </t>
  </si>
  <si>
    <t xml:space="preserve">C-1304-1000-2-0-1304027-02 </t>
  </si>
  <si>
    <t>ADQUISICIÓN DE SERVICIOS - SERVICIO DE INFORMACIÓN IMPLEMENTADO - IMPLEMENTACIÓN SISTEMA INTEGRAL DE INFORMACIÓN PARA LA PREVENCIÓN DEL FRAUDE Y LA CORRUPCIÓN EN LAS ENTIDADES VIGILADAS NACIONAL</t>
  </si>
  <si>
    <t>https://community.secop.gov.co/Public/Tendering/ContractNoticePhases/View?PPI=CO1.PPI.22166457&amp;isFromPublicArea=True&amp;isModal=False</t>
  </si>
  <si>
    <t>https://www.secop.gov.co/CO1ContractsManagement/Tendering/ProcurementContractEdit/View?docUniqueIdentifier=CO1.PCCNTR.4323047&amp;prevCtxUrl=https%3a%2f%2fwww.secop.gov.co%2fCO1ContractsManagement%2fTendering%2fProcurementContractManagement%2fIndex&amp;prevCtxLbl=Contratos+</t>
  </si>
  <si>
    <t>CPE 055 2022</t>
  </si>
  <si>
    <t>Adquirir un software de servidor seguro (certificado SSL) para la Agencia ITRC conforme a las especificaciones técnicas definidas.</t>
  </si>
  <si>
    <t>SOCIEDAD CAMERAL DE CERTIFICACIÓN DIGITAL CERTICÁMARA S. A.</t>
  </si>
  <si>
    <t xml:space="preserve">notificacionesdian@certicamara.com </t>
  </si>
  <si>
    <t>CR 7 26 20 P 18 BOGOTÁ DC</t>
  </si>
  <si>
    <t>3 1 0 2 1 1 4 0 2 1</t>
  </si>
  <si>
    <t xml:space="preserve">Póliza NB - 100239824 Anexo 0   de   COMPAÑÍA MUNDIAL DE SESUROS S.A.  expedida el 27/12/2022, aprobada el 27/12/2022 </t>
  </si>
  <si>
    <t xml:space="preserve">A-02-01-01-004-005 </t>
  </si>
  <si>
    <t>https://community.secop.gov.co/Public/Tendering/ContractNoticePhases/View?PPI=CO1.PPI.22158066&amp;isFromPublicArea=True&amp;isModal=False</t>
  </si>
  <si>
    <t>https://www.secop.gov.co/CO1ContractsManagement/Tendering/ProcurementContractEdit/View?docUniqueIdentifier=CO1.PCCNTR.4340700&amp;prevCtxUrl=https%3a%2f%2fwww.secop.gov.co%3a443%2fCO1ContractsManagement%2fTendering%2fProcurementContractManagement%2fIndex&amp;prevCtxLbl=Contratos+</t>
  </si>
  <si>
    <t>CPE 054 2022</t>
  </si>
  <si>
    <t>Prestación del Servicio de correo urbano, nacional e internacional para la admisión, curso y entrega a domicilio de manera oportuna, segura y efectiva, de la correspondencia oficial y demás envíos postales, así como la utilización de los demás servicios asociados y/o complementarios que necesite o llegare a necesitar la Agencia del Inspector General de Tributos, Rentas y Contribuciones Parafiscales-ITRC</t>
  </si>
  <si>
    <t>SERVICIOS POSTALES NACIONALES</t>
  </si>
  <si>
    <t xml:space="preserve">Notificaciones.judiciales@4-72.com.co </t>
  </si>
  <si>
    <t>DG 25 G 95 A 55</t>
  </si>
  <si>
    <t>4 7 2 2 0 0 5</t>
  </si>
  <si>
    <t xml:space="preserve">Póliza No.980-47-994000023471 Anexo 0  de   ASEGURADORA SOLIDARIA DE COLOMBIA expedida el 29/12/2022, aprobada el 29/12/2022 </t>
  </si>
  <si>
    <t>9822
VF822
423
224</t>
  </si>
  <si>
    <t>07/12/2022
26/12/2022
03/01/2023
02/01/2024</t>
  </si>
  <si>
    <t xml:space="preserve">A-02-02-02-006-008 
A-02-02-02-008-005 </t>
  </si>
  <si>
    <t>SERVICIOS POSTALES Y DE MENSAJERÍA
SERVICIOS DE SOPORTE</t>
  </si>
  <si>
    <t>63722
VF323
124</t>
  </si>
  <si>
    <t>23/12/2022
03/01/2023
02/01/2024</t>
  </si>
  <si>
    <t>LINK PARA ABRIR EL PROCESO DE SELECCIÓN</t>
  </si>
  <si>
    <t xml:space="preserve"> VALOR INICIAL </t>
  </si>
  <si>
    <t xml:space="preserve"> VALOR ADICIONAL/REDUCCIÓN/LIBERAR </t>
  </si>
  <si>
    <t xml:space="preserve"> VALOR EJECUTADO </t>
  </si>
  <si>
    <t> </t>
  </si>
  <si>
    <t>Simuladores CCE - Entidad (colombiacompra.gov.co)</t>
  </si>
  <si>
    <t>https://colombiacompra.coupahost.com/order_headers/103772</t>
  </si>
  <si>
    <t>Orde de Compra 103772</t>
  </si>
  <si>
    <t>Suministro de combustible para los vehículos de propiedad de la Agencia del Inspector General de Tributos, Rentas y Contribuciones
Parafiscales-ITRC.</t>
  </si>
  <si>
    <t>Cll 103 No. 14A - 53 PISO 6 Bogotá D.C.</t>
  </si>
  <si>
    <t>(316) 370-6287</t>
  </si>
  <si>
    <t xml:space="preserve"> $               9.000.000,00</t>
  </si>
  <si>
    <t xml:space="preserve">$4.500.000
Liberar $279.683,04
</t>
  </si>
  <si>
    <t>$13.220.316,96</t>
  </si>
  <si>
    <t> Terminación anticipada x mutuo acuerdo  hasta el 30/11/2023</t>
  </si>
  <si>
    <t>22/12/2023
30/11/2023</t>
  </si>
  <si>
    <t>13/01/2023
29/08/2023
31/12/2023</t>
  </si>
  <si>
    <t>13/01/2023
13/09/2023
31/12/2023</t>
  </si>
  <si>
    <t>https://community.secop.gov.co/Public/Tendering/ContractNoticePhases/View?PPI=CO1.PPI.22787517&amp;isFromPublicArea=True&amp;isModal=False</t>
  </si>
  <si>
    <t>https://community.secop.gov.co/Public/Tendering/OpportunityDetail/Index?noticeUID=CO1.NTC.3854283&amp;isFromPublicArea=True&amp;isModal=False</t>
  </si>
  <si>
    <t>https://www.secop.gov.co/CO1ContractsManagement/Tendering/ProcurementContractEdit/View?docUniqueIdentifier=CO1.PCCNTR.4531229&amp;awardUniqueIdentifier=&amp;buyerDossierUniqueIdentifier=CO1.BDOS.3853057&amp;id=2362544</t>
  </si>
  <si>
    <t>CPS 001 2023</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</si>
  <si>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</si>
  <si>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 xml:space="preserve">bqa@hotmail.com </t>
  </si>
  <si>
    <t>Calle 64 N 23 121 Torres De Los Rosales Torre B Apartamento 401 Ibagué – Tolima.</t>
  </si>
  <si>
    <t xml:space="preserve"> $             26.000.000,00</t>
  </si>
  <si>
    <t>$3900000</t>
  </si>
  <si>
    <t>01/06/2023
01/08/2023</t>
  </si>
  <si>
    <t>Póliza No. 25-46-101025360 Anexo 0 de Seguros del estado expedida el 01/02/2023, aprobada el 02/02/2023
Modificación adición y prórroga 1 Póliza No. 25-46-101025360 Anexo 1 de Seguros del estado expedida el 06/06/2023, aprobada el 13/06/2023</t>
  </si>
  <si>
    <t>25/01/2023
01/06/2023</t>
  </si>
  <si>
    <t>02/02/2023
01/06/2023</t>
  </si>
  <si>
    <t>https://community.secop.gov.co/Public/Tendering/ContractNoticePhases/View?PPI=CO1.PPI.22860932&amp;isFromPublicArea=True&amp;isModal=False</t>
  </si>
  <si>
    <t>https://community.secop.gov.co/Public/Tendering/OpportunityDetail/Index?noticeUID=CO1.NTC.3878600&amp;isFromPublicArea=True&amp;isModal=False</t>
  </si>
  <si>
    <t>https://www.secop.gov.co/CO1ContractsManagement/Tendering/ProcurementContractEdit/View?docUniqueIdentifier=CO1.PCCNTR.4534717&amp;awardUniqueIdentifier=&amp;buyerDossierUniqueIdentifier=CO1.BDOS.3877505&amp;id=2365718</t>
  </si>
  <si>
    <t>CPS 002 2023</t>
  </si>
  <si>
    <t>Prestación de servicios profesionales para el seguimiento y control presupuestal y contractual, planes, metas y actividades, así como el apoyo en la implementación de la Arquitectura Empresarial desde el Dominio de Cultura, Uso y Apropiación en la Oficina Asesora de Tecnologías de la Información.</t>
  </si>
  <si>
    <t>CRISTIAN JOSÉ CASTRO SANCHEZ</t>
  </si>
  <si>
    <t xml:space="preserve">cristiancastrosanchez10@gmail.com </t>
  </si>
  <si>
    <t>Carrera 32C 2 21 Piso 2 Bogotá D.C.</t>
  </si>
  <si>
    <t>3 1 0 8 0 1 0 5 2 2</t>
  </si>
  <si>
    <t xml:space="preserve"> $             41.250.000,00</t>
  </si>
  <si>
    <t>17/09/2023
15/12/2023</t>
  </si>
  <si>
    <t>Póliza No. 18-46-101016521 Anexo 0 de Seguros del estado expedida el 01/02/2023, aprobada el 02/02/2023
Modificación de lagarantía de la adición y prórroga CPS 003 de 2023
Póliza No. 18-46-101016521 Anexo 1 de Seguros del estado expedida el 14/09/2023, aprobada el 14/09/2023</t>
  </si>
  <si>
    <t>13/01/2023
01/09/2023</t>
  </si>
  <si>
    <t>02/02/2023
15/09/2023</t>
  </si>
  <si>
    <t xml:space="preserve">https://community.secop.gov.co/Public/Tendering/ContractNoticePhases/View?PPI=CO1.PPI.22953341&amp;isFromPublicArea=True&amp;isModal=False </t>
  </si>
  <si>
    <t>community.secop.gov.co/Public/Tendering/OpportunityDetail/Index?noticeUID=CO1.NTC.3909021&amp;isFromPublicArea=True&amp;isModal=False</t>
  </si>
  <si>
    <t xml:space="preserve">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
  </si>
  <si>
    <t>CA 005 2023</t>
  </si>
  <si>
    <t>Arrendamiento de bien inmueble con mobiliario, ubicado en la zona urbana de la ciudad de Bogotá D.C., para el funcionamiento de la sede Unidad Administrativa Especial Agencia del Inspector General de Tributos, Rentas y Contribuciones Parafiscales ITRC.</t>
  </si>
  <si>
    <t>FAMOC DEPANEL S.A.S.</t>
  </si>
  <si>
    <t xml:space="preserve">contabilidad@famoc.net </t>
  </si>
  <si>
    <t xml:space="preserve">AUT MEDELLIN KM 14 EL CEREZO </t>
  </si>
  <si>
    <t>(601) 5310000</t>
  </si>
  <si>
    <t xml:space="preserve"> $           994.995.000,00</t>
  </si>
  <si>
    <t> Nuevo valor $945.245.250
Adición 1 $311.218.910
Adición 2 $205.736.502</t>
  </si>
  <si>
    <t>Prórroga 1 hasta 31/03/2024
Prórroga 2 hasta 25/05/2024</t>
  </si>
  <si>
    <t>31/12/2023
31/03/2024
25/05/2024</t>
  </si>
  <si>
    <t>Póliza No. 1000170801701 Anexo 0 de SEGUROS COMERCIALES BOLÍVAR S.A. del estado expedida el 03/02/2023, aprobada el 06/02/2023
Modificación garantía adición y prórroga 
Póliza No. 1000170801701 Anexo 2 de SEGUROS COMERCIALES BOLÍVAR S.A. del estado expedida el 27/12/2023, aprobada el 27/12/2023
Modificación garantía adición y prórroga 2 
Póliza No. 1000170801701 Anexo 3 y 4 de SEGUROS COMERCIALES BOLÍVAR S.A. del estado expedida el 27/03/2024, aprobada el 01/04/2024.</t>
  </si>
  <si>
    <t>2623
AVF 62523
824
4024</t>
  </si>
  <si>
    <t>24/01/2023
02/01/2024
19/01/2024</t>
  </si>
  <si>
    <t>SERVICIOS INMOBILIARIOS</t>
  </si>
  <si>
    <t>5223
CVF923
724
18624</t>
  </si>
  <si>
    <t>07/02/2023
26/12/2023
02/01/2024
26/03/2024</t>
  </si>
  <si>
    <t xml:space="preserve">https://community.secop.gov.co/Public/Tendering/ContractNoticePhases/View?PPI=CO1.PPI.22925542&amp;isFromPublicArea=True&amp;isModal=False </t>
  </si>
  <si>
    <t>community.secop.gov.co/Public/Tendering/OpportunityDetail/Index?noticeUID=CO1.NTC.3901145&amp;isFromPublicArea=True&amp;isModal=False</t>
  </si>
  <si>
    <t>https://www.secop.gov.co/CO1ContractsManagement/Tendering/ProcurementContractEdit/View?docUniqueIdentifier=CO1.PCCNTR.4556848&amp;awardUniqueIdentifier=&amp;buyerDossierUniqueIdentifier=CO1.BDOS.3897907&amp;id=2385653</t>
  </si>
  <si>
    <t>CPS 003 2023</t>
  </si>
  <si>
    <t>Prestación de servicios profesionales a la Subdirección de Asuntos Legales en lo relacionado con proyección de conceptos, respuestas a derechos de petición y a la representación judicial y extrajudicial en la entidad.</t>
  </si>
  <si>
    <t>LUIS MIGUEL D ORO CONTRERAS</t>
  </si>
  <si>
    <t>ldeoro@hotmail.com</t>
  </si>
  <si>
    <t>CARRERA 8N - 57 27 Edif Studio 57 Chapinero - Bogotá</t>
  </si>
  <si>
    <t xml:space="preserve"> $             19.200.000,00</t>
  </si>
  <si>
    <t>Adición 1 $11.000.000</t>
  </si>
  <si>
    <t>05/06/2023
05/08/2023</t>
  </si>
  <si>
    <t>Póliza No. 895 – 47 - 994000007412  Anexo 0 de ASEGURADORA SOLIDARIA DE COLOMBIA S.A.. del estado expedida el 04/02/2023, aprobada el 06/02/2023
Modificación adición y prórroga Póliza No. 895 – 47 - 994000007412  Anexo 1 de ASEGURADORA SOLIDARIA DE COLOMBIA S.A.. del estado expedida el 06/06/2023, aprobada el 06/06/2023</t>
  </si>
  <si>
    <t>13/01/2023
05/06/2023</t>
  </si>
  <si>
    <t>03/02/2023
05/06/2023</t>
  </si>
  <si>
    <t xml:space="preserve">https://community.secop.gov.co/Public/Tendering/ContractNoticePhases/View?PPI=CO1.PPI.22947867&amp;isFromPublicArea=True&amp;isModal=False </t>
  </si>
  <si>
    <t>community.secop.gov.co/Public/Tendering/OpportunityDetail/Index?noticeUID=CO1.NTC.3907587&amp;isFromPublicArea=True&amp;isModal=False</t>
  </si>
  <si>
    <t>https://www.secop.gov.co/CO1ContractsManagement/Tendering/ProcurementContractEdit/View?docUniqueIdentifier=CO1.PCCNTR.4555720&amp;awardUniqueIdentifier=&amp;buyerDossierUniqueIdentifier=CO1.BDOS.3905462&amp;id=2384562</t>
  </si>
  <si>
    <t>CPS 004 2023</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</si>
  <si>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</si>
  <si>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javelag1@hotmail.com </t>
  </si>
  <si>
    <t xml:space="preserve">CARRERA 51B BIS - 37B 32 SUR </t>
  </si>
  <si>
    <t xml:space="preserve"> $               6.800.000,00</t>
  </si>
  <si>
    <t> Adición 1 $3.400.000</t>
  </si>
  <si>
    <t>Prórroga 1 hasta 07/08/2023</t>
  </si>
  <si>
    <t>07/06/2023
07/08/2023</t>
  </si>
  <si>
    <t>Póliza No. 17-46-101024209   Anexo 0 de SEGUROS DEL ESTADO S.A. del estado expedida el 06/02/2023, aprobada el 08/02/2023
Prórroga y adición 1 Póliza No. 17-46-101024209   Anexo 1 de SEGUROS DEL ESTADO S.A. del estado expedida el 29/05/2023, aprobada el 31/05/2023</t>
  </si>
  <si>
    <t>31/01/2023
09/05/2023</t>
  </si>
  <si>
    <t xml:space="preserve">A-02-02-02-006-004 </t>
  </si>
  <si>
    <t>SERVICIOS DE TRANSPORTE DE PASAJEROS.</t>
  </si>
  <si>
    <t>06/02/2023
25/05/2023</t>
  </si>
  <si>
    <t xml:space="preserve">https://community.secop.gov.co/Public/Tendering/ContractNoticePhases/View?PPI=CO1.PPI.22966551&amp;isFromPublicArea=True&amp;isModal=False </t>
  </si>
  <si>
    <t>community.secop.gov.co/Public/Tendering/OpportunityDetail/Index?noticeUID=CO1.NTC.3913975&amp;isFromPublicArea=True&amp;isModal=False</t>
  </si>
  <si>
    <t xml:space="preserve">https://www.secop.gov.co/CO1ContractsManagement/Tendering/ProcurementContractEdit/View?docUniqueIdentifier=CO1.PCCNTR.4583217&amp;awardUniqueIdentifier=&amp;buyerDossierUniqueIdentifier=CO1.BDOS.3912717&amp;id=2407160 </t>
  </si>
  <si>
    <t>CPS 006 2023</t>
  </si>
  <si>
    <t>Prestación de servicios profesionales de asesoría jurídica en la Subdirección de Asuntos Legales.</t>
  </si>
  <si>
    <t>YIMMY ALEXANDER RAMOS BAEZ</t>
  </si>
  <si>
    <t xml:space="preserve">asesorjuridico76@gmail.com </t>
  </si>
  <si>
    <t>CALLE 9C BIS - 68G 29 TORRE 3 APT 703 APARTAMENTO MARSELLA</t>
  </si>
  <si>
    <t>3 1 0 3 1 3 0 9 5 1</t>
  </si>
  <si>
    <t xml:space="preserve"> $             22.000.000,00</t>
  </si>
  <si>
    <t>Prórroga 1 hasta 08/08/2023</t>
  </si>
  <si>
    <t>08/06/2023
08/08/2023</t>
  </si>
  <si>
    <t>Póliza No. 11-46-101032867    Anexo 0 de SEGUROS DEL ESTADO S.A. del estado expedida el 08/02/2023, aprobada el 08/02/2023
Modificación adición y prórroga Póliza No. 11-46-101032867    Anexo 1 de SEGUROS DEL ESTADO S.A. del estado expedida el 07/06/2023, aprobada el 08/06/2023</t>
  </si>
  <si>
    <t>26/01/2023
06/06/2023</t>
  </si>
  <si>
    <t xml:space="preserve">SERVICIOS JURÍDICOS Y CONTABLES. </t>
  </si>
  <si>
    <t>08/02/2023
07/06/2023</t>
  </si>
  <si>
    <t xml:space="preserve">https://community.secop.gov.co/Public/Tendering/ContractNoticePhases/View?PPI=CO1.PPI.22994283&amp;isFromPublicArea=True&amp;isModal=False </t>
  </si>
  <si>
    <t>community.secop.gov.co/Public/Tendering/OpportunityDetail/Index?noticeUID=CO1.NTC.3924127&amp;isFromPublicArea=True&amp;isModal=False</t>
  </si>
  <si>
    <t xml:space="preserve">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
  </si>
  <si>
    <t>CPS 007 2023</t>
  </si>
  <si>
    <t> 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</si>
  <si>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CALLE 37 91 C 37 CASA</t>
  </si>
  <si>
    <t xml:space="preserve"> $             10.000.000,00</t>
  </si>
  <si>
    <t> Adición 1 $5.000.000</t>
  </si>
  <si>
    <t>Póliza No. 53-46-101010229    Anexo 0 de SEGUROS DEL ESTADO S.A. del estado expedida el 09/02/2023, aprobada el 09/02/2023
Modificacióna dición y prórroga 1 Póliza No. 53-46-101010229    Anexo 1 de SEGUROS DEL ESTADO S.A. del estado expedida el 09/06/2023, aprobada el 16/06/2023</t>
  </si>
  <si>
    <t>01/02/2023
02/06/2023</t>
  </si>
  <si>
    <t>Servicios De Telecomunicaciones, Transmisión Y Suministro De Información.</t>
  </si>
  <si>
    <t>09/02/2023
06/06/2023</t>
  </si>
  <si>
    <t xml:space="preserve">https://community.secop.gov.co/Public/Tendering/ContractNoticePhases/View?PPI=CO1.PPI.22995265&amp;isFromPublicArea=True&amp;isModal=False </t>
  </si>
  <si>
    <t>community.secop.gov.co/Public/Tendering/OpportunityDetail/Index?noticeUID=CO1.NTC.3924519&amp;isFromPublicArea=True&amp;isModal=False</t>
  </si>
  <si>
    <t xml:space="preserve">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
  </si>
  <si>
    <t>CPS 008 2023</t>
  </si>
  <si>
    <t>Carrera 105 A 72 32 bloque 6 apartamento 411 Bogotá D.C.</t>
  </si>
  <si>
    <t> Reducción $1.583.334</t>
  </si>
  <si>
    <t xml:space="preserve"> $        8.416.666,00</t>
  </si>
  <si>
    <t> Terminación por mutuo acuerdo hasta el 19/05/2023</t>
  </si>
  <si>
    <t>Póliza No. 53-46-101010231    Anexo 0 de SEGUROS DEL ESTADO S.A. del estado expedida el 09/02/2023, aprobada el 09/02/2023</t>
  </si>
  <si>
    <t xml:space="preserve">https://community.secop.gov.co/Public/Tendering/ContractNoticePhases/View?PPI=CO1.PPI.23085695&amp;isFromPublicArea=True&amp;isModal=False </t>
  </si>
  <si>
    <t>community.secop.gov.co/Public/Tendering/OpportunityDetail/Index?noticeUID=CO1.NTC.3956244&amp;isFromPublicArea=True&amp;isModal=Fals</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</si>
  <si>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4583141</t>
  </si>
  <si>
    <t>CPS 009 2023</t>
  </si>
  <si>
    <t xml:space="preserve">linamrivero@hotmail.com </t>
  </si>
  <si>
    <t>Carrera 55N - 149 20 Apto 204 edificio Pinar de la Colina Bogotá, D.C.</t>
  </si>
  <si>
    <t xml:space="preserve"> $             56.250.000,00</t>
  </si>
  <si>
    <t>Prórroga 1 hasta 15/12/2023</t>
  </si>
  <si>
    <t>28/09/2023
15/12/2023</t>
  </si>
  <si>
    <t>Póliza No. 47-46-101011766     Anexo 0 de SEGUROS DEL ESTADO S.A. del estado expedida el 13/02/2023, aprobada el 13/02/2023
Modificación de la adición y prórroga CPS 020 de 2023
Póliza No. 47-46-101011766     Anexo 1 y 2 de SEGUROS DEL ESTADO S.A. del estado expedida el 18/09/2023, aprobada el 25/09/2023</t>
  </si>
  <si>
    <t>31/01/2023
13/09/2023</t>
  </si>
  <si>
    <t>10/02/2023
15/09/2023</t>
  </si>
  <si>
    <t xml:space="preserve">https://community.secop.gov.co/Public/Tendering/ContractNoticePhases/View?PPI=CO1.PPI.23091866&amp;isFromPublicArea=True&amp;isModal=False </t>
  </si>
  <si>
    <t>community.secop.gov.co/Public/Tendering/OpportunityDetail/Index?noticeUID=CO1.NTC.3958851&amp;isFromPublicArea=True&amp;isModal=False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</si>
  <si>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4583142</t>
  </si>
  <si>
    <t>CPS 010 2023</t>
  </si>
  <si>
    <t>Prestación de Servicios Profesionales en la Oficina Asesora de Planeación, para desarrollar diferentes actividades relacionadas con, el Sistema Integrado de Gestión; Consolidación de información para el Formulario Único Reporte de Avances de la Gestión (FURAG); Acompañamiento y asesoría en la Gestión de Riesgos y Desarrollo de prácticas de Innovación</t>
  </si>
  <si>
    <t>CALLE 55 N 77 B 23 apto 119 Santa Cecilia</t>
  </si>
  <si>
    <t xml:space="preserve"> $             12.800.000,00</t>
  </si>
  <si>
    <t>Adición 1 $6.400.000</t>
  </si>
  <si>
    <t>Prórroga 1 hasta 16/08/2023</t>
  </si>
  <si>
    <t>16/06/2023
16/08/2023</t>
  </si>
  <si>
    <t xml:space="preserve">Póliza No. 15-44-101275736     Anexo 0 de SEGUROS DEL ESTADO S.A. del estado expedida el 14/02/2023, aprobada el 15/02/2023
Modificación adición y prórroga 1 Póliza No. 15-44-101275736     Anexo 1 de SEGUROS DEL ESTADO S.A. del estado expedida el 14/06/2023, aprobada el 16/06/2023
</t>
  </si>
  <si>
    <t>01/02/2023
06/06/2023</t>
  </si>
  <si>
    <t xml:space="preserve">OTROS SERVICIOS PROFESIONALES, CIENTÍFICOS Y TÉCNICOS. </t>
  </si>
  <si>
    <t>10/02/2023
08/06/2023</t>
  </si>
  <si>
    <t xml:space="preserve">https://community.secop.gov.co/Public/Tendering/ContractNoticePhases/View?PPI=CO1.PPI.23096205&amp;isFromPublicArea=True&amp;isModal=False </t>
  </si>
  <si>
    <t>community.secop.gov.co/Public/Tendering/OpportunityDetail/Index?noticeUID=CO1.NTC.3959434&amp;isFromPublicArea=True&amp;isModal=False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</si>
  <si>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4583143</t>
  </si>
  <si>
    <t>CPS 011 2023</t>
  </si>
  <si>
    <t>Prestación de Servicios Profesionales a la Oficina Asesora de Planeación, para Seguimiento a los Planes Anuales y Asesoría y acompañamiento en el desarrollo de las actividades relacionadas, con Rendición de Cuentas, Indicadores, caracterización de Procesos y el Modelo Integrado de Planeación y Gestión – MIPG.</t>
  </si>
  <si>
    <t xml:space="preserve">ELIO ERIK GALVÁN BARRIOS </t>
  </si>
  <si>
    <t xml:space="preserve">eliogalvanbarrios@gmail.com </t>
  </si>
  <si>
    <t>Carrera 32 # 10A - 45 Bogotá</t>
  </si>
  <si>
    <t>310 363 17 72</t>
  </si>
  <si>
    <t>Póliza No. 540-47-994000024080     Anexo 0 y 1 de ASEGURADORA SOLIDARIA DE COLOMBIA S.A. del estado expedida el 16/02/2023, aprobada el 20/02/2023</t>
  </si>
  <si>
    <t>https://community.secop.gov.co/Public/Tendering/ContractNoticePhases/View?PPI=CO1.PPI.23097391&amp;isFromPublicArea=True&amp;isModal=False</t>
  </si>
  <si>
    <t>community.secop.gov.co/Public/Tendering/OpportunityDetail/Index?noticeUID=CO1.NTC.3960555&amp;isFromPublicArea=True&amp;isModal=False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</si>
  <si>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4583144</t>
  </si>
  <si>
    <t>CPS 012 2023</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</si>
  <si>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</si>
  <si>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CARRERA 81 H 75 R 85 torre 6 apartamento 104 Bosa Villa Javier</t>
  </si>
  <si>
    <t>Prórroga 1 hasta 14/08/2023</t>
  </si>
  <si>
    <t>14/06/2023
14/08/2023</t>
  </si>
  <si>
    <t>Póliza No. 11-44-101198189     Anexo 0 de SEGUROS DEL ESTADO S.A. del estado expedida el 13/02/2023, aprobada el 14/02/2023
Modificación adición y prórroga Póliza No. 11-44-101198189     Anexo 1 de SEGUROS DEL ESTADO S.A. del estado expedida el 07/06/2023, aprobada el 08/06/2023</t>
  </si>
  <si>
    <t>25/01/2023
05/06/2023</t>
  </si>
  <si>
    <t>14/02/2023
07/06/2023</t>
  </si>
  <si>
    <t xml:space="preserve">https://community.secop.gov.co/Public/Tendering/ContractNoticePhases/View?PPI=CO1.PPI.23123523&amp;isFromPublicArea=True&amp;isModal=False </t>
  </si>
  <si>
    <t>community.secop.gov.co/Public/Tendering/OpportunityDetail/Index?noticeUID=CO1.NTC.3969395&amp;isFromPublicArea=True&amp;isModal=False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</si>
  <si>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4583145</t>
  </si>
  <si>
    <t>CPS 013 2023</t>
  </si>
  <si>
    <t>CARRERA 72 BIS - 24D 50 Torre 1 Apto 503 Modelia</t>
  </si>
  <si>
    <t>Adición 1 $9.600.000</t>
  </si>
  <si>
    <t>Prórroga 1 hasta 13/08/2023</t>
  </si>
  <si>
    <t>13/06/2023
13/08/2023</t>
  </si>
  <si>
    <t>Póliza No. 11-44-101198176     Anexo 0 de SEGUROS DEL ESTADO S.A. del estado expedida el 13/02/2023, aprobada el 14/02/2023
Modificación adición y prórroga 1 Póliza No. 11-44-101198176     Anexo 1 de SEGUROS DEL ESTADO S.A. del estado expedida el 09/06/2023, aprobada el 13/06/2023</t>
  </si>
  <si>
    <t>01/02/2023
07/06/2023</t>
  </si>
  <si>
    <t>14/02/2023
09/6/2023</t>
  </si>
  <si>
    <t>https://community.secop.gov.co/Public/Tendering/ContractNoticePhases/View?PPI=CO1.PPI.23127666&amp;isFromPublicArea=True&amp;isModal=False</t>
  </si>
  <si>
    <t>community.secop.gov.co/Public/Tendering/OpportunityDetail/Index?noticeUID=CO1.NTC.3970120&amp;isFromPublicArea=True&amp;isModal=False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</si>
  <si>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4583146</t>
  </si>
  <si>
    <t>CPS 014 2023</t>
  </si>
  <si>
    <t>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</si>
  <si>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Adición 1 $5.000.000</t>
  </si>
  <si>
    <t>Póliza No. 53-46-101010299     Anexo 0 de SEGUROS DEL ESTADO S.A. del estado expedida el 13/02/2023, aprobada el 14/02/2023
Modificación adición y prórroga 1 Póliza No. 53-46-101010299     Anexo 1 de SEGUROS DEL ESTADO S.A. del estado expedida el 14/06/2023, aprobada el 26/06/2023</t>
  </si>
  <si>
    <t>14/02/2023
06/06/2023</t>
  </si>
  <si>
    <t xml:space="preserve">https://community.secop.gov.co/Public/Tendering/ContractNoticePhases/View?PPI=CO1.PPI.23129236&amp;isFromPublicArea=True&amp;isModal=False </t>
  </si>
  <si>
    <t>community.secop.gov.co/Public/Tendering/OpportunityDetail/Index?noticeUID=CO1.NTC.3970396&amp;isFromPublicArea=True&amp;isModal=False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</si>
  <si>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4583147</t>
  </si>
  <si>
    <t>CPS 015 2023</t>
  </si>
  <si>
    <t>Prestación de servicios de Apoyo a la gestión en la Subdirección de Auditoría y Gestión del Riesgo para desarrollar actividades propias del área.</t>
  </si>
  <si>
    <t>MARIO ELIAS CARRASCAL VERGARA</t>
  </si>
  <si>
    <t xml:space="preserve">mariocarrascal1987@hotmail.com </t>
  </si>
  <si>
    <t>CL 69 A 77 C 35</t>
  </si>
  <si>
    <t>Póliza No. 21-46-101062822     Anexo 0 de SEGUROS DEL ESTADO S.A. del estado expedida el 14/02/2023, aprobada el 14/02/2023
Modificación adición y prórroga 1 Póliza No. 21-46-101062822     Anexo 1 y 2 de SEGUROS DEL ESTADO S.A. del estado expedida el 27/06/2023, aprobada el 27/06/2023</t>
  </si>
  <si>
    <t>30/01/2023
02/06/2023</t>
  </si>
  <si>
    <t xml:space="preserve">https://community.secop.gov.co/Public/Tendering/ContractNoticePhases/View?PPI=CO1.PPI.23221929&amp;isFromPublicArea=True&amp;isModal=False </t>
  </si>
  <si>
    <t>community.secop.gov.co/Public/Tendering/OpportunityDetail/Index?noticeUID=CO1.NTC.3999227&amp;isFromPublicArea=True&amp;isModal=False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</si>
  <si>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4583148</t>
  </si>
  <si>
    <t>CPS 016 2023</t>
  </si>
  <si>
    <t>Prestación de servicios profesionales jurídicos en el Grupo Interno de Trabajo de Secretaria Técnica de la Subdirección de Instrucción Disciplinaria de la Agencia ITRC.</t>
  </si>
  <si>
    <t>MARLENIS JHOANA MARTÍNEZ SANCHEZ</t>
  </si>
  <si>
    <t>CARRERA 7N 130 50</t>
  </si>
  <si>
    <t>Prórroga 1 hasta 19/08/2023</t>
  </si>
  <si>
    <t>19/06/2023
19/08/2023</t>
  </si>
  <si>
    <t>Póliza No. 53-46-101010449       Anexo 0 de SEGUROS DEL ESTADO S.A. del estado expedida el 17/02/2023, aprobada el 20/02/2023
Modificación adición y prórroga Póliza No. 53-46-101010449       Anexo 1 de SEGUROS DEL ESTADO S.A. del estado expedida el 14/06/2023, aprobada el 26/06/2023</t>
  </si>
  <si>
    <t>17/02/2023
07/06/2023</t>
  </si>
  <si>
    <t>https://community.secop.gov.co/Public/Tendering/ContractNoticePhases/View?PPI=CO1.PPI.23253804&amp;isFromPublicArea=True&amp;isModal=False</t>
  </si>
  <si>
    <t>community.secop.gov.co/Public/Tendering/OpportunityDetail/Index?noticeUID=CO1.NTC.4006640&amp;isFromPublicArea=True&amp;isModal=False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</si>
  <si>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4583149</t>
  </si>
  <si>
    <t>CPS 018 2023</t>
  </si>
  <si>
    <t>Prestación de servicios profesionales para liderar la conceptualización, el establecimiento y ejecución de las actividades relacionadas con el Observatorio de Fraude y Corrupción.</t>
  </si>
  <si>
    <t>KAREM DEL ROSARIO FRANCO MARTÍNEZ</t>
  </si>
  <si>
    <t>Trans. 53 # 21D - 09 Edif. Manantiales del Bosque II Apto 301 Alto Bosque - Bogotá, D.C</t>
  </si>
  <si>
    <t xml:space="preserve"> $             27.500.000,00</t>
  </si>
  <si>
    <t>Prórroga 1 hasta 20/08/2023</t>
  </si>
  <si>
    <t>20/06/2023
20/08/2023</t>
  </si>
  <si>
    <t>Póliza No. 11-44-101198539       Anexo 0 de SEGUROS DEL ESTADO S.A. del estado expedida el 20/02/2023, aprobada el 21/02/2023
Modificación adición y prórroga  1 Póliza No. 11-44-101198539       Anexo 1 de SEGUROS DEL ESTADO S.A. del estado expedida el 15/06/2023, aprobada el 16/06/2023</t>
  </si>
  <si>
    <t>06/02/2023
13/06/2023</t>
  </si>
  <si>
    <t>17/02/2023
14/06/2023</t>
  </si>
  <si>
    <t xml:space="preserve">https://community.secop.gov.co/Public/Tendering/ContractNoticePhases/View?PPI=CO1.PPI.23271204&amp;isFromPublicArea=True&amp;isModal=False </t>
  </si>
  <si>
    <t>community.secop.gov.co/Public/Tendering/OpportunityDetail/Index?noticeUID=CO1.NTC.4012730&amp;isFromPublicArea=True&amp;isModal=False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</si>
  <si>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4583150</t>
  </si>
  <si>
    <t>CPS 019 2023</t>
  </si>
  <si>
    <t>Prestación de servicios profesionales para la consolidación, organización, registro de activos tecnológicos y presentación de informes relacionados con indicadores contables sobre normas NICSP y marcos de TI como SAM e ITIL generados por la Oficina de Tecnologías de la Información.</t>
  </si>
  <si>
    <t>MONICA ZAFRA CASAS</t>
  </si>
  <si>
    <t xml:space="preserve">mzafra89@gmail.com </t>
  </si>
  <si>
    <t>Calle 2 # 28 - 44 Bogotá, D.C.</t>
  </si>
  <si>
    <t>3 1 5 3 7 2 5 4 6 3</t>
  </si>
  <si>
    <t xml:space="preserve"> $             36.000.000,00</t>
  </si>
  <si>
    <t>04/10/2023
15/12/2023</t>
  </si>
  <si>
    <t>Póliza No. CSC-100029657       Anexo 0 de COMPAÑÍA MUNDIAL DE SEGUROS S.A. del estado expedida el 17/02/2023, aprobada el 20/02/2023
MODIFICACIÓN DE LA ADICIÓN Y PRÓRROGA
Póliza No. CSC-100029657       Anexo 1 de COMPAÑÍA MUNDIAL DE SEGUROS S.A. del estado expedida el 18/09/2023, aprobada el 25/09/2023</t>
  </si>
  <si>
    <t>18/01/2023
08/09/2023</t>
  </si>
  <si>
    <t>17/02/2023
25/09/2023</t>
  </si>
  <si>
    <t xml:space="preserve">https://community.secop.gov.co/Public/Tendering/ContractNoticePhases/View?PPI=CO1.PPI.23253139&amp;isFromPublicArea=True&amp;isModal=False </t>
  </si>
  <si>
    <t>community.secop.gov.co/Public/Tendering/OpportunityDetail/Index?noticeUID=CO1.NTC.4006366&amp;isFromPublicArea=True&amp;isModal=False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</si>
  <si>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4583151</t>
  </si>
  <si>
    <t>CPS 017 2023</t>
  </si>
  <si>
    <t>Prestación de servicios profesionales para desarrollar, evaluar y recomendar acciones durante la implementación y seguimiento de las diferentes actividades que se efectúen desde el Observatorio de Fraude y Corrupción.</t>
  </si>
  <si>
    <t>LIANNA KATHERIN RENDÓN HERNÁNDEZ</t>
  </si>
  <si>
    <t>Calle 1 - 24 70 conjunto natura torre 18 apto 801 Bogotá, D.C.</t>
  </si>
  <si>
    <t>3 1 0 8 6 4 1 6 1 3</t>
  </si>
  <si>
    <t xml:space="preserve"> $             16.000.000,00</t>
  </si>
  <si>
    <t>Póliza No.11-44-101198480      Anexo 0 de SEGUROS DEL ESTADO S.A. del estado expedida el 17/02/2023, aprobada el 20/02/2023</t>
  </si>
  <si>
    <t>https://community.secop.gov.co/Public/Tendering/ContractNoticePhases/View?PPI=CO1.PPI.23296335&amp;isFromPublicArea=True&amp;isModal=False</t>
  </si>
  <si>
    <t>community.secop.gov.co/Public/Tendering/OpportunityDetail/Index?noticeUID=CO1.NTC.4020134&amp;isFromPublicArea=True&amp;isModal=False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</si>
  <si>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4583152</t>
  </si>
  <si>
    <t>CPE 020 2023</t>
  </si>
  <si>
    <t xml:space="preserve">info@megasoft.com.co </t>
  </si>
  <si>
    <t>Calle 54 # 36 A 39 - Bogotá D.C.</t>
  </si>
  <si>
    <t xml:space="preserve"> $               9.044.000,00</t>
  </si>
  <si>
    <t>Reducción $2.713.200</t>
  </si>
  <si>
    <t>Póliza No.21-44-101406863       Anexo 0 de SEGUROS DEL ESTADO S.A. del estado expedida el 28/02/2023, aprobada el 28/02/2023
Póliza No.21-44-101406863       Anexo 1 de SEGUROS DEL ESTADO S.A. del estado expedida el 18/12/2023, aprobada el 18/12/2023</t>
  </si>
  <si>
    <t>31/01/2023
31/12/2023</t>
  </si>
  <si>
    <t>24/02/2023
31/12/2023</t>
  </si>
  <si>
    <t>https://community.secop.gov.co/Public/Tendering/ContractNoticePhases/View?PPI=CO1.PPI.22619901&amp;isFromPublicArea=True&amp;isModal=False</t>
  </si>
  <si>
    <t>community.secop.gov.co/Public/Tendering/OpportunityDetail/Index?noticeUID=CO1.NTC.3808375&amp;isFromPublicArea=True&amp;isModal=False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</si>
  <si>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4583153</t>
  </si>
  <si>
    <t>CMC 001 2023</t>
  </si>
  <si>
    <t>Prestación de servicios integrales en Salud para la realización de las evaluaciones médicas ocupacionales en modalidad intramural (Sede de la IPS), de la Unidad Administrativa Especial Agencia del Inspector General de Tributos, Rentas y Contribuciones Parafiscales - ITRC.</t>
  </si>
  <si>
    <t>MEDICAL PROTECTION S.A.S. SALUD OCUPACIONAL</t>
  </si>
  <si>
    <t xml:space="preserve">gerencia@medicalprotection.com.co </t>
  </si>
  <si>
    <t>Cr 12 71-19 Bogotá D.C.</t>
  </si>
  <si>
    <t>5802030 - 7953260</t>
  </si>
  <si>
    <t xml:space="preserve"> $             21.000.000,00</t>
  </si>
  <si>
    <t>Reducción $5.262.000</t>
  </si>
  <si>
    <t>Póliza No.340-47-994000043367       Anexo 0 de ASEGURADORA SOLIDARIA DE COLOMBIA S.A. del estado expedida el 20/02/2023, aprobada el 21/02/2023</t>
  </si>
  <si>
    <t>18/01/2023
26/12/2023</t>
  </si>
  <si>
    <t>SERVICIOS DE SALUD HUMANA - Exámenes médicos para los funcionarios de la Agencia</t>
  </si>
  <si>
    <t>17/02/2023
26/12/2023</t>
  </si>
  <si>
    <t>Informe de supevision 22/12/2023</t>
  </si>
  <si>
    <t>https://community.secop.gov.co/Public/Tendering/ContractNoticePhases/View?PPI=CO1.PPI.22627493&amp;isFromPublicArea=True&amp;isModal=False</t>
  </si>
  <si>
    <t>community.secop.gov.co/Public/Tendering/OpportunityDetail/Index?noticeUID=CO1.NTC.3809279&amp;isFromPublicArea=True&amp;isModal=False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</si>
  <si>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4583154</t>
  </si>
  <si>
    <t>CMC 002 2023</t>
  </si>
  <si>
    <t>Prestación de servicios especializados para la realización de estudios de seguridad a los aspirantes a un cargo en la Unidad Administrativa Especial Agencia del Inspector General de Tributos, Rentas y Contribuciones Parafiscales- ITRC.</t>
  </si>
  <si>
    <t>SOLUCIONES ESPECIALES FOX LTDA</t>
  </si>
  <si>
    <t xml:space="preserve">solucionesespecialesfox@gmail.com  </t>
  </si>
  <si>
    <t>Calle 14 3 49 Oficina 216 Edificio Montelupo – Cota Cundinamarca</t>
  </si>
  <si>
    <t xml:space="preserve"> $               3.000.000,00</t>
  </si>
  <si>
    <t>$1.500.000
Reducción $546.820</t>
  </si>
  <si>
    <t> 3.953.180</t>
  </si>
  <si>
    <t>Póliza No. 3567160–5 Anexo 0 y 1 de SEGUROS GENERALES SURAMERICANA S.A. del estado expedida el 21/02/2023, aprobada el 21/02/2023
Modificación adición contrato
Póliza No. 3567160–5   de SEGUROS GENERALES SURAMERICANA S.A. del estado expedida el 4/09/2023, aprobada el 07/09/2023</t>
  </si>
  <si>
    <t>18/01/2023
30/08/2023
19/12/20223</t>
  </si>
  <si>
    <t xml:space="preserve">A-02-02-02-008-005 </t>
  </si>
  <si>
    <t>28/02/2023
01/09/2023
19/12/2023</t>
  </si>
  <si>
    <t>https://community.secop.gov.co/Public/Tendering/ContractNoticePhases/View?PPI=CO1.PPI.23371595&amp;isFromPublicArea=True&amp;isModal=False</t>
  </si>
  <si>
    <t>community.secop.gov.co/Public/Tendering/OpportunityDetail/Index?noticeUID=CO1.NTC.4042600&amp;isFromPublicArea=True&amp;isModal=False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</si>
  <si>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4583155</t>
  </si>
  <si>
    <t>CPS 021 2023</t>
  </si>
  <si>
    <t>Prestación de servicios profesionales en el cumplimiento y seguimiento a planes estratégicos, gobierno y gestión de TI, Gobierno Digital, apoyo en la gestión estratégica, preservación digital, gestión documental en los procesos de TI, lineamientos y marcos MIPG, FURAG, MINTIC enfocados en Arquitectura Empresarial.</t>
  </si>
  <si>
    <t>WILLIAM AZIZAR CARABALLO MERCADO</t>
  </si>
  <si>
    <t xml:space="preserve">william.caraballo@gmail.com </t>
  </si>
  <si>
    <t xml:space="preserve"> $             30.000.000,00</t>
  </si>
  <si>
    <t>15/10/2023
15/12/2023</t>
  </si>
  <si>
    <t>Póliza No.25-46-101026323         Anexo 0 de SEGUROS DEL ESTADO S.A. del estado expedida el 27/02/2023, aprobada el 27/02/2023
Modificación adición y prórroga
Póliza No.25-46-101026323         Anexo 1 de SEGUROS DEL ESTADO S.A. del estado expedida el 11/10/2023, aprobada el 12/10/2023</t>
  </si>
  <si>
    <t>06/02/2023
08/09/2023</t>
  </si>
  <si>
    <t>28/02/2023
03/10/2023</t>
  </si>
  <si>
    <t>https://community.secop.gov.co/Public/Tendering/ContractNoticePhases/View?PPI=CO1.PPI.23373369&amp;isFromPublicArea=True&amp;isModal=False</t>
  </si>
  <si>
    <t>community.secop.gov.co/Public/Tendering/OpportunityDetail/Index?noticeUID=CO1.NTC.4050809&amp;isFromPublicArea=True&amp;isModal=False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</si>
  <si>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4583156</t>
  </si>
  <si>
    <t>CPS 022 2023</t>
  </si>
  <si>
    <t>Prestación de servicios de web master para la publicación de contenidos, mantenimiento y actualización de la página web e intranet, y dar soporte permanente en la seguridad e implementaciones web.</t>
  </si>
  <si>
    <t>JASON FABIAN BARBOSA CASTIBLANCO</t>
  </si>
  <si>
    <t xml:space="preserve">thatsumy@hotmail.com </t>
  </si>
  <si>
    <t xml:space="preserve"> $             18.750.000,00</t>
  </si>
  <si>
    <t>16/10/2023
15/12/2023</t>
  </si>
  <si>
    <t>Póliza No.11-44-101198816         Anexo 0 de SEGUROS DEL ESTADO S.A. expedida el 27/02/2023, aprobada el 28/02/2023
Modificación adición y prórroga 1
Póliza No.11-44-101198816   Anexo 1 y 2  de SEGUROS DEL ESTADO S.A. expedida el 29/09/2023, aprobada el 9/10/2023</t>
  </si>
  <si>
    <t>03/02/2023
08/09/2023</t>
  </si>
  <si>
    <t>24/02/2023
03/10/2023</t>
  </si>
  <si>
    <t>https://community.secop.gov.co/Public/Tendering/ContractNoticePhases/View?PPI=CO1.PPI.23422670&amp;isFromPublicArea=True&amp;isModal=False</t>
  </si>
  <si>
    <t>community.secop.gov.co/Public/Tendering/OpportunityDetail/Index?noticeUID=CO1.NTC.4058045&amp;isFromPublicArea=True&amp;isModal=False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</si>
  <si>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4583157</t>
  </si>
  <si>
    <t>CPS 023 2023</t>
  </si>
  <si>
    <t>Prestación de servicios profesionales para brindar asesoría y acompañamiento jurídico en la Secretaria General de la Unidad Administrativa Especial Agencia del Inspector General de Tributos, Renta y Contribuciones Parafiscales - ITRC</t>
  </si>
  <si>
    <t>LÓGICA JURÍDICA S.A.S.</t>
  </si>
  <si>
    <t xml:space="preserve">camilo.garcia@lineajuridica.co </t>
  </si>
  <si>
    <t>Avenida Calle 26 69 C 03 Oficina 706 Torre C Bogotá D.C.</t>
  </si>
  <si>
    <t>Liberación $24.750.000</t>
  </si>
  <si>
    <t>$ 16.500.000,00</t>
  </si>
  <si>
    <t> Terminación anticipada x mutuo acuerdo  hasta el 31/05/2023</t>
  </si>
  <si>
    <t>Póliza No.340-47-994000043591        Anexo 0 de ASEGURADORA SOLIDARIA DE COLOMBIA S.A. del estado expedida el 25/02/2023, aprobada el 27/02/2023</t>
  </si>
  <si>
    <t>Acta de liquidadción 12/09/2023</t>
  </si>
  <si>
    <t>https://community.secop.gov.co/Public/Tendering/ContractNoticePhases/View?PPI=CO1.PPI.23446291&amp;isFromPublicArea=True&amp;isModal=False</t>
  </si>
  <si>
    <t>community.secop.gov.co/Public/Tendering/OpportunityDetail/Index?noticeUID=CO1.NTC.4064020&amp;isFromPublicArea=True&amp;isModal=False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</si>
  <si>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4583158</t>
  </si>
  <si>
    <t>CPE 024 2023</t>
  </si>
  <si>
    <t>Servicio de traslado de canal de conectividad de INTERNET</t>
  </si>
  <si>
    <t>IFX NETWORKS COLOMBIA S.A.S.</t>
  </si>
  <si>
    <t xml:space="preserve">taxes@ifxcorp.com </t>
  </si>
  <si>
    <t>Diagonal 97 17- 60 Bogotá D.C.</t>
  </si>
  <si>
    <t xml:space="preserve"> $               7.140.000,00</t>
  </si>
  <si>
    <t>Póliza No.980-47-994000024085       Anexo 0 de ASEGURADORA SOLIDARIA DE COLOMBIA S.A. del estado expedida el 27/02/2023, aprobada el 27/02/2023</t>
  </si>
  <si>
    <t>SERVICIOS DE MANTENIMIENTO, REPARACIÓN E INSTALACIÓN (EXCEPTO SERVICIOS DE CONSTRUCCIÓN).</t>
  </si>
  <si>
    <t>https://community.secop.gov.co/Public/Tendering/ContractNoticePhases/View?PPI=CO1.PPI.22897034&amp;isFromPublicArea=True&amp;isModal=False</t>
  </si>
  <si>
    <t>community.secop.gov.co/Public/Tendering/OpportunityDetail/Index?noticeUID=CO1.NTC.3937564&amp;isFromPublicArea=True&amp;isModal=False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</si>
  <si>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4583159</t>
  </si>
  <si>
    <t>CMC 003 2023</t>
  </si>
  <si>
    <t>CONTRATO DE SUMINISTRO</t>
  </si>
  <si>
    <t>Suministro de tiquetes aéreos en rutas nacionales e internacionales para los servidores y contratistas de la entidad que requieran desplazarse a otras ciudades en el cumplimiento de sus funciones y/o actividades asignadas según corresponda</t>
  </si>
  <si>
    <t xml:space="preserve">JM GRUPO EMPRESARIAL S.A.S. </t>
  </si>
  <si>
    <t xml:space="preserve">gerencia@jmgrupoempresarial.com - admongeneral@jmgrupoempresarial.com </t>
  </si>
  <si>
    <t>Carrera 69 H #79A - 10 Barrio Las Ferias Bogotá D.C.</t>
  </si>
  <si>
    <t>316 2244653</t>
  </si>
  <si>
    <t xml:space="preserve"> $             32.000.000,00</t>
  </si>
  <si>
    <t xml:space="preserve">16.000.000
Reducción 91.070 </t>
  </si>
  <si>
    <t>Póliza No.21-44-101407050       Anexo 0 de SEGUROS DEL ESTADO S.A. expedida el 02/03/2023, aprobada el 02/03/2023
Modificación adición 1 Póliza No.21-44-101407050       Anexo 1 de SEGUROS DEL ESTADO S.A. expedida el 16/06/2023, aprobada el 06/07/2023</t>
  </si>
  <si>
    <t>26/01/2023
15/05/2023
26/12/2023</t>
  </si>
  <si>
    <t xml:space="preserve">SERVICIOS DE TRANSPORTE DE PASAJEROS </t>
  </si>
  <si>
    <t>24/02/2023
13/06/2023
26/12/2023</t>
  </si>
  <si>
    <t>https://community.secop.gov.co/Public/Tendering/ContractNoticePhases/View?PPI=CO1.PPI.23472067&amp;isFromPublicArea=True&amp;isModal=False</t>
  </si>
  <si>
    <t>community.secop.gov.co/Public/Tendering/OpportunityDetail/Index?noticeUID=CO1.NTC.4071731&amp;isFromPublicArea=True&amp;isModal=False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</si>
  <si>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4583160</t>
  </si>
  <si>
    <t>CPE 025 2023</t>
  </si>
  <si>
    <t>Prestar el servicio de mantenimiento, actualización y Soporte técnico y funcional a los módulos del Sistema de Información y Gestión del Empleo Público (SIGEP). </t>
  </si>
  <si>
    <t>HEINSOHN HUMAN GLOBAL SOLUTIONS S.A.S</t>
  </si>
  <si>
    <t>CR 13 82 49 P 6</t>
  </si>
  <si>
    <t xml:space="preserve"> $             40.000.000,00</t>
  </si>
  <si>
    <t>Póliza No. 3580788–3 Anexo 0 de SEGUROS GENERALES SURAMERICANA S.A. del estado expedida el 06/03/2023, aprobada el 08/03/2023
Modificación adición 1
Póliza No. 3580788–3 Anexo 1 de SEGUROS GENERALES SURAMERICANA S.A. del estado expedida el 23/08/2023, aprobada el 24/08/2023</t>
  </si>
  <si>
    <t>31/01/2023
22/08/2023</t>
  </si>
  <si>
    <t>OTROS SERVICIOS PROFESIONALES,
CIENTÍFICOS Y TÉCNICOS.</t>
  </si>
  <si>
    <t>09/03/2023
23/08/2023</t>
  </si>
  <si>
    <t>https://community.secop.gov.co/Public/Tendering/ContractNoticePhases/View?PPI=CO1.PPI.23480946&amp;isFromPublicArea=True&amp;isModal=False</t>
  </si>
  <si>
    <t>community.secop.gov.co/Public/Tendering/OpportunityDetail/Index?noticeUID=CO1.NTC.4074572&amp;isFromPublicArea=True&amp;isModal=False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</si>
  <si>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4583161</t>
  </si>
  <si>
    <t>CPS 026 2023</t>
  </si>
  <si>
    <t>Prestación de servicios profesionales para realizar actividades relacionadas con las etapas de planeación precontractual, contractual, post contractual de los procesos de contratación que adelante la Agencia ITRC.</t>
  </si>
  <si>
    <t xml:space="preserve">elicedduran@hotmail.com </t>
  </si>
  <si>
    <t xml:space="preserve">CALLE 122 47 55 apto 302 </t>
  </si>
  <si>
    <t>Póliza No.51-46-101014807          Anexo 0 de SEGUROS DEL ESTADO S.A. expedida el 01/03/2023, aprobada el 2/03/2023</t>
  </si>
  <si>
    <t>Informe de supevision 19/09/2024</t>
  </si>
  <si>
    <t>https://community.secop.gov.co/Public/Tendering/ContractNoticePhases/View?PPI=CO1.PPI.23483123&amp;isFromPublicArea=True&amp;isModal=False</t>
  </si>
  <si>
    <t>community.secop.gov.co/Public/Tendering/OpportunityDetail/Index?noticeUID=CO1.NTC.4075574&amp;isFromPublicArea=True&amp;isModal=False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</si>
  <si>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4583162</t>
  </si>
  <si>
    <t>CPS 027 2023</t>
  </si>
  <si>
    <t>MARIA ALEXANDRA DÍAZ MUÑOZ</t>
  </si>
  <si>
    <t xml:space="preserve">maledimu@hotmail.com </t>
  </si>
  <si>
    <t>Calle 127 N 46 39 Usaquén apto 303 Bogotá, D.C.</t>
  </si>
  <si>
    <t>3 1 3 3 1 7 5 8 1 3</t>
  </si>
  <si>
    <t>Liberar $29.000.000</t>
  </si>
  <si>
    <t> Terminación por mutuo acuerdo hasta el 21/06/2023</t>
  </si>
  <si>
    <t>17/10/2023
21/06/2023</t>
  </si>
  <si>
    <t>Póliza No.11-44-101198850          Anexo 0 de SEGUROS DEL ESTADO S.A. expedida el 28/02/2023, aprobada el 2/03/2023</t>
  </si>
  <si>
    <t xml:space="preserve">https://community.secop.gov.co/Public/Tendering/ContractNoticePhases/View?PPI=CO1.PPI.23601773&amp;isFromPublicArea=True&amp;isModal=False </t>
  </si>
  <si>
    <t>community.secop.gov.co/Public/Tendering/OpportunityDetail/Index?noticeUID=CO1.NTC.4109201&amp;isFromPublicArea=True&amp;isModal=False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</si>
  <si>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4583163</t>
  </si>
  <si>
    <t>CPS 028 2023</t>
  </si>
  <si>
    <t>Prestación de Servicios Profesionales a la Oficina Asesora de Planeación, para realizar actividades relacionadas con el Seguimiento Trimestral que efectúa esta Oficina, al cumplimiento de los Planes 2023 de la OATI, Talento Humano, Administrativa y Plan de Participación Ciudadana y en el acompañamiento de actividades relacionadas, con temas Administrativos y MIPG</t>
  </si>
  <si>
    <t>YELETZA DEL CARMEN MONTIEL BELTRAN</t>
  </si>
  <si>
    <t>yeletza31@gmail.com</t>
  </si>
  <si>
    <t>Calle 66 70 A 30 apartamento 104 torre 1 Bogotá, D.C.</t>
  </si>
  <si>
    <t>Prórroga 1 hasta el 07/09/2023</t>
  </si>
  <si>
    <t>07/07/2023
07/09/2023</t>
  </si>
  <si>
    <t>Póliza No.47-46-101012488          Anexo 0 de SEGUROS DEL ESTADO S.A. expedida el 07/03/2023, aprobada el 8/03/2023
Modificación adición y prórroga 1 Póliza No.47-46-101012488          Anexo 2 de SEGUROS DEL ESTADO S.A. expedida el 15/06/2023, aprobada el 16/06/2023</t>
  </si>
  <si>
    <t>07/03/2023
08/06/2023</t>
  </si>
  <si>
    <t>Informe de supevision 02/10/2023</t>
  </si>
  <si>
    <t> https://simuladoresentidad.colombiacompra.gov.co/simulacion/12509</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</si>
  <si>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4583164</t>
  </si>
  <si>
    <t>CV 33 2023 (Orden 106294 TVEC)</t>
  </si>
  <si>
    <t>Adquisición de componentes tecnológicos (A.I.O.)</t>
  </si>
  <si>
    <t>NEX COMPUTER S.A.S.</t>
  </si>
  <si>
    <t xml:space="preserve">
JURIDICO@NEX.COM.CO</t>
  </si>
  <si>
    <t>(601) 552-0777</t>
  </si>
  <si>
    <t xml:space="preserve"> $           511.203.744,49</t>
  </si>
  <si>
    <t>Prórroga 1 hasta el 30/06/2023
Prórroga 2 hasta el 15/07/2023</t>
  </si>
  <si>
    <t>14/05/2023
30/06/2023
15/07/2023</t>
  </si>
  <si>
    <t>Póliza No.14-44-101177972          Anexo 0 de SEGUROS DEL ESTADO S.A. expedida el 17/03/2023, aprobada el 24/03/2023
Modificación prórroga 1 Póliza No.14-44-101177972          Anexo 1 de SEGUROS DEL ESTADO S.A. expedida el 18/05/2023, aprobada el 19/05/2023
Modificación prórroga 2 Póliza No.14-44-101177972          Anexo 2 de SEGUROS DEL ESTADO S.A. expedida el 07/07/2023, aprobada el 10/07/2023</t>
  </si>
  <si>
    <t> https://simuladoresentidad.colombiacompra.gov.co/simulacion/12513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</si>
  <si>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4583165</t>
  </si>
  <si>
    <t>CV 34 2023 (Orden 106295 TVEC)</t>
  </si>
  <si>
    <t>Adquisición de componentes tecnológicos (portátiles)</t>
  </si>
  <si>
    <t>P&amp;P SYSTEMS COLOMBIA S.A.S.</t>
  </si>
  <si>
    <t>licitaciones@pypsystems.com</t>
  </si>
  <si>
    <t>AUT. MEDELLIN KM 3.5 TERMINAL
TERRESTRE DE CARGA DE BOGOTA OF C72
Cota, Cundinamarca</t>
  </si>
  <si>
    <t>(317) 365-5237</t>
  </si>
  <si>
    <t xml:space="preserve"> $             58.675.291,63</t>
  </si>
  <si>
    <t>Prórroga 1 hasta el 9/05/2023</t>
  </si>
  <si>
    <t>28/04/2023
9/05/2023</t>
  </si>
  <si>
    <t>Póliza No.14-44-101178010          Anexo 0 de SEGUROS DEL ESTADO S.A. expedida el 17/03/2023, aprobada el 23/03/2023
Modificación prórroga 1 Póliza No.14-44-101178010          Anexo 1 de SEGUROS DEL ESTADO S.A. expedida el 02/05/2023, aprobada el 19/05/2023</t>
  </si>
  <si>
    <t>https://community.secop.gov.co/Public/Tendering/ContractNoticePhases/View?PPI=CO1.PPI.23820270&amp;isFromPublicArea=True&amp;isModal=False</t>
  </si>
  <si>
    <t>community.secop.gov.co/Public/Tendering/OpportunityDetail/Index?noticeUID=CO1.NTC.4168313&amp;isFromPublicArea=True&amp;isModal=False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</si>
  <si>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4583166</t>
  </si>
  <si>
    <t>CPS 030 2023</t>
  </si>
  <si>
    <t>Prestación de servicios profesionales jurídicos en la Subdirección de Instrucción Disciplinaria de la Agencia ITRC</t>
  </si>
  <si>
    <t>NESTOR ANDRÉS RAMIREZ MONTES</t>
  </si>
  <si>
    <t>nramirezm9106@hotmail.com</t>
  </si>
  <si>
    <t xml:space="preserve">Barrio Santander Carrera 48 # 26 – 27 El Carmen del Bolívar </t>
  </si>
  <si>
    <t>3 2 0 5 8 0 2 9 0 4</t>
  </si>
  <si>
    <t>Póliza No.BQ-100067329 Anexo 2          de COMPAÑÍA MUNDIAL DE SEGUROS S.A.. expedida el 29/03/2023, aprobada el 30/03/2023</t>
  </si>
  <si>
    <t>https://community.secop.gov.co/Public/Tendering/ContractNoticePhases/View?PPI=CO1.PPI.23717365&amp;isFromPublicArea=True&amp;isModal=False</t>
  </si>
  <si>
    <t>community.secop.gov.co/Public/Tendering/OpportunityDetail/Index?noticeUID=CO1.NTC.4140255&amp;isFromPublicArea=True&amp;isModal=False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</si>
  <si>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4583167</t>
  </si>
  <si>
    <t>CPS 029 2023</t>
  </si>
  <si>
    <t>Prestación de servicios profesionales para la actualización e implementación de los instrumentos Archivísticos y asesorar la construcción e implementación del Sistema de Gestión de Documentos Electrónicos de Archivo (SGDEA) de la Agencia ITRC. En desarrollo del proyecto de Inversión Fortalecimiento de la Gestión Documental en la Agencia ITRC, vigencia 2023.</t>
  </si>
  <si>
    <t>CARRERA 18 - 1F 21 INT 8 APTO 402</t>
  </si>
  <si>
    <t xml:space="preserve"> $             49.500.000,00</t>
  </si>
  <si>
    <t>15/12/2023
22/12/2023</t>
  </si>
  <si>
    <t>Póliza No.11-44-101199778          Anexo 0 y 1 de SEGUROS DEL ESTADO S.A. expedida el 23/03/2023, aprobada el 24/03/2023
Modificación póliza otrosí y prórroga 
Póliza No.11-44-101199778          Anexo 2 y 1 de SEGUROS DEL ESTADO S.A. expedida el 12/12/2023, aprobada el 12/12/2023</t>
  </si>
  <si>
    <t>07/03/2023
11/12/2023</t>
  </si>
  <si>
    <t>ADQUISICIÓN DE BIENES Y SERVICIOS - SERVICIO DE GESTIÓN DOCUMENTAL - FORTALECIMIENTO DE LA GESTION DOCUMENTAL EN LA AGENCIA ITRC BOGOTA.</t>
  </si>
  <si>
    <t>23/03/2023
11/12/2023</t>
  </si>
  <si>
    <t>https://community.secop.gov.co/Public/Tendering/ContractNoticePhases/View?PPI=CO1.PPI.23893505&amp;isFromPublicArea=True&amp;isModal=False</t>
  </si>
  <si>
    <t>community.secop.gov.co/Public/Tendering/OpportunityDetail/Index?noticeUID=CO1.NTC.4188569&amp;isFromPublicArea=True&amp;isModal=False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</si>
  <si>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4583168</t>
  </si>
  <si>
    <t>CPS 031 2023</t>
  </si>
  <si>
    <t>Prestación de servicios profesionales para la realización de actividades de comunicación asociadas al Plan de Acción de Comunicaciones de la entidad, y al Plan de Acción para el proceso de comunicaciones.</t>
  </si>
  <si>
    <t xml:space="preserve">SUSSAN BERNAL PEDRAZA </t>
  </si>
  <si>
    <t>sbernalp2@ucentral.edu.co /susanbernalpedraza@gmail.com</t>
  </si>
  <si>
    <t>Calle 6 C 82 A 91 apartamento 303 torre 1 Santa Fe - Cundinamarca</t>
  </si>
  <si>
    <t>Póliza No.33-46-101050083          Anexo 0 de SEGUROS DEL ESTADO S.A. expedida el 29/03/2023, aprobada el 29/03/2023</t>
  </si>
  <si>
    <t>https://community.secop.gov.co/Public/Tendering/ContractNoticePhases/View?PPI=CO1.PPI.23687641&amp;isFromPublicArea=True&amp;isModal=False</t>
  </si>
  <si>
    <t>community.secop.gov.co/Public/Tendering/OpportunityDetail/Index?noticeUID=CO1.NTC.4132312&amp;isFromPublicArea=True&amp;isModal=False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</si>
  <si>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4583169</t>
  </si>
  <si>
    <t>CMC 004 2023</t>
  </si>
  <si>
    <t>TOYOCAR´S INGENIERIA AUTOMOTRIZ S.A.S.</t>
  </si>
  <si>
    <t xml:space="preserve">toyocarsltda@gmail.com  </t>
  </si>
  <si>
    <t>Carrera 47 # 134-45 Bogotá D.C.</t>
  </si>
  <si>
    <t>(601) 8278199 – (601) 6272751</t>
  </si>
  <si>
    <t xml:space="preserve"> $             12.000.000,00</t>
  </si>
  <si>
    <t>Adición 1 $6.000.000</t>
  </si>
  <si>
    <t> Prórroga 1 hasta 31/12/2023</t>
  </si>
  <si>
    <t>15/12/2023
31/12/2023</t>
  </si>
  <si>
    <t>Póliza No.21-44-101409036          Anexo 0 de SEGUROS DEL ESTADO S.A. expedida el 29/03/2023, aprobada el 30/03/2023
Modificación adición 1
Póliza No.21-44-101409036          Anexo 2 de SEGUROS DEL ESTADO S.A. expedida el 01/09/2023, aprobada el 05/09/2023
Modificación prórroga
Póliza No.21-44-101409036          Anexo 3 de SEGUROS DEL ESTADO S.A. expedida el 12/12/2023, aprobada el 14/12/2023</t>
  </si>
  <si>
    <t>30/01/2023
30/08/2023
31/12/2023</t>
  </si>
  <si>
    <t>A-02-02-01-004-003
A-02-02-02-008-007</t>
  </si>
  <si>
    <t>MAQUINARIA PARA USO GENERAL
SERVICIOS DE MANTENIMIENTO,
REPARACIÓN E INSTALACIÓN (EXCEPTO SERVICIOS DE CONSTRUCCIÓN)</t>
  </si>
  <si>
    <t>30/03/2023
31/08/2023
31/12/2023</t>
  </si>
  <si>
    <t>https://community.secop.gov.co/Public/Tendering/ContractNoticePhases/View?PPI=CO1.PPI.23988291&amp;isFromPublicArea=True&amp;isModal=False</t>
  </si>
  <si>
    <t>community.secop.gov.co/Public/Tendering/OpportunityDetail/Index?noticeUID=CO1.NTC.4213312&amp;isFromPublicArea=True&amp;isModal=False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</si>
  <si>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4583170</t>
  </si>
  <si>
    <t>CPS 032 2023</t>
  </si>
  <si>
    <t>Prestación de servicios para la Organización documental de los expedientes susceptibles de transferencia documental, acorde con los tiempos de retención documental estipulados en las TRD de la entidad y especificaciones establecidas por el Archivo General de la Nación y demás Normas sobre la materia.</t>
  </si>
  <si>
    <t>CRISTIAN DAVID ALVAREZ PRIETO</t>
  </si>
  <si>
    <t> 1018418685</t>
  </si>
  <si>
    <t xml:space="preserve">cristiandavid4129@gmail.com yolimagamboat@gmail.com
</t>
  </si>
  <si>
    <t>CL 36 SUR 72 Q 78 IN 3 AP 304 CON ESQUINA DEL PARQUE II
CARRERA 88 I 54 R 71 Torre 3 Apto 1503 BRASIL - BOSA</t>
  </si>
  <si>
    <t>3 0 5 7 4 9 7 3 4 0
4593127</t>
  </si>
  <si>
    <t xml:space="preserve"> $             22.500.000,00</t>
  </si>
  <si>
    <t>Reducción $1.500.001</t>
  </si>
  <si>
    <t> Cesión del contrato desde el 31/03/2023</t>
  </si>
  <si>
    <t>Póliza No.11-46-101035114 Anexo 0  de SEGUROS DEL ESTADO S.A. expedida el 29/03/2023, aprobada el 30/03/2023
Modificación prórroga Y OTROSÍ  Póliza No.11-46-101035114 Anexo 1  de SEGUROS DEL ESTADO S.A. expedida el 12/12/2023, aprobada el 13/12/2023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</si>
  <si>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4583171</t>
  </si>
  <si>
    <t>Orden 107105</t>
  </si>
  <si>
    <t xml:space="preserve">
Prestación del Servicio Integral de Aseo y servicios de Cafetería, incluyendo el suministro de insumos y equipos necesarios, para las dependencias de la Agencia del Inspector General de Tributos, Rentas y Contribuciones Parafiscales-ITRC. </t>
  </si>
  <si>
    <t>SERVIASEO S.A.</t>
  </si>
  <si>
    <t>planeacioncce2@gmail.com</t>
  </si>
  <si>
    <t>Carrera 54 #17-71 Bogotá</t>
  </si>
  <si>
    <t>335-2220</t>
  </si>
  <si>
    <t xml:space="preserve"> $             85.378.387,97</t>
  </si>
  <si>
    <t>Adición 1 $41.447.711</t>
  </si>
  <si>
    <t>Prórroga 1 hasta 31/12/2023
Prórroga 2 hasta 30/04/2024</t>
  </si>
  <si>
    <t>15/12/2023
31/12/2023
30/04/2024</t>
  </si>
  <si>
    <t>Póliza No.11-46-101035140 Anexo 0  de SEGUROS DEL ESTADO S.A. expedida el 30/03/2023, aprobada el 30/03/2023
Modificación adición y prórroga 2 
Póliza No.11-46-101035140 Anexo 1  de SEGUROS DEL ESTADO S.A. expedida el 22/11/2023, aprobada el 24/11/2023</t>
  </si>
  <si>
    <t>6823
AVF 62423
524</t>
  </si>
  <si>
    <t>22/03/2023
02/10/2023
02/01/2024</t>
  </si>
  <si>
    <t>A-02-02-01-002-003
A-02-02-01-003-005
A-02-02-02-007-003</t>
  </si>
  <si>
    <t>PRODUCTOS DE MOLINERÍA, ALMIDONES Y PRODUCTOS DERIVADOS DEL ALMIDÓN; OTROS PRODUCTOS ALIMENTICIOS
OTROS PRODUCTOS QUÍMICOS;
FIBRAS ARTIFICIALES (O FIBRAS INDUSTRIALES
HECHAS POR EL HOMBRE)
SERVICIOS DE
ARRENDAMIENTO O ALQUILER SIN OPERARIO</t>
  </si>
  <si>
    <t>20923
623 VF
424</t>
  </si>
  <si>
    <t>03/04/2023
17/11/2023
02/01/2024</t>
  </si>
  <si>
    <t>https://community.secop.gov.co/Public/Tendering/ContractNoticePhases/View?PPI=CO1.PPI.24124919&amp;isFromPublicArea=True&amp;isModal=False</t>
  </si>
  <si>
    <t>community.secop.gov.co/Public/Tendering/OpportunityDetail/Index?noticeUID=CO1.NTC.4242542&amp;isFromPublicArea=True&amp;isModal=False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</si>
  <si>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4583172</t>
  </si>
  <si>
    <t>CPE 033 2023</t>
  </si>
  <si>
    <t>Servicios de Soporte y Mantenimiento del Sistema de Información de direccionamiento estratégico institucional – SGDEI, con servicios de asesoría por bolsa de horas de acuerdo con los requerimientos de la Oficina Asesora de Planeación.</t>
  </si>
  <si>
    <t>Carrera 29 # 45 - 94 Oficina 204 Edificio Atlas - Bucaramanga - Santander</t>
  </si>
  <si>
    <t xml:space="preserve"> $             36.104.600,00</t>
  </si>
  <si>
    <t>Reducción $146.300</t>
  </si>
  <si>
    <t>Prorroga 1 hasta el 29/12/2023</t>
  </si>
  <si>
    <t>15/12/2023
29/12/2023</t>
  </si>
  <si>
    <t>Póliza No.1505003157901 Anexo 0  de SEGUROS COMERCIALES BOLÍVAR S.A. expedida el 04/04/2023, aprobada el 14/04/2023
Modificación 
Póliza No.1505003157901 Anexo 1  de SEGUROS COMERCIALES BOLÍVAR S.A. expedida el 15/015/2023, aprobada el 18/12/2023</t>
  </si>
  <si>
    <t>09/03/2023
19/12/2023</t>
  </si>
  <si>
    <t>11/04/2023
19/12/2023</t>
  </si>
  <si>
    <t>https://community.secop.gov.co/Public/Tendering/ContractNoticePhases/View?PPI=CO1.PPI.24218785&amp;isFromPublicArea=True&amp;isModal=False</t>
  </si>
  <si>
    <t>community.secop.gov.co/Public/Tendering/OpportunityDetail/Index?noticeUID=CO1.NTC.4266280&amp;isFromPublicArea=True&amp;isModal=False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</si>
  <si>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4583173</t>
  </si>
  <si>
    <t>CPS 034 2023</t>
  </si>
  <si>
    <t>LISBETH YESENIA AVENDAÑO BERMEJO</t>
  </si>
  <si>
    <t>ELKIN CASTILLO VERGARA</t>
  </si>
  <si>
    <t xml:space="preserve">lizbeth2386@hotmail.com  elkincasver1020@outlook.com </t>
  </si>
  <si>
    <t>CALLE 138 N 54 C 40 COLINA CAMPESTRE
CALLE 27 93 1 barrio los calamares, manzana 92, lote 22, etapa 6</t>
  </si>
  <si>
    <t>3 1 0 6 7 7 0 0 0 8
6677372</t>
  </si>
  <si>
    <t> Cesión del contrato desde el 1/10/2023
Prorroga 1 hasta 22/12/2023</t>
  </si>
  <si>
    <t>10/12/2023
22/12/2023</t>
  </si>
  <si>
    <t>Póliza No.11-44-101200329 Anexo 0  de SEGUROS DEL ESTADO S.A. expedida el 10/04/2023, aprobada el 11/04/2023
Cesión del contrato 042 2023
Póliza No.11-44-101209121  Anexo 0  de SEGUROS DEL ESTADO S.A. expedida el 05/10/2023, aprobada el 05/10/2023
Modificación adición y prórroga
Cesión del contrato 042 2023
Póliza No.11-44-101209121  Anexo 1  de SEGUROS DEL ESTADO S.A. expedida el 13/12/2023, aprobada el 14/12/2023</t>
  </si>
  <si>
    <t>03/03/2023
07/12/2023</t>
  </si>
  <si>
    <t>10/04/2023
09/10/2023
07/12/2023</t>
  </si>
  <si>
    <t>https://community.secop.gov.co/Public/Tendering/ContractNoticePhases/View?PPI=CO1.PPI.24377109&amp;isFromPublicArea=True&amp;isModal=False</t>
  </si>
  <si>
    <t>community.secop.gov.co/Public/Tendering/OpportunityDetail/Index?noticeUID=CO1.NTC.4303207&amp;isFromPublicArea=True&amp;isModal=False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</si>
  <si>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4583174</t>
  </si>
  <si>
    <t>CPS 035 2023</t>
  </si>
  <si>
    <t>KAREN LILIANA MATÍAS RIBILLO</t>
  </si>
  <si>
    <t xml:space="preserve">liliana.ribillo@gmail.com </t>
  </si>
  <si>
    <t>Cra 90 6A-98 sur Int 19 Apto 303</t>
  </si>
  <si>
    <t>Reducción $1.583.334</t>
  </si>
  <si>
    <t>Prórroga 1 hasta 22/12/2023</t>
  </si>
  <si>
    <t>Póliza No.17-46-101025388  Anexo 0  de SEGUROS DEL ESTADO S.A. expedida el 24/04/2023, aprobada el 24/04/2023
Modificación próroga Póliza No.17-46-101025388  Anexo 1  de SEGUROS DEL ESTADO S.A. expedida el 15/12/2023, aprobada el 15/15/2023</t>
  </si>
  <si>
    <t>03/03/2023
14/12/2023</t>
  </si>
  <si>
    <t>24/04/2023
14/12/2023</t>
  </si>
  <si>
    <t xml:space="preserve">https://community.secop.gov.co/Public/Tendering/ContractNoticePhases/View?PPI=CO1.PPI.24326340&amp;isFromPublicArea=True&amp;isModal=False </t>
  </si>
  <si>
    <t>community.secop.gov.co/Public/Tendering/OpportunityDetail/Index?noticeUID=CO1.NTC.4292914&amp;isFromPublicArea=True&amp;isModal=False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</si>
  <si>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4583175</t>
  </si>
  <si>
    <t>CPS 036 2023</t>
  </si>
  <si>
    <t>Prestar servicios profesionales como abogado en la Oficina Asesora de Control Interno de la Agencia ITRC.</t>
  </si>
  <si>
    <t>MARTHA LILIANA PEDROZA ALONSO</t>
  </si>
  <si>
    <t xml:space="preserve">lilianapedrozaalonso@hotmail.com </t>
  </si>
  <si>
    <t>CARRERA 77 I 70 B 03 Sur CASA Bogotá</t>
  </si>
  <si>
    <t>16/11/2023
16/12/2023</t>
  </si>
  <si>
    <t>Póliza No.14-44-101180784  Anexo 0  de SEGUROS DEL ESTADO S.A. expedida el 25/04/2023, aprobada el 27/04/2023
Modificación adición y prórroga
Póliza No.14-44-101180784  Anexo 1 y 2  de SEGUROS DEL ESTADO S.A. expedida el 03/11/2023, aprobada el 07/11/2023</t>
  </si>
  <si>
    <t>23/03/2023
12/10/2023</t>
  </si>
  <si>
    <t>28/04/2023
27/10/2023</t>
  </si>
  <si>
    <t>OACI</t>
  </si>
  <si>
    <t>https://community.secop.gov.co/Public/Tendering/ContractNoticePhases/View?PPI=CO1.PPI.24462102&amp;isFromPublicArea=True&amp;isModal=False</t>
  </si>
  <si>
    <t>community.secop.gov.co/Public/Tendering/OpportunityDetail/Index?noticeUID=CO1.NTC.4321065&amp;isFromPublicArea=True&amp;isModal=False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</si>
  <si>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4583176</t>
  </si>
  <si>
    <t>CPS 037 2023</t>
  </si>
  <si>
    <t>Prestación de servicios profesionales a la Subdirección de Auditoría y Gestión del Riesgo, para la verificación de inspecciones realizadas y definidas en el Programa Anual de Inspecciones PAI, de acuerdo con los procedimientos establecidos para ello.</t>
  </si>
  <si>
    <t>JOSE NICOMEDES HERNANDEZ MUÑOZ</t>
  </si>
  <si>
    <t xml:space="preserve">josenicohernandez@gmail.com </t>
  </si>
  <si>
    <t>DIAGONAL 54 - 14 38 Bogotá</t>
  </si>
  <si>
    <t>3 1 1 8 2 5 0 1 0 2</t>
  </si>
  <si>
    <t>Prórroga 1 hasta el 1/11/2023</t>
  </si>
  <si>
    <t>01/09/2023
01/11/2023</t>
  </si>
  <si>
    <t>Póliza No.14-44-101180934   Anexo 0  de SEGUROS DEL ESTADO S.A. expedida el 26/04/2023, aprobada el 27/04/2023
Modificación adición y prórroga 1
Póliza No.14-44-101180934   Anexo 1  de SEGUROS DEL ESTADO S.A. expedida el 31/08/2023, aprobada el 1/09/2023</t>
  </si>
  <si>
    <t>04/04/2023
29/08/2023</t>
  </si>
  <si>
    <t>28/04/2023
30/08/2023</t>
  </si>
  <si>
    <t>https://community.secop.gov.co/Public/Tendering/ContractNoticePhases/View?PPI=CO1.PPI.24476574&amp;isFromPublicArea=True&amp;isModal=False</t>
  </si>
  <si>
    <t>community.secop.gov.co/Public/Tendering/OpportunityDetail/Index?noticeUID=CO1.NTC.4327123&amp;isFromPublicArea=True&amp;isModal=False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</si>
  <si>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4583177</t>
  </si>
  <si>
    <t>CPS 038 2023</t>
  </si>
  <si>
    <t>OSCAR OCHOA RAMÍREZ</t>
  </si>
  <si>
    <t xml:space="preserve">oscarochoa75@hotmail.com </t>
  </si>
  <si>
    <t>Calle 62B No. 88-59</t>
  </si>
  <si>
    <t>Póliza No.11-44-101201035    Anexo 0  de SEGUROS DEL ESTADO S.A. expedida el 27/04/2023, aprobada el 27/04/2023</t>
  </si>
  <si>
    <t>10/04/2023
03/01/2024</t>
  </si>
  <si>
    <t>28/04/2023
03/01/2024</t>
  </si>
  <si>
    <t>https://community.secop.gov.co/Public/Tendering/ContractNoticePhases/View?PPI=CO1.PPI.24326340&amp;isFromPublicArea=True&amp;isModal=False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</si>
  <si>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4583178</t>
  </si>
  <si>
    <t>CMC 005 2023</t>
  </si>
  <si>
    <t xml:space="preserve">rodrigo.diaz@sodexo.com  ; impuestos.svc.co@sodexo.com </t>
  </si>
  <si>
    <t>Autopista Norte 114-44 Piso 4 - Bogotá D.C</t>
  </si>
  <si>
    <t>310 2176811 / 311 286 0314</t>
  </si>
  <si>
    <t>Reducción $3</t>
  </si>
  <si>
    <t>Póliza No.2046563    Anexo 0  de JMALUCELLI TRAVELERS SEGUROS S.A. expedida el 2/05/2023, aprobada el 4/05/2023</t>
  </si>
  <si>
    <t>04/04/2023
27/12/2023</t>
  </si>
  <si>
    <r>
      <t>DOTACIÓN (PRENDAS DE VESTIR Y CALZADO)</t>
    </r>
    <r>
      <rPr>
        <sz val="11"/>
        <color theme="1"/>
        <rFont val="Arial"/>
        <family val="2"/>
        <charset val="1"/>
      </rPr>
      <t xml:space="preserve"> </t>
    </r>
    <r>
      <rPr>
        <sz val="11"/>
        <color rgb="FF000000"/>
        <rFont val="Arial"/>
        <family val="2"/>
        <charset val="1"/>
      </rPr>
      <t>(Dotación legal de vestuario y calzado para personal permanente)</t>
    </r>
  </si>
  <si>
    <t>28/04/2023
27/12/2023</t>
  </si>
  <si>
    <t>https://community.secop.gov.co/Public/Tendering/ContractNoticePhases/View?PPI=CO1.PPI.24810642&amp;isFromPublicArea=True&amp;isModal=False</t>
  </si>
  <si>
    <t>community.secop.gov.co/Public/Tendering/OpportunityDetail/Index?noticeUID=CO1.NTC.4394182&amp;isFromPublicArea=True&amp;isModal=False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</si>
  <si>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4583179</t>
  </si>
  <si>
    <t>CPE 039 2023</t>
  </si>
  <si>
    <t>Renovación del servicio de soporte y mantenimiento de las licencias del software para minería, estadísticas y analítica de datos sobre los productos IBM-SPSS MODELER Y STATISTICS PREMIUM y bolsa de horas para el consumo programado para las actividades que se describen en el alcance.</t>
  </si>
  <si>
    <t xml:space="preserve">facturacion@Informese.co </t>
  </si>
  <si>
    <t>Prórroga 1 hasta el 29/12/2023
Prórroga 2 hasta el 29/02/2024
Prórroga 3 hasta el 19/04/2024</t>
  </si>
  <si>
    <t>15/12/2023
29/12/2023
29/02/2024
19/04/2024</t>
  </si>
  <si>
    <t>Póliza No.11-44-101201698 Anexo 0 de SEGUROS DEL ESTADO S.A. expedida el 15/05/2023, aprobada el 18/05/2023
Modificación Póliza No.11-44-101201698 Anexo 1 de SEGUROS DEL ESTADO S.A. expedida el 18/12/2023, aprobada el 19/12/2023
Modificación Póliza No.11-44-101201698 Anexo 2 de SEGUROS DEL ESTADO S.A. expedida el 29/12/2023, aprobada el 29/12/2023
Modificación Póliza No.11-44-101201698 Anexo 3 de SEGUROS DEL ESTADO S.A. expedida el 29/02/2024, aprobada el 04/03/2024</t>
  </si>
  <si>
    <t>ADQUISICIÓN DE BIENES Y SERVICIOS - SERVICIO DE INFORMACIÓN IMPLEMENTADO - IMPLEMENTACIÓN SISTEMA INTEGRAL DE INFORMACIÓN PARA LA PREVENCIÓN DEL FRAUDE Y LA CORRUPCIÓN EN LAS ENTIDADES VIGILADAS - NACIONAL</t>
  </si>
  <si>
    <t>https://colombiacompra.coupahost.com/quotes/requests/149608/show_active</t>
  </si>
  <si>
    <t>https://colombiacompra.coupahost.com/order_headers/109315</t>
  </si>
  <si>
    <t>Orden 109315</t>
  </si>
  <si>
    <t>CONTRATO DE SEGURO</t>
  </si>
  <si>
    <t>Adquirir el seguro de daños corporales causados a las personas en accidentes de tránsito – SOAT, para los vehículos del parque automotor de la Agencia ITRC</t>
  </si>
  <si>
    <t>licitaciones@segurosmundial.com.co_x000D_</t>
  </si>
  <si>
    <t>Calle 33 No. 6B – 24, Mezzanine Bogotá</t>
  </si>
  <si>
    <t>601 285 5600</t>
  </si>
  <si>
    <t>SERVICIOS FINANCIEROS Y
SERVICIOS CONEXOS</t>
  </si>
  <si>
    <t>https://colombiacompra.coupahost.com/quotes/requests/149706/show_active</t>
  </si>
  <si>
    <t>https://colombiacompra.coupahost.com/order_headers/109316</t>
  </si>
  <si>
    <t>Orden 109316</t>
  </si>
  <si>
    <t>ASEGURADORA SOLIDARIA DE COLOMBIA LTDA</t>
  </si>
  <si>
    <t>860524654_x000D_</t>
  </si>
  <si>
    <t>cceautos@solidaria.com.co_x000D_</t>
  </si>
  <si>
    <t>Calle 100 No. 9A-45 Bogotá</t>
  </si>
  <si>
    <t>6464330 1223</t>
  </si>
  <si>
    <t>https://community.secop.gov.co/Public/Tendering/ContractNoticePhases/View?PPI=CO1.PPI.24676718&amp;isFromPublicArea=True&amp;isModal=False</t>
  </si>
  <si>
    <t>community.secop.gov.co/Public/Tendering/OpportunityDetail/Index?noticeUID=CO1.NTC.4366201&amp;isFromPublicArea=True&amp;isModal=False</t>
  </si>
  <si>
    <t>https://www.secop.gov.co/CO1ContractsManagement/Tendering/ProcurementContractEdit/View?docUniqueIdentifier=CO1.PCCNTR.4980557&amp;prevCtxUrl=https%3a%2f%2fwww.secop.gov.co%3a443%2fCO1ContractsManagement%2fTendering%2fProcurementContractManagement%2fIndex&amp;prevCtxLbl=Contratos+</t>
  </si>
  <si>
    <t>CMC 006 2023</t>
  </si>
  <si>
    <t>Suministro y distribución de papelería, útiles de escritorio y oficina, requeridas para el buen desempeño de las diferentes dependencias de la Agencia del Inspector General de Tributos, Rentas y Contribuciones Parafiscales-ITRC</t>
  </si>
  <si>
    <t>Carrera 68 H 74B-33 Bogotá D.C</t>
  </si>
  <si>
    <t>(601) 7464600</t>
  </si>
  <si>
    <t>Adición 1 $6.000.000
Reducción $368.485,29</t>
  </si>
  <si>
    <t xml:space="preserve">$22.131.514,71 </t>
  </si>
  <si>
    <t>Póliza No.14-44-101182573  Anexo 0 de SEGUROS DEL ESTADO S.A. expedida el 18/05/2023, aprobada el 19/05/2023
Modificación adición 1
Póliza No.14-44-101182573  Anexo 1 de SEGUROS DEL ESTADO S.A. expedida el 02/12/2023, aprobada el 04/12/2023</t>
  </si>
  <si>
    <t>24/04/2023
27/10/2023
02/01/2024</t>
  </si>
  <si>
    <t>A-02-02-01-003-002-01
A-02-02-01-003-006-09
A-02-02-01-003-008-09
A-02-02-01-004-002</t>
  </si>
  <si>
    <t>PASTA DE PAPEL, PAPEL Y CARTÓN
OTROS PRODUCTOS PLÁSTICOS
OTROS ARTÍCULOS MANUFACTURADOS N.C.P.
PRODUCTOS METÁLICOS ELABORADOS (EXCEPTO MAQUINARIA Y EQUIPO)</t>
  </si>
  <si>
    <t>18/05/2023
10/11/2023
02/01/2024</t>
  </si>
  <si>
    <t>https://colombiacompra.coupahost.com/quotes/requests/150389/show_active</t>
  </si>
  <si>
    <t>https://colombiacompra.coupahost.com/order_headers/110215</t>
  </si>
  <si>
    <t>Orden 110215</t>
  </si>
  <si>
    <t>Servicio de conectividad de canal de INTERNET y renovación de la membresía del POOL direccionamiento IPV6 con Orden de Compra por Acuerdo Marco de Precios- AMP - Prestación de
Servicios de Conectividad III - CCENEG-248-AMP2020</t>
  </si>
  <si>
    <t>INTERNEXA S.A.</t>
  </si>
  <si>
    <t>811021654_x000D_</t>
  </si>
  <si>
    <t xml:space="preserve">conectividadcce@internexa.com </t>
  </si>
  <si>
    <t>Calle 12 sur 18-168 Int 5 Bl 5</t>
  </si>
  <si>
    <t>4165420 71748</t>
  </si>
  <si>
    <t>Póliza No.3652291-5  Anexo 0 de SEGUROS GENERALES SURAMERICANA S.A. expedida el 1/06/2023, aprobada el 06/06/2023</t>
  </si>
  <si>
    <t>5723
324</t>
  </si>
  <si>
    <t>22/02/2023
02/01/2024</t>
  </si>
  <si>
    <t>29823
224</t>
  </si>
  <si>
    <t>06/06/2023
02/01/2024</t>
  </si>
  <si>
    <t>https://community.secop.gov.co/Public/Tendering/ContractNoticePhases/View?PPI=CO1.PPI.25332805&amp;isFromPublicArea=True&amp;isModal=False</t>
  </si>
  <si>
    <t>community.secop.gov.co/Public/Tendering/OpportunityDetail/Index?noticeUID=CO1.NTC.4513206&amp;isFromPublicArea=True&amp;isModal=False</t>
  </si>
  <si>
    <t>https://www.secop.gov.co/CO1ContractsManagement/Tendering/ProcurementContractEdit/View?docUniqueIdentifier=CO1.PCCNTR.5047247&amp;awardUniqueIdentifier=&amp;buyerDossierUniqueIdentifier=CO1.BDOS.4507240&amp;id=2741470</t>
  </si>
  <si>
    <t>CPE 040 2023</t>
  </si>
  <si>
    <t>Servicio de soporte técnico y mantenimiento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t>
  </si>
  <si>
    <t>CL 119 9 C 37</t>
  </si>
  <si>
    <t>$ 558.496.750,00</t>
  </si>
  <si>
    <t>Prórroga 1 hasta 31/12/2023
Prórroga 2 hasta 29/02/2024
Prórroga 3 hasta 15/04/2024</t>
  </si>
  <si>
    <t>15/12/2023
31/12/2023
29/02/2024
15/04/2024</t>
  </si>
  <si>
    <t xml:space="preserve">Póliza No.11-44-101202830 Anexo 0 de SEGUROS DEL ESTADO S.A. expedida el 06/06/2023, aprobada el 08/06/2023
Modificación adición y prórroga 
Póliza No.11-44-101202830 Anexo 1,2 y 3 de SEGUROS DEL ESTADO S.A. expedida el 13/12/2023, aprobada el 13/12/2023
Modificación  prórroga 2
Póliza No.11-44-101202830 Anexo 4 de SEGUROS DEL ESTADO S.A. expedida el 29/12/2023, aprobada el 29/12/2023
Modificación  prórroga 3
Póliza No.11-44-101202830 Anexo 5 de SEGUROS DEL ESTADO S.A. expedida el 28/02/2024, aprobada el 29/02/2024
</t>
  </si>
  <si>
    <t>25/04/2023
24/11/2023</t>
  </si>
  <si>
    <t xml:space="preserve">C-1399-1000-1-0-1399062-02 
C-1304-1000-2-0-1304027-02 </t>
  </si>
  <si>
    <t>ADQUISICIÓN DE BIENES Y SERVICIOS - SERVICIOS DE INFORMACIÓN ACTUALIZADOS - FORTALECIMIENTO DE LA GESTION DOCUMENTAL EN LA AGENCIA ITRC - BOGOTA.
ADQUISICIÓN DE BIENES Y SERVICIOS - SERVICIO DE INFORMACIÓN IMPLEMENTADO - IMPLEMENTACIÓN SISTEMA INTEGRAL DE INFORMACIÓN PARA LA PREVENCIÓN DEL FRAUDE Y LA CORRUPCIÓN EN LAS ENTIDADES VIGILADAS - NACIONAL</t>
  </si>
  <si>
    <t>08/06/2023
11/12/2023</t>
  </si>
  <si>
    <t>https://community.secop.gov.co/Public/Tendering/ContractNoticePhases/View?PPI=CO1.PPI.25544013&amp;isFromPublicArea=True&amp;isModal=False</t>
  </si>
  <si>
    <t>community.secop.gov.co/Public/Tendering/OpportunityDetail/Index?noticeUID=CO1.NTC.4573318&amp;isFromPublicArea=True&amp;isModal=False</t>
  </si>
  <si>
    <t>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t>
  </si>
  <si>
    <t>CPS 041 2023</t>
  </si>
  <si>
    <t>Prestación de servicios profesionales para la implementación y documentación del proceso de transición al protocolo IPv6 en convivencia con IPv4, de conformidad con la normatividad y guías vigentes establecidas por el MinTIC</t>
  </si>
  <si>
    <t>JUAN CARLOS ESPINOSA CORDERO</t>
  </si>
  <si>
    <t xml:space="preserve">juanespinosaidae@gmail.com </t>
  </si>
  <si>
    <t>CARRERA 71 BIS - 64C 79 El paseo</t>
  </si>
  <si>
    <t>Póliza No.11-44-101203696 Anexo 0 de SEGUROS DEL ESTADO S.A. expedida el 21/06/2023, aprobada el 23/06/2023</t>
  </si>
  <si>
    <t>https://community.secop.gov.co/Public/Tendering/ContractNoticePhases/View?PPI=CO1.PPI.25774776&amp;isFromPublicArea=True&amp;isModal=False</t>
  </si>
  <si>
    <t>community.secop.gov.co/Public/Tendering/OpportunityDetail/Index?noticeUID=CO1.NTC.4625101&amp;isFromPublicArea=True&amp;isModal=False</t>
  </si>
  <si>
    <t>https://www.secop.gov.co/CO1ContractsManagement/Tendering/ProcurementContractEdit/View?docUniqueIdentifier=CO1.PCCNTR.5143943&amp;prevCtxUrl=https%3a%2f%2fwww.secop.gov.co%3a443%2fCO1ContractsManagement%2fTendering%2fProcurementContractManagement%2fIndex&amp;prevCtxLbl=Contratos+</t>
  </si>
  <si>
    <t>CPS 042 2023</t>
  </si>
  <si>
    <t>Prestación de Servicios Profesionales a la Oficina Asesora de Planeación, para asesorar y acompañar en el desarrollo de las actividades relacionadas, con Rendición de Cuentas, informes de ley, transparencia y acceso a la información y demás lineamientos del Modelo Integrado de Planeación y Gestión - MIPG, que sean competencia de esta Oficina.</t>
  </si>
  <si>
    <t>MARIANA TURRIAGO LAVERDE</t>
  </si>
  <si>
    <t>turriagomariana@gmail.com</t>
  </si>
  <si>
    <t>CARRERA 7 8 50 TORREON DE BELEN APTO 806 BELEN_x000D_</t>
  </si>
  <si>
    <t>Póliza No.25-46-101028628 Anexo 0 de SEGUROS DEL ESTADO S.A. expedida el 27/06/2023, aprobada el 28/06/2023</t>
  </si>
  <si>
    <t>16/06/2023
19/10/2023</t>
  </si>
  <si>
    <t>27/06/2023
19/10/2023</t>
  </si>
  <si>
    <t>https://community.secop.gov.co/Public/Tendering/ContractNoticePhases/View?PPI=CO1.PPI.25775993&amp;isFromPublicArea=True&amp;isModal=False</t>
  </si>
  <si>
    <t>community.secop.gov.co/Public/Tendering/OpportunityDetail/Index?noticeUID=CO1.NTC.4625612&amp;isFromPublicArea=True&amp;isModal=False</t>
  </si>
  <si>
    <t>https://www.secop.gov.co/CO1ContractsManagement/Tendering/ProcurementContractEdit/View?docUniqueIdentifier=CO1.PCCNTR.5149232&amp;awardUniqueIdentifier=&amp;buyerDossierUniqueIdentifier=CO1.BDOS.4619252&amp;id=2812968</t>
  </si>
  <si>
    <t>CPS 043 2023</t>
  </si>
  <si>
    <t>Prestar servicios profesionales a la Agencia ITRC para realizar el levantamiento de cargas de trabajo y propuesta de la planta de cargos de la entidad</t>
  </si>
  <si>
    <t>DIANA MARCELA APONTE SANABRIA</t>
  </si>
  <si>
    <t xml:space="preserve">marcelaponte00@hotmail.com </t>
  </si>
  <si>
    <t>CARRERA 85 C 55 A 51 Casa Piso 2</t>
  </si>
  <si>
    <t>28/10/2023
20/12/2023</t>
  </si>
  <si>
    <t>Póliza No.33-46-101052106 Anexo 0 de SEGUROS DEL ESTADO S.A. expedida el 28/06/2023, aprobada el 28/06/2023
Modificación adición y prórroga 
Póliza No.33-46-101052106 Anexo 1 de SEGUROS DEL ESTADO S.A. expedida el 25/10/2023, aprobada el 26/10/2023</t>
  </si>
  <si>
    <t>18/05/2023
19/10/2023</t>
  </si>
  <si>
    <t>27/06/2023
25/10/2023</t>
  </si>
  <si>
    <t>https://community.secop.gov.co/Public/Tendering/ContractNoticePhases/View?PPI=CO1.PPI.25896039&amp;isFromPublicArea=True&amp;isModal=False</t>
  </si>
  <si>
    <t>https://community.secop.gov.co/Public/Tendering/OpportunityDetail/Index?noticeUID=CO1.NTC.4660747&amp;isFromPublicArea=True&amp;isModal=False</t>
  </si>
  <si>
    <t>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t>
  </si>
  <si>
    <t>CPS 044 2023</t>
  </si>
  <si>
    <t>Prestación de servicios de apoyo logístico para la ejecución de las actividades descritas en el plan de Bienestar laboral e Incentivos 2023, dirigidas a los servidores públicos de la Agencia ITRC</t>
  </si>
  <si>
    <t>CAJA DE COMPENSACIÓN FAMILIAR COMPENSAR</t>
  </si>
  <si>
    <t>AV 68 49 A 47 Bogotá D.C.</t>
  </si>
  <si>
    <t>4 2 8 0 6 6 6</t>
  </si>
  <si>
    <t>Adición$31.000.000
Reducción 3.023.921</t>
  </si>
  <si>
    <t>Póliza No.801019971 Anexo 0 de COMPAÑIA ASEGURADORA DE FIANZAS S.A. expedida el 18/07/20233, aprobada el 21/07/2023
Póliza No.801019971 Anexo 1 de COMPAÑIA ASEGURADORA DE FIANZAS S.A. expedida el 14/11/20233, aprobada el 17/11/2023</t>
  </si>
  <si>
    <t>08/06/2023
23/10/2023
27/12/2023</t>
  </si>
  <si>
    <t xml:space="preserve">A-02-02-02-009-002
A-02-02-02-009-006 </t>
  </si>
  <si>
    <t>SERVICIOS DE EDUCACIÓN
SERVICIOS DE ESPARCIMIENTO, CULTURALES Y DEPORTIVOS</t>
  </si>
  <si>
    <t>17/07/2023
17/11/2023
27/12/2023</t>
  </si>
  <si>
    <t>https://simuladoresentidad.colombiacompra.gov.co/simulacion/15616</t>
  </si>
  <si>
    <t>https://colombiacompra.coupahost.com/order_headers/113039</t>
  </si>
  <si>
    <t xml:space="preserve"> Orden 113039 TVEC</t>
  </si>
  <si>
    <t>Alquiler de escaners con servicios complementarios requeridos por la Agencia ITRC</t>
  </si>
  <si>
    <t>$4.648.225</t>
  </si>
  <si>
    <t>Prórroga 1 hasta 31/03/2024
Prórroga 2 hasta 26/04/2024</t>
  </si>
  <si>
    <t>31/12/2023
31/03/2024
26/04/2024</t>
  </si>
  <si>
    <t>Póliza No.18-44-101090884   Anexo 0 de SEGUROS DEL ESTADO S.A. expedida el 15/07/2023, aprobada el 28/07/2023
Modificación adición y prórroga
Póliza No.18-44-101090884   Anexo 2 y 3 de SEGUROS DEL ESTADO S.A. expedida el 28/12/2023, aprobada el 28/12/2023</t>
  </si>
  <si>
    <t>6323
87123AVF
724</t>
  </si>
  <si>
    <t>09/03/2023
10/11/2023
02/01/2024</t>
  </si>
  <si>
    <t xml:space="preserve">A-02-02-02-007-003 
A-02-02-02-008-007 </t>
  </si>
  <si>
    <t>SERVICIOS DE ARRENDAMIENTO O ALQUILER SIN OPERARIO
 SERVICIOS DE MANTENIMIENTO, REPARACIÓN E INSTALACIÓN (EXCEPTO SERVICIOS DE CONSTRUCCIÓN)</t>
  </si>
  <si>
    <t>36023
823
624</t>
  </si>
  <si>
    <t>26/07/2023
22/12/2023
02/01/2024</t>
  </si>
  <si>
    <t>https://colombiacompra.coupahost.com/quotes/requests/154194/show_active</t>
  </si>
  <si>
    <t>https://colombiacompra.coupahost.com/order_headers/113178</t>
  </si>
  <si>
    <t xml:space="preserve"> Orden 113178 TVEC</t>
  </si>
  <si>
    <t>Licencias sobre Servicios en la Nube de Ofimática y de Colaboración sobre la Suite de Microsoft Office 365._x000D_</t>
  </si>
  <si>
    <t>COLSOF S.A.S.</t>
  </si>
  <si>
    <t xml:space="preserve">ccecolsof@colsof.com.co_x000D_ </t>
  </si>
  <si>
    <t>Complejo Logistico Industrial de Siberia (CLIS) Bodega 44 y 45 Cota, Cundinamarca</t>
  </si>
  <si>
    <t xml:space="preserve"> (300) 429-8139_x000D_</t>
  </si>
  <si>
    <t>Póliza No.NB-100271650 Anexo 0  de COMPAÑÍA MUNDIAL DE SEGUROS  S.A. expedida el 17/07/2023, aprobada el 28/07/2023</t>
  </si>
  <si>
    <t xml:space="preserve"> PRODUCTOS DE LA PROPIEDAD INTELECTUAL </t>
  </si>
  <si>
    <t>https://community.secop.gov.co/Public/Tendering/ContractNoticePhases/View?PPI=CO1.PPI.26317678&amp;isFromPublicArea=True&amp;isModal=False</t>
  </si>
  <si>
    <t>community.secop.gov.co/Public/Tendering/OpportunityDetail/Index?noticeUID=CO1.NTC.4761483&amp;isFromPublicArea=True&amp;isModal=False</t>
  </si>
  <si>
    <t>https://www.secop.gov.co/CO1ContractsManagement/Tendering/ProcurementContractEdit/View?docUniqueIdentifier=CO1.PCCNTR.5243911&amp;awardUniqueIdentifier=&amp;buyerDossierUniqueIdentifier=CO1.BDOS.4753087&amp;id=2876199</t>
  </si>
  <si>
    <t>CPS 045 2023</t>
  </si>
  <si>
    <t>Prestación de servicios de apoyo administrativo en la Secretaría Técnica de la Agencia ITRC, en aspectos relacionados con la gestión documental de los expedientes disciplinarios a cargo de la Subdirección de Instrucciones Disciplinaria, Subdirección de Asuntos Legales y el Despacho de Dirección en la Segunda Instancia.</t>
  </si>
  <si>
    <t xml:space="preserve">YEISON ANDRÉS SANABRIA GARAVITO </t>
  </si>
  <si>
    <t>andresanabriamg@gmail.com</t>
  </si>
  <si>
    <t xml:space="preserve">Carrera 68G SUR - 21 29 Bogotá, D.C. </t>
  </si>
  <si>
    <t>Póliza No.21-46-101073552  Anexo 0 de SEGUROS DEL ESTADO S.A. expedida el 24/07/2023, aprobada el 25/07/2023</t>
  </si>
  <si>
    <t>SERVICIOS DE TELECOMUNICACIONES, TRANSMISIÓN Y  SUMINISTRO DE INFORMACIÓN</t>
  </si>
  <si>
    <t>https://community.secop.gov.co/Public/Tendering/ContractNoticePhases/View?PPI=CO1.PPI.26062250&amp;isFromPublicArea=True&amp;isModal=False</t>
  </si>
  <si>
    <t>community.secop.gov.co/Public/Tendering/OpportunityDetail/Index?noticeUID=CO1.NTC.4714535&amp;isFromPublicArea=True&amp;isModal=False</t>
  </si>
  <si>
    <t>https://www.secop.gov.co/CO1ContractsManagement/Tendering/ProcurementContractEdit/View?docUniqueIdentifier=CO1.PCCNTR.5244301&amp;awardUniqueIdentifier=CO1.AWD.1674510&amp;buyerDossierUniqueIdentifier=CO1.BDOS.4699631&amp;id=2876432</t>
  </si>
  <si>
    <t>CMC 009 2023</t>
  </si>
  <si>
    <t>Prestar servicios de área protegida que incluya atención médica domiciliaria a los servidores públicos, de la Unidad Administrativa Especial Agencia del Inspector General de Tributos, Rentas y Contribuciones Parafiscales-ITRC El listado de los bienes son los priorizados en el anexo de oferta económica.</t>
  </si>
  <si>
    <t>EMERMEDICA S.A. SERVICIOS DE AMBULANCIA PREPAGADOS</t>
  </si>
  <si>
    <t xml:space="preserve">notificaciones@emermedica.com.co </t>
  </si>
  <si>
    <t>Carrera 19B N°168 – 35 Bogotá D.C.</t>
  </si>
  <si>
    <t>(601) 3077098</t>
  </si>
  <si>
    <t>Póliza No.15-44-101283044   Anexo 0 de SEGUROS DEL ESTADO S.A. expedida el 26/07/2023, aprobada el 28/07/2023</t>
  </si>
  <si>
    <t xml:space="preserve">A-02-02-02-009-003 </t>
  </si>
  <si>
    <t>Informe de supevision 13/12/2023</t>
  </si>
  <si>
    <t>https://simuladoresentidad.colombiacompra.gov.co/simulacion/15621</t>
  </si>
  <si>
    <t>https://colombiacompra.coupahost.com/order_headers/113723</t>
  </si>
  <si>
    <t xml:space="preserve"> Orden 113723 TVEC</t>
  </si>
  <si>
    <t>Arrendamiento de impresoras y servicios complementarios de acuerdo con la necesidad de la Agencia ITRC</t>
  </si>
  <si>
    <t>830053669_x000D_</t>
  </si>
  <si>
    <t>info@solutioncopy.com</t>
  </si>
  <si>
    <t xml:space="preserve"> $10.293.506,00</t>
  </si>
  <si>
    <t>31/12/2023
terminación anticipada de mutuo acuerdo de la OC hasta el 05 de julio 2024</t>
  </si>
  <si>
    <t>Prórroga 1 hasta 15/03/2024
Prórroga 2 hasta 05/06/2024
Prórroga 3 hasta 30/06/2024
Prórroga 4 hasta 17/07/2024</t>
  </si>
  <si>
    <t>31/12/2023
15/03/2024
05/06/2024
30/06/2024
05/07/2024</t>
  </si>
  <si>
    <t>Póliza No.18-44-101091390    Anexo 0 de SEGUROS DEL ESTADO S.A. expedida el 04/08/2023, aprobada el 04/04/2023
Modificación
Póliza No.18-44-101091390    Anexo 1 y 2 de SEGUROS DEL ESTADO S.A. expedida el 14/12/2023, aprobada el 18/12/2023
Modificación Prórroga 2
Póliza No.18-44-101091390    Anexo 3 de SEGUROS DEL ESTADO S.A. expedida el 08/03/2024, aprobada el 11/03/2024
Modificación Prórroga 3
Póliza No.18-44-101091390    Anexo 4 de SEGUROS DEL ESTADO S.A. expedida el 05/06/2024, aprobada el 06/06/2024</t>
  </si>
  <si>
    <t>6223
87023 AVF
624</t>
  </si>
  <si>
    <t>09/03/2023
09/11/2023
02/01/2024</t>
  </si>
  <si>
    <t>A-02-02-02-007-003
A-02-02-02-008-007</t>
  </si>
  <si>
    <t>38323
CVF 723
524</t>
  </si>
  <si>
    <t>02/08/2023
11/12/2023
02/01/2024</t>
  </si>
  <si>
    <t>https://community.secop.gov.co/Public/Tendering/ContractNoticePhases/View?PPI=CO1.PPI.25673730&amp;isFromPublicArea=True&amp;isModal=False</t>
  </si>
  <si>
    <t>community.secop.gov.co/Public/Tendering/OpportunityDetail/Index?noticeUID=CO1.NTC.4706887&amp;isFromPublicArea=True&amp;isModal=False</t>
  </si>
  <si>
    <t>https://www.secop.gov.co/CO1ContractsManagement/Tendering/ProcurementContractEdit/View?docUniqueIdentifier=CO1.PCCNTR.5253445&amp;awardUniqueIdentifier=CO1.AWD.1674121&amp;buyerDossierUniqueIdentifier=CO1.BDOS.4592606&amp;id=2881860</t>
  </si>
  <si>
    <t>SAMC 002 2023</t>
  </si>
  <si>
    <t>Prestación de servicios para el desarrollo de contenido digital, diseño gráfico y audiovisual, y servicio de apoyo técnico y digital para llevar a cabo los espacios virtuales de transmisión de rendición de cuentas de la entidad.</t>
  </si>
  <si>
    <t>ACOMEDIOS PUBLICIDAD Y MERCADEO S.A.S.</t>
  </si>
  <si>
    <t>contabilidad@acomedios.com</t>
  </si>
  <si>
    <t>3 1 0 7 9 6 1 5 2 7</t>
  </si>
  <si>
    <t>Póliza No.18-46-101019787   Anexo 0 de SEGUROS DEL ESTADO S.A. expedida el 31/07/2023, aprobada el 2/08/2023</t>
  </si>
  <si>
    <t>Informe de supevision 21/02/2024</t>
  </si>
  <si>
    <t>https://community.secop.gov.co/Public/Tendering/ContractNoticePhases/View?PPI=CO1.PPI.26629796&amp;isFromPublicArea=True&amp;isModal=False</t>
  </si>
  <si>
    <t>community.secop.gov.co/Public/Tendering/OpportunityDetail/Index?noticeUID=CO1.NTC.4826718&amp;isFromPublicArea=True&amp;isModal=False</t>
  </si>
  <si>
    <t>https://www.secop.gov.co/CO1ContractsManagement/Tendering/ProcurementContractEdit/View?docUniqueIdentifier=CO1.PCCNTR.5289490&amp;awardUniqueIdentifier=&amp;buyerDossierUniqueIdentifier=CO1.BDOS.4817945&amp;id=2903005</t>
  </si>
  <si>
    <t>CPS 047 2023</t>
  </si>
  <si>
    <t>Carrera 51B BIS - 37B 32 Sur Bogotá D.C.</t>
  </si>
  <si>
    <t>Prórroga 1 hasta 29/12/2024</t>
  </si>
  <si>
    <t>13/12/2023
29/12/2023</t>
  </si>
  <si>
    <t>Póliza No.17-46-101028278 Anexo 0 de SEGUROS DEL ESTADO S.A. expedida el 11/08/2023, aprobada el 11/08/2023
Modificación adición y prórroga
Póliza No.17-46-101028278 Anexo 1 de SEGUROS DEL ESTADO S.A. expedida el 11/12/2023, aprobada el 11/12/2023</t>
  </si>
  <si>
    <t>10/08/2023
05/12/2023</t>
  </si>
  <si>
    <t>10/08/2023
07/12/2023</t>
  </si>
  <si>
    <t>https://community.secop.gov.co/Public/Tendering/ContractNoticePhases/View?PPI=CO1.PPI.26736626&amp;isFromPublicArea=True&amp;isModal=False</t>
  </si>
  <si>
    <t>community.secop.gov.co/Public/Tendering/OpportunityDetail/Index?noticeUID=CO1.NTC.4846750&amp;isFromPublicArea=True&amp;isModal=False</t>
  </si>
  <si>
    <t>https://www.secop.gov.co/CO1ContractsManagement/Tendering/ProcurementContractEdit/View?docUniqueIdentifier=CO1.PCCNTR.5303790&amp;awardUniqueIdentifier=&amp;buyerDossierUniqueIdentifier=CO1.BDOS.4838239&amp;id=2910830</t>
  </si>
  <si>
    <t>CPS 048 2023</t>
  </si>
  <si>
    <t>NORMA SOLEDAD SILVA HERNÁNDEZ</t>
  </si>
  <si>
    <t xml:space="preserve">normasoledadsilva@gmail.com </t>
  </si>
  <si>
    <t>CALLE 135 N 7 42 APT. 102 TORRE 4 ALAMEDA USAQUEN</t>
  </si>
  <si>
    <t>Prórroga 1 hasta 29/12/2023</t>
  </si>
  <si>
    <t>Póliza No.11-44-101206418 Anexo 0 de SEGUROS DEL ESTADO S.A. expedida el 16/08/2023, aprobada el 17/08/2023
Modificación adición y prórroga
Póliza No.11-44-101206418 Anexo 1 de SEGUROS DEL ESTADO S.A. expedida el 15/11/2023, aprobada el 20/11/2023</t>
  </si>
  <si>
    <t>03/08/2023
19/09/2023</t>
  </si>
  <si>
    <t>16/08/2023
20/11/2023</t>
  </si>
  <si>
    <t xml:space="preserve">https://community.secop.gov.co/Public/Tendering/ContractNoticePhases/View?PPI=CO1.PPI.26609007&amp;isFromPublicArea=True&amp;isModal=False
</t>
  </si>
  <si>
    <t>https://community.secop.gov.co/Public/Tendering/OpportunityDetail/Index?noticeUID=CO1.NTC.4822721&amp;isFromPublicArea=True&amp;isModal=False</t>
  </si>
  <si>
    <t>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t>
  </si>
  <si>
    <t>CPS 046 2023</t>
  </si>
  <si>
    <t>Prestación de servicios profesionales en la Oficina Asesora de Planeación para la asesoría y realización de actividades relacionadas con el análisis, identificación, evaluación y monitoreo de Riesgos, mantenimiento y mejora del Sistema Integrado de Gestión SIG y Gestión de Innovación.</t>
  </si>
  <si>
    <t>juan.paezg11@gmail.com</t>
  </si>
  <si>
    <t>Prórroga 1 hasta 21/12/2023</t>
  </si>
  <si>
    <t>15/12/2023
21/12/2023</t>
  </si>
  <si>
    <t>Póliza No.1340 47 994000047955 Anexo 0 de ASEGURADORA SOLIDARIA DE COLOMBIA S.A. expedida el 18/08/2023, aprobada el 18/08/2023
Otrosí 1 
Póliza No.1340 47 994000047955 Anexo 4 de ASEGURADORA SOLIDARIA DE COLOMBIA S.A. expedida el 25/10/2023, aprobada el 26/10/2023</t>
  </si>
  <si>
    <t>https://community.secop.gov.co/Public/Tendering/ContractNoticePhases/View?PPI=CO1.PPI.26766847&amp;isFromPublicArea=True&amp;isModal=False</t>
  </si>
  <si>
    <t>community.secop.gov.co/Public/Tendering/OpportunityDetail/Index?noticeUID=CO1.NTC.4853205&amp;isFromPublicArea=True&amp;isModal=False</t>
  </si>
  <si>
    <t>https://www.secop.gov.co/CO1ContractsManagement/Tendering/ProcurementContractEdit/View?docUniqueIdentifier=CO1.PCCNTR.5312610&amp;prevCtxUrl=https%3a%2f%2fwww.secop.gov.co%3a443%2fCO1ContractsManagement%2fTendering%2fProcurementContractManagement%2fIndex&amp;prevCtxLbl=Contratos+</t>
  </si>
  <si>
    <t>CPS 049 2023</t>
  </si>
  <si>
    <t>Prestación de servicios de apoyo en la OATI, para adelantar las actividades relacionadas con los trámites internos y procesos de la entidad según asignación.</t>
  </si>
  <si>
    <t>LAURA MERCEDES CASTILLO CRUZ</t>
  </si>
  <si>
    <t xml:space="preserve">lauramercastillo@hotmail.com </t>
  </si>
  <si>
    <t>TRAV 70D BIS A - 68 70 SUR TO 3 APTO 2010</t>
  </si>
  <si>
    <t>Póliza No.CHU-100005442 Anexo 0 de COMPAÑÍA MUNDIAL DE SEGUROS S.A. expedida el 18/08/2023, aprobada el 22/08/2023
Modificación prórroga 
Póliza No.CHU-100005442 Anexo 1 de COMPAÑÍA MUNDIAL DE SEGUROS S.A. expedida el 13/12/2023, aprobada el 15/12/2023</t>
  </si>
  <si>
    <t>https://community.secop.gov.co/Public/Tendering/ContractNoticePhases/View?PPI=CO1.PPI.26841633&amp;isFromPublicArea=True&amp;isModal=False</t>
  </si>
  <si>
    <t>https://community.secop.gov.co/Public/Tendering/OpportunityDetail/Index?noticeUID=CO1.NTC.4867946&amp;isFromPublicArea=True&amp;isModal=False</t>
  </si>
  <si>
    <t>https://www.secop.gov.co/CO1ContractsManagement/Tendering/ProcurementContractEdit/View?docUniqueIdentifier=CO1.PCCNTR.5317094&amp;awardUniqueIdentifier=&amp;buyerDossierUniqueIdentifier=CO1.BDOS.4859306&amp;id=2917517</t>
  </si>
  <si>
    <t>CPS 050 2023</t>
  </si>
  <si>
    <t xml:space="preserve">Prestación de servicios para la Organización documental de los expedientes susceptibles de transferencia documental, acorde con los tiempos de retención documental estipulados en las TRD de la entidad y especificaciones establecidas por el Archivo General de la Nación y demás Normas sobre la materia. 
</t>
  </si>
  <si>
    <t>JUAN DAVID GÓMEZ GÓMEZ</t>
  </si>
  <si>
    <t>juandavidgomezgomez170@gmail.com</t>
  </si>
  <si>
    <t>CARRERA 90 6D 80 casa 122</t>
  </si>
  <si>
    <t>Reducción $83.367,00</t>
  </si>
  <si>
    <t>Póliza No.17-46-101030862 Anexo 0 de  SEGUROS DEL ESTADO S.A. expedida el 23/08/2023, aprobada el 23/08/2023</t>
  </si>
  <si>
    <t>04/08/2023
02/01/2024</t>
  </si>
  <si>
    <t>23/08/2023
02/01/2024</t>
  </si>
  <si>
    <t xml:space="preserve">https://community.secop.gov.co/Public/Tendering/ContractNoticePhases/View?PPI=CO1.PPI.26964051&amp;isFromPublicArea=True&amp;isModal=False 
</t>
  </si>
  <si>
    <t>https://community.secop.gov.co/Public/Tendering/OpportunityDetail/Index?noticeUID=CO1.NTC.4891819&amp;isFromPublicArea=True&amp;isModal=False</t>
  </si>
  <si>
    <t>https://www.secop.gov.co/CO1ContractsManagement/Tendering/ProcurementContractEdit/View?docUniqueIdentifier=CO1.PCCNTR.5335979&amp;prevCtxUrl=https%3a%2f%2fwww.secop.gov.co%3a443%2fCO1ContractsManagement%2fTendering%2fProcurementContractManagement%2fIndex&amp;prevCtxLbl=Contratos+</t>
  </si>
  <si>
    <t>CPS 051 2023</t>
  </si>
  <si>
    <t>LUIS EDUARDO MOSQUERA LOZANO</t>
  </si>
  <si>
    <t>lem27974@gmail.com</t>
  </si>
  <si>
    <t>CR 78 B 1 05 BL 25 IN 12 AP 401</t>
  </si>
  <si>
    <t>3 0 5 8 6 3 8 2 8 9</t>
  </si>
  <si>
    <t>Reducción $666,667</t>
  </si>
  <si>
    <t>Póliza No.17-46-101031271 Anexo 0 de  SEGUROS DEL ESTADO S.A. expedida el 30/08/2023, aprobada el 30/08/2023</t>
  </si>
  <si>
    <t>30/08/2023
02/01/2024</t>
  </si>
  <si>
    <t>https://community.secop.gov.co/Public/Tendering/ContractNoticePhases/View?PPI=CO1.PPI.27026508&amp;isFromPublicArea=True&amp;isModal=False</t>
  </si>
  <si>
    <t>https://community.secop.gov.co/Public/Tendering/OpportunityDetail/Index?noticeUID=CO1.NTC.4902604&amp;isFromPublicArea=True&amp;isModal=False</t>
  </si>
  <si>
    <t>https://www.secop.gov.co/CO1ContractsManagement/Tendering/ProcurementContractEdit/View?docUniqueIdentifier=CO1.PCCNTR.5343703&amp;prevCtxUrl=https%3a%2f%2fwww.secop.gov.co%3a443%2fCO1ContractsManagement%2fTendering%2fProcurementContractManagement%2fIndex&amp;prevCtxLbl=Contratos+</t>
  </si>
  <si>
    <t>CPS 052 2023</t>
  </si>
  <si>
    <t xml:space="preserve">Prestación de Servicios Profesionales para la implementación, ejecución y mejoramiento continuo del Sistema de Gestión de la Seguridad y Salud en el Trabajo en la Unidad Administrativa Especial Agencia del Inspector General de Tributos, Rentas y Contribuciones Parafiscales-ITRC.
</t>
  </si>
  <si>
    <t>MAURO ARQUÍMEDES NARANJO MARTÍNEZ</t>
  </si>
  <si>
    <t>CARRERA 81H 75R 85 torre 6 apartamento 104 Bosa Villa Javier</t>
  </si>
  <si>
    <t>Póliza No.11-44-101207244  Anexo 0 de  SEGUROS DEL ESTADO S.A. expedida el 31/08/2023, aprobada el 1/09/2023</t>
  </si>
  <si>
    <t>https://community.secop.gov.co/Public/Tendering/ContractNoticePhases/View?PPI=CO1.PPI.27086533&amp;isFromPublicArea=True&amp;isModal=False</t>
  </si>
  <si>
    <t>https://community.secop.gov.co/Public/Tendering/OpportunityDetail/Index?noticeUID=CO1.NTC.4913919&amp;isFromPublicArea=True&amp;isModal=False</t>
  </si>
  <si>
    <t>https://www.secop.gov.co/CO1ContractsManagement/Tendering/ProcurementContractEdit/View?docUniqueIdentifier=CO1.PCCNTR.5355823&amp;prevCtxUrl=https%3a%2f%2fwww.secop.gov.co%3a443%2fCO1ContractsManagement%2fTendering%2fProcurementContractManagement%2fIndex&amp;prevCtxLbl=Contratos+</t>
  </si>
  <si>
    <t>CPS 053 2023</t>
  </si>
  <si>
    <t>Prestación de servicios profesionales a la Subdirección de Asuntos Legales en lo relacionado con proyección de conceptos, respuesta a derechos de petición y a la representación judicial y extrajudicial en la entidad.</t>
  </si>
  <si>
    <t xml:space="preserve">ldeoro@hotmail.com </t>
  </si>
  <si>
    <t>CARRERA 8N 57 27 Edif Studio 57 Chapinero - Bogotá</t>
  </si>
  <si>
    <t>Póliza No. 895-47-994000007867  Anexo 0 de ASEGURADORA SOLIDARIA DE COLOMBIA S.A.. del estado expedida el 05/09/2023, aprobada el 06/09/2023</t>
  </si>
  <si>
    <t xml:space="preserve">SERVICIOS JURÍDICOS Y CONTABLES
</t>
  </si>
  <si>
    <t>https://community.secop.gov.co/Public/Tendering/ContractNoticePhases/View?PPI=CO1.PPI.27136978&amp;isFromPublicArea=True&amp;isModal=False</t>
  </si>
  <si>
    <t>https://community.secop.gov.co/Public/Tendering/OpportunityDetail/Index?noticeUID=CO1.NTC.4924864&amp;isFromPublicArea=True&amp;isModal=False</t>
  </si>
  <si>
    <t>https://www.secop.gov.co/CO1ContractsManagement/Tendering/ProcurementContractEdit/View?docUniqueIdentifier=CO1.PCCNTR.5361834&amp;awardUniqueIdentifier=&amp;buyerDossierUniqueIdentifier=CO1.BDOS.4916642&amp;id=2952571</t>
  </si>
  <si>
    <t>CPS 054 2023</t>
  </si>
  <si>
    <t>YESSICA LORENA MAHECHA VIRGUEZ</t>
  </si>
  <si>
    <t>mahechayessica20@gmail.com</t>
  </si>
  <si>
    <t>cra 20 f # 6326 sur</t>
  </si>
  <si>
    <t>Póliza No.CBC-100049901 Anexo 0 de COMPAÑÍA MUNDIAL DE SEGUROS S.A. expedida el 7/09/2023, aprobada el 7/09/2023</t>
  </si>
  <si>
    <t xml:space="preserve">https://community.secop.gov.co/Public/Tendering/ContractNoticePhases/View?PPI=CO1.PPI.27182182&amp;isFromPublicArea=True&amp;isModal=False
</t>
  </si>
  <si>
    <t>https://community.secop.gov.co/Public/Tendering/OpportunityDetail/Index?noticeUID=CO1.NTC.4935933&amp;isFromPublicArea=True&amp;isModal=False</t>
  </si>
  <si>
    <t>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t>
  </si>
  <si>
    <t>CPS 055 2023</t>
  </si>
  <si>
    <t xml:space="preserve">	
80111600</t>
  </si>
  <si>
    <t>Prestación de servicios profesionales para la realización de actividades relacionadas con el proceso de comunicaciones y los Planes de Acción y Comunicaciones de la Agencia ITRC, vigencia 2023.</t>
  </si>
  <si>
    <t>SUSSAN BERNAL PEDRAZA</t>
  </si>
  <si>
    <t>susanbernalpedraza@gmail.com</t>
  </si>
  <si>
    <t>CALLE 65C SUR 11 50</t>
  </si>
  <si>
    <t>Reducción $213.333,00</t>
  </si>
  <si>
    <t>$10.560.000</t>
  </si>
  <si>
    <t>Póliza No.33-46-1010533844  Anexo 0 de  SEGUROS DEL ESTADO S.A. expedida el 12/09/2023, aprobada el 12/09/2023</t>
  </si>
  <si>
    <t>07/09/2023
27/12/2023</t>
  </si>
  <si>
    <t>12/09/2023
27/12/2023</t>
  </si>
  <si>
    <t>https://community.secop.gov.co/Public/Tendering/ContractNoticePhases/View?PPI=CO1.PPI.27219307&amp;isFromPublicArea=True&amp;isModal=False</t>
  </si>
  <si>
    <t>https://community.secop.gov.co/Public/Tendering/OpportunityDetail/Index?noticeUID=CO1.NTC.4942967&amp;isFromPublicArea=True&amp;isModal=False</t>
  </si>
  <si>
    <t>https://www.secop.gov.co/CO1ContractsManagement/Tendering/ProcurementContractEdit/View?docUniqueIdentifier=CO1.PCCNTR.5373322&amp;awardUniqueIdentifier=&amp;buyerDossierUniqueIdentifier=CO1.BDOS.4934062&amp;id=2959317</t>
  </si>
  <si>
    <t>CPS 056 2023</t>
  </si>
  <si>
    <t>Prestación de servicios de apoyo a la gestión documental en la Subdirección de Auditoría y Gestión del Riesgo.</t>
  </si>
  <si>
    <t>RUBIEL GUTIERREZ RODRIGUEZ</t>
  </si>
  <si>
    <t>rbgutierrez15@gmail.com</t>
  </si>
  <si>
    <t>TV 55 # 74 Sur - 16</t>
  </si>
  <si>
    <t>3 1 4 2 3 3 6 8 9 4</t>
  </si>
  <si>
    <t>Póliza No .NB-100281939 Anexo 0 de COMPAÑÍA MUNDIAL DE SEGUROS S.A. expedida el 13/09/2023, aprobada el 13/09/2023</t>
  </si>
  <si>
    <t>https://community.secop.gov.co/Public/Tendering/ContractNoticePhases/View?PPI=CO1.PPI.27283503&amp;isFromPublicArea=True&amp;isModal=False</t>
  </si>
  <si>
    <t>https://community.secop.gov.co/Public/Tendering/OpportunityDetail/Index?noticeUID=CO1.NTC.4955188&amp;isFromPublicArea=True&amp;isModal=False</t>
  </si>
  <si>
    <t>https://www.secop.gov.co/CO1ContractsManagement/Tendering/ProcurementContractEdit/View?docUniqueIdentifier=CO1.PCCNTR.5383307&amp;awardUniqueIdentifier=&amp;buyerDossierUniqueIdentifier=CO1.BDOS.4945800&amp;id=2965550</t>
  </si>
  <si>
    <t>CPS 057 2023</t>
  </si>
  <si>
    <t>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</si>
  <si>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Póliza No CMT-100008551 Anexo 0 de COMPAÑÍA MUNDIAL DE SEGUROS S.A. expedida el 18/09/2023, aprobada el 18/09/2023</t>
  </si>
  <si>
    <t xml:space="preserve">https://community.secop.gov.co/Public/Tendering/ContractNoticePhases/View?PPI=CO1.PPI.27284463&amp;isFromPublicArea=True&amp;isModal=False
</t>
  </si>
  <si>
    <t>https://community.secop.gov.co/Public/Tendering/OpportunityDetail/Index?noticeUID=CO1.NTC.4959526&amp;isFromPublicArea=True&amp;isModal=False</t>
  </si>
  <si>
    <t>https://www.secop.gov.co/CO1ContractsManagement/Tendering/ProcurementContractEdit/View?docUniqueIdentifier=CO1.PCCNTR.5382675&amp;awardUniqueIdentifier=&amp;buyerDossierUniqueIdentifier=CO1.BDOS.4946364&amp;id=2965593</t>
  </si>
  <si>
    <t>CPS 058 2023</t>
  </si>
  <si>
    <t>Póliza No CMT-100008550 Anexo 0 de COMPAÑÍA MUNDIAL DE SEGUROS S.A. expedida el 18/09/2023, aprobada el 18/09/2023</t>
  </si>
  <si>
    <t xml:space="preserve">https://community.secop.gov.co/Public/Tendering/ContractNoticePhases/View?PPI=CO1.PPI.27310099&amp;isFromPublicArea=True&amp;isModal=False
</t>
  </si>
  <si>
    <t>https://community.secop.gov.co/Public/Tendering/OpportunityDetail/Index?noticeUID=CO1.NTC.4961741&amp;isFromPublicArea=True&amp;isModal=False</t>
  </si>
  <si>
    <t>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t>
  </si>
  <si>
    <t>CPS 059 2023</t>
  </si>
  <si>
    <t xml:space="preserve">Prestación de Servicios profesionales a la Oficina Asesora de Planeación, para realizar actividades relacionadas con el seguimiento trimestral que debe efectuar esta Oficina, al cumplimiento de los Planes institucionales a cargo de la OATI, Talento Humano, Administrativa, así como al Plan de Participación Ciudadana y en el acompañamiento de actividades relacionadas, con temas Administrativos y del Modelo Integrado de Planeación y Gestión – MIPG. </t>
  </si>
  <si>
    <t>MOISÉS ALBERTO QUIÑONEZ ARDILA</t>
  </si>
  <si>
    <t>moises1022@hotmail.com</t>
  </si>
  <si>
    <t>Mz 29 Lt 14 segunda etapa Casa</t>
  </si>
  <si>
    <t>3 0 0 8 8 4 1 2 5 2</t>
  </si>
  <si>
    <t>Póliza No75-46-101011849  Anexo 0 de  SEGUROS DEL ESTADO S.A. expedida el 19/09/2023, aprobada el 19/09/2023</t>
  </si>
  <si>
    <t>03/08/2023
15/11/2023</t>
  </si>
  <si>
    <t>19/09/2023
15/11/2023</t>
  </si>
  <si>
    <t xml:space="preserve">https://community.secop.gov.co/Public/Tendering/ContractNoticePhases/View?PPI=CO1.PPI.27333545&amp;isFromPublicArea=True&amp;isModal=False
</t>
  </si>
  <si>
    <t>https://community.secop.gov.co/Public/Tendering/OpportunityDetail/Index?noticeUID=CO1.NTC.4966192&amp;isFromPublicArea=True&amp;isModal=False</t>
  </si>
  <si>
    <t>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t>
  </si>
  <si>
    <t>CPS 060 2023</t>
  </si>
  <si>
    <t xml:space="preserve">	
80111607</t>
  </si>
  <si>
    <t xml:space="preserve">Prestación de servicios profesionales jurídicos en la Subdirección de Instrucción Disciplinaria de la Agencia ITRC. </t>
  </si>
  <si>
    <t>NÉSTOR ANDRÉS RAMIREZ MONTES</t>
  </si>
  <si>
    <t>Carrera 44 5 27 Municipio el Carmen de Bolívar Departamento Bolívar.</t>
  </si>
  <si>
    <t>Póliza No BQ-100075140 Anexo 0 de COMPAÑÍA MUNDIAL DE SEGUROS S.A. expedida el 19/09/2023, aprobada el 20/09/2023</t>
  </si>
  <si>
    <t>https://community.secop.gov.co/Public/Tendering/ContractNoticePhases/View?PPI=CO1.PPI.27397474&amp;isFromPublicArea=True&amp;isModal=False</t>
  </si>
  <si>
    <t>https://community.secop.gov.co/Public/Tendering/OpportunityDetail/Index?noticeUID=CO1.NTC.4978804&amp;isFromPublicArea=True&amp;isModal=False</t>
  </si>
  <si>
    <t>https://www.secop.gov.co/CO1ContractsManagement/Tendering/ProcurementContractEdit/View?docUniqueIdentifier=CO1.PCCNTR.5399584&amp;prevCtxUrl=https%3a%2f%2fwww.secop.gov.co%3a443%2fCO1ContractsManagement%2fTendering%2fProcurementContractManagement%2fIndex&amp;prevCtxLbl=Contratos+</t>
  </si>
  <si>
    <t>CPS 061 2023</t>
  </si>
  <si>
    <t xml:space="preserve">Prestación de servicios profesionales de asesoría jurídica a la Subdirección de Asuntos Legales.
</t>
  </si>
  <si>
    <t>yarb76@hotmail.com</t>
  </si>
  <si>
    <t>CALLE 9C BIS 68G 29 TORRE 3 APT 703 APARTAMENTO MARSELLA</t>
  </si>
  <si>
    <t>Reducción $550.000</t>
  </si>
  <si>
    <t>Póliza No 11-46-101039691 Anexo 0 de  SEGUROS DEL ESTADO S.A. expedida el 21/09/2023, aprobada el 25/09/2023</t>
  </si>
  <si>
    <t>01/09/2023
21/12/2023</t>
  </si>
  <si>
    <t>21/09/2023
21/12/2023</t>
  </si>
  <si>
    <t>https://community.secop.gov.co/Public/Tendering/ContractNoticePhases/View?PPI=CO1.PPI.27417612&amp;isFromPublicArea=True&amp;isModal=False</t>
  </si>
  <si>
    <t xml:space="preserve">https://community.secop.gov.co/Public/Tendering/OpportunityDetail/Index?noticeUID=CO1.NTC.4981788&amp;isFromPublicArea=True&amp;isModal=False
</t>
  </si>
  <si>
    <t>https://www.secop.gov.co/CO1ContractsManagement/Tendering/ProcurementContractEdit/View?docUniqueIdentifier=CO1.PCCNTR.5407773&amp;awardUniqueIdentifier=&amp;buyerDossierUniqueIdentifier=CO1.BDOS.4971835&amp;id=2979855</t>
  </si>
  <si>
    <t>CPS 062 2023</t>
  </si>
  <si>
    <t xml:space="preserve">Prestación de servicios profesionales jurídicos en el Grupo Interno de Trabajo de la Secretaría Técnica de la Subdirección de Instrucción Disciplinaria de la Agencia ITRC. </t>
  </si>
  <si>
    <t>Reducción $960.000</t>
  </si>
  <si>
    <t>Póliza NoCMT-100008699  Anexo 0 de COMPAÑÍA MUNDIAL DE SEGUROS S.A. expedida el 27/09/2023, aprobada el 28/09/2023</t>
  </si>
  <si>
    <t xml:space="preserve">https://community.secop.gov.co/Public/Tendering/ContractNoticePhases/View?PPI=CO1.PPI.27535690&amp;isFromPublicArea=True&amp;isModal=False
</t>
  </si>
  <si>
    <t>https://community.secop.gov.co/Public/Tendering/OpportunityDetail/Index?noticeUID=CO1.NTC.5003822&amp;isFromPublicArea=True&amp;isModal=False</t>
  </si>
  <si>
    <t>https://www.secop.gov.co/CO1ContractsManagement/Tendering/ProcurementContractEdit/View?docUniqueIdentifier=CO1.PCCNTR.5416688&amp;prevCtxUrl=https%3a%2f%2fwww.secop.gov.co%3a443%2fCO1ContractsManagement%2fTendering%2fProcurementContractManagement%2fIndex&amp;prevCtxLbl=Contratos+</t>
  </si>
  <si>
    <t>CPS 063 2023</t>
  </si>
  <si>
    <t>Transversal 53 # 21D - 09 Edificio Manantiales del Bosque II Apto 301 Alto Bosque - Municipio Cartagena de Indias – Departamento Bolívar.</t>
  </si>
  <si>
    <t>Póliza No 11-44-101208798 Anexo 0 de  SEGUROS DEL ESTADO S.A. expedida el 28/09/2023, aprobada el 29/09/2023</t>
  </si>
  <si>
    <t>29/09/2023
15/11/2023</t>
  </si>
  <si>
    <t>https://community.secop.gov.co/Public/Tendering/ContractNoticePhases/View?PPI=CO1.PPI.27537489&amp;isFromPublicArea=True&amp;isModal=False</t>
  </si>
  <si>
    <t>https://community.secop.gov.co/Public/Tendering/OpportunityDetail/Index?noticeUID=CO1.NTC.5004144&amp;isFromPublicArea=True&amp;isModal=False</t>
  </si>
  <si>
    <t>https://www.secop.gov.co/CO1ContractsManagement/Tendering/ProcurementContractEdit/View?docUniqueIdentifier=CO1.PCCNTR.5417722&amp;prevCtxUrl=https%3a%2f%2fwww.secop.gov.co%3a443%2fCO1ContractsManagement%2fTendering%2fProcurementContractManagement%2fIndex&amp;prevCtxLbl=Contratos+</t>
  </si>
  <si>
    <t>CPS 064 2023</t>
  </si>
  <si>
    <t xml:space="preserve">	
80111620</t>
  </si>
  <si>
    <t xml:space="preserve">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
</t>
  </si>
  <si>
    <t>RUBIELA CORTES VILLAMIL</t>
  </si>
  <si>
    <t>rupezco@gmail.com</t>
  </si>
  <si>
    <t>Carrera 23 #19 - 16 sur Bogotá D.C.</t>
  </si>
  <si>
    <t>Reducción $640.000</t>
  </si>
  <si>
    <t>$12.800.000</t>
  </si>
  <si>
    <t>Póliza No NB-100285477  Anexo 0 de COMPAÑÍA MUNDIAL DE SEGUROS S.A. expedida el 30/09/2023, aprobada el 2/10/2023</t>
  </si>
  <si>
    <t>11/09/2023
07/11/2023</t>
  </si>
  <si>
    <t>28/09/2023
07/11/2023</t>
  </si>
  <si>
    <t>https://community.secop.gov.co/Public/Tendering/ContractNoticePhases/View?PPI=CO1.PPI.27422306&amp;isFromPublicArea=True&amp;isModal=False</t>
  </si>
  <si>
    <t>https://community.secop.gov.co/Public/Tendering/OpportunityDetail/Index?noticeUID=CO1.NTC.4983831&amp;isFromPublicArea=True&amp;isModal=False</t>
  </si>
  <si>
    <t>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t>
  </si>
  <si>
    <t>CMC 011 2023</t>
  </si>
  <si>
    <t>PROTEGER IPS S.A.S.</t>
  </si>
  <si>
    <t>Calle 20 N 39 54 BARRIO CAMOA Villavicencio - Meta</t>
  </si>
  <si>
    <t>6833822 - 3123209605</t>
  </si>
  <si>
    <t>Reducción $1.738.000,00</t>
  </si>
  <si>
    <t>Póliza No CV-100036402  Anexo 0 de COMPAÑÍA MUNDIAL DE SEGUROS S.A. expedida el 06/09/2023, aprobada el 9/10/2023</t>
  </si>
  <si>
    <t>20/09/2023
19/12/2023</t>
  </si>
  <si>
    <t>06/10/2023
19/12/2023</t>
  </si>
  <si>
    <t xml:space="preserve">https://community.secop.gov.co/Public/Tendering/ContractNoticePhases/View?PPI=CO1.PPI.27493464&amp;isFromPublicArea=True&amp;isModal=False
</t>
  </si>
  <si>
    <t>https://community.secop.gov.co/Public/Tendering/OpportunityDetail/Index?noticeUID=CO1.NTC.4996407&amp;isFromPublicArea=True&amp;isModal=False</t>
  </si>
  <si>
    <t>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t>
  </si>
  <si>
    <t>CMC 012 2023</t>
  </si>
  <si>
    <t>Renovación de Licencias Forenses FTK y ENCASE, como apoyo tecnológico a las investigaciones disciplinarias y las pruebas específicas de auditoría forense en la Subdirección de Auditoria y Gestión del Riesgo de la Agencia ITRC conforme a las especificaciones técnicas</t>
  </si>
  <si>
    <t xml:space="preserve">INTERNET SOLUTIONS S.A.S. </t>
  </si>
  <si>
    <t>Calle 20 82-52 Oficina 3-27 Bogotá D.C.</t>
  </si>
  <si>
    <t>(601) 7495240 - 7495242</t>
  </si>
  <si>
    <t>Póliza No 14-46-101100626  Anexo 0 de  SEGUROS DEL ESTADO S.A. expedida el 10/10/2023, aprobada el 12/10/2023</t>
  </si>
  <si>
    <t>C-1304-1000-2-0 1304027-02</t>
  </si>
  <si>
    <t xml:space="preserve">ADQUISICIÓN DE BIENES VALOR BLOQUEADO Y SERVICIOS - SERVICIO DE INFORMACIÓN IMPLEMENTADO - IMPLEMENTACIÓN SISTEMA INTEGRAL DE INFORMACIÓN PARA LA PREVENCIÓN DEL FRAUDE Y LA CORRUPCIÓN EN LAS ENTIDADES VIGILADAS NACIONAL
</t>
  </si>
  <si>
    <t xml:space="preserve"> Orden 117947 TVEC</t>
  </si>
  <si>
    <t>Adquisición de certificados digitales SSL para los ambientes WEB de la AgenciaITRC</t>
  </si>
  <si>
    <t>licitaciones@certicamara.com</t>
  </si>
  <si>
    <t>Cra 7 # 26 – 20 Piso 18 – 19 – 31_x000D_</t>
  </si>
  <si>
    <t>601 7452141_x000D_</t>
  </si>
  <si>
    <t>Póliza No NB-100289939     Anexo 0 de COMPAÑÍA MUNDIAL DE SEGUROS S.A. expedida el 25/10/2023, aprobada el 26/10/2023</t>
  </si>
  <si>
    <t xml:space="preserve">A-02-01-01-006-002
</t>
  </si>
  <si>
    <t xml:space="preserve"> Orden 118065 TVEC</t>
  </si>
  <si>
    <t>Adquisición de certificadosdigitales de función pública y certificado digital defacturación para algunos servidores de la AgenciaITRC</t>
  </si>
  <si>
    <t>OLIMPIA IT SAS</t>
  </si>
  <si>
    <t>offering@olimpiait.com</t>
  </si>
  <si>
    <t>CL 24 7 43 P 16 ED SIETE 24</t>
  </si>
  <si>
    <t>7 4 2 5 1 3 3</t>
  </si>
  <si>
    <t>Póliza No. 15-44-101286804  Anexo 0 de SEGUROS DEL ESTADO A S.A. del estado expedida el 30/10/2023, aprobada el 30/10/2023</t>
  </si>
  <si>
    <t>MAQUINARIA DE OFICINA,
CONTABILIDAD E INFORMÁTICA</t>
  </si>
  <si>
    <t>https://community.secop.gov.co/Public/Tendering/ContractNoticePhases/View?PPI=CO1.PPI.27931075&amp;isFromPublicArea=True&amp;isModal=False</t>
  </si>
  <si>
    <t>https://community.secop.gov.co/Public/Tendering/OpportunityDetail/Index?noticeUID=CO1.NTC.5081469&amp;isFromPublicArea=True&amp;isModal=False</t>
  </si>
  <si>
    <t>https://www.secop.gov.co/CO1ContractsManagement/Tendering/ProcurementContractEdit/View?docUniqueIdentifier=CO1.PCCNTR.5482243&amp;awardUniqueIdentifier=&amp;buyerDossierUniqueIdentifier=CO1.BDOS.5068846&amp;id=3020347</t>
  </si>
  <si>
    <t>PSE 065 2023</t>
  </si>
  <si>
    <t>Prestar el servicio de mantenimiento, actualización, soporte técnico y funcional, y bolsa de horas para los módulos del Sistema de Información y Gestión del Empleo Público (SIGEP).</t>
  </si>
  <si>
    <t>contabilidad@heinsohn.com.</t>
  </si>
  <si>
    <t>KR 13 82 49 PI 6</t>
  </si>
  <si>
    <t>Póliza No. 3765535-2  Anexo 0 de SEGUROS GENERALES SURAMERICANA S.A. del estado expedida el 24/10/2023, aprobada el 26/10/2023</t>
  </si>
  <si>
    <t>https://community.secop.gov.co/Public/Tendering/ContractNoticePhases/View?PPI=CO1.PPI.26669599&amp;isFromPublicArea=True&amp;isModal=False</t>
  </si>
  <si>
    <t>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t>
  </si>
  <si>
    <t>LP 001 2023</t>
  </si>
  <si>
    <t>Adquisición de la suscripción anual a un DataCenter Virtual (vDC) para la operación de la infraestructura tecnológica central de la Agencia ITRC</t>
  </si>
  <si>
    <t>UT SS-GTD</t>
  </si>
  <si>
    <t>William.guerrero@softsecuritycorp.com</t>
  </si>
  <si>
    <t>Cra 32 A Bis # 30 - 53</t>
  </si>
  <si>
    <t>Póliza No. 21-44-101430542 Anexo 0, 1 y 2 de  de SEGUROS DEL ESTADO A S.A. del estado expedida el 22/11/2023, aprobada el 22/11/2023</t>
  </si>
  <si>
    <t>C-1304-1000-2-0-1304027-02
C-1304-1000-2-0-1304029-02</t>
  </si>
  <si>
    <t>ADQUISICIÓN DE BIENES  Y SERVICIOS - SERVICIO DE INFORMACIÓN IMPLEMENTADO - IMPLEMENTACIÓN SISTEMA INTEGRAL DE INFORMACIÓN PARA LA PREVENCIÓN DEL FRAUDE Y LA CORRUPCIÓN EN LAS ENTIDADES VIGILADAS NACIONAL
ADQUISICIÓN DE BIENES Y SERVICIOS - SERVICIOS TECNOLÓGICOS  IMPLEMENTACIÓN SISTEMA INTEGRAL DE INFORMACIÓN PARA LA PREVENCIÓN DEL FRAUDE
Y LA CORRUPCIÓN EN LAS ENTIDADES VIGILADAS NACIONAL</t>
  </si>
  <si>
    <t>https://community.secop.gov.co/Public/Tendering/ContractNoticePhases/View?PPI=CO1.PPI.28155096&amp;isFromPublicArea=True&amp;isModal=False</t>
  </si>
  <si>
    <t>https://www.secop.gov.co/CO1ContractsManagement/Tendering/ProcurementContractEdit/View?docUniqueIdentifier=CO1.PCCNTR.5550828&amp;awardUniqueIdentifier=CO1.AWD.1769464&amp;buyerDossierUniqueIdentifier=CO1.BDOS.5112965&amp;id=3060054</t>
  </si>
  <si>
    <t>CMC 015 2023</t>
  </si>
  <si>
    <t>Prestación de servicios de almacenamiento, custodia, conservación, consulta y préstamo de documentos del archivo central de la Unidad Administrativa Especial Agencia del Inspector General de Tributos, Rentas y Contribuciones Parafiscales- ITRC, incluido su transporte, cuando a ello haya lugar, así como los elementos necesarios para su adecuada ejecución.</t>
  </si>
  <si>
    <t>GRM COLOMBIA S.A.S</t>
  </si>
  <si>
    <t>financiero@grmdocument.com</t>
  </si>
  <si>
    <t>Autopista Medellín KM 2.4 Conjunto Logístico Industrial y Cial. Clic 80 Bodega 10 11 Cota - Cundinamarca</t>
  </si>
  <si>
    <t>(601) 4434960 - 3023672190</t>
  </si>
  <si>
    <t>Póliza No. 21-44-101430832 Anexo 0 de  de SEGUROS DEL ESTADO A S.A. del estado expedida el 23/11/2023, aprobada el 24/11/2023</t>
  </si>
  <si>
    <t>9523
AVF 62623
AVF 62723
AVF 62823
424</t>
  </si>
  <si>
    <t>14/06/2023
02/01/2024</t>
  </si>
  <si>
    <t>61823
324</t>
  </si>
  <si>
    <t>16/11/2023
02/01/2024</t>
  </si>
  <si>
    <t>https://community.secop.gov.co/Public/Tendering/ContractNoticePhases/View?PPI=CO1.PPI.28356833&amp;isFromPublicArea=True&amp;isModal=False</t>
  </si>
  <si>
    <t>https://www.secop.gov.co/CO1ContractsManagement/Tendering/ProcurementContractEdit/View?docUniqueIdentifier=CO1.PCCNTR.5554299&amp;awardUniqueIdentifier=&amp;buyerDossierUniqueIdentifier=CO1.BDOS.5162058&amp;id=3062308</t>
  </si>
  <si>
    <t>CPS 066 2023</t>
  </si>
  <si>
    <t>Prestación de servicios profesionales para la realización de un taller grupal presencial de “Liderazgo y Relacionamiento de alto nivel”, para dar cumplimiento al PIC 2023</t>
  </si>
  <si>
    <t xml:space="preserve">info@eloquentem.com </t>
  </si>
  <si>
    <t>CL 77 11 19 OF 301</t>
  </si>
  <si>
    <t>Reducción $428.400</t>
  </si>
  <si>
    <t>Póliza No. 14-46-101101685 Anexo 0 de SEGUROS DEL ESTADO A S.A. del estado expedida el 16/11/2023, aprobada el 16/11/2023</t>
  </si>
  <si>
    <t>03/11/2023
27/12/2023</t>
  </si>
  <si>
    <t>SERVICIOS PROFESIONALES, CIENTÍFICOS Y TÉCNICOS (EXCEPTO LOS SERVICIOS DE INVESTIGACION, URBANISMO, JURÍDICOS Y DE CONTABILIDAD)</t>
  </si>
  <si>
    <t>16/11/2023
27/12/2023</t>
  </si>
  <si>
    <t>https://community.secop.gov.co/Public/Tendering/ContractNoticePhases/View?PPI=CO1.PPI.28427475&amp;isFromPublicArea=True&amp;isModal=False</t>
  </si>
  <si>
    <t>https://www.secop.gov.co/CO1ContractsManagement/Tendering/ProcurementContractEdit/View?docUniqueIdentifier=CO1.PCCNTR.5567700&amp;awardUniqueIdentifier=&amp;buyerDossierUniqueIdentifier=CO1.BDOS.5182735&amp;id=3071228</t>
  </si>
  <si>
    <t>CPS 067 2023</t>
  </si>
  <si>
    <t>Prestación de servicios de entrenamiento en pista nivel avanzado a los integrantes de la brigada de emergencias de la U. A. E. Agencia del Inspector General de Tributos, Rentas y Contribuciones Parafiscales ITRC.</t>
  </si>
  <si>
    <t>Calle 63 No. 71 B 02 Piso 01 Bogotá D.C.</t>
  </si>
  <si>
    <t>3 1 5 8 2 7 9 8 2 9</t>
  </si>
  <si>
    <t>Póliza No. 15411241 Anexo 0 de SEGUROS GENERALES SURAMERICANA S.A. del estado expedida el 22/11/2023, aprobada el 22/11/2023</t>
  </si>
  <si>
    <t>https://community.secop.gov.co/Public/Tendering/ContractNoticePhases/View?PPI=CO1.PPI.28277570&amp;isFromPublicArea=True&amp;isModal=False</t>
  </si>
  <si>
    <t>https://www.secop.gov.co/CO1ContractsManagement/Tendering/ProcurementContractEdit/View?docUniqueIdentifier=CO1.PCCNTR.5573444&amp;awardUniqueIdentifier=CO1.AWD.1776123&amp;buyerDossierUniqueIdentifier=CO1.BDOS.5142821&amp;id=3074426</t>
  </si>
  <si>
    <t>CMC 017 2023</t>
  </si>
  <si>
    <t>Adquisición de kits de primeros auxilios, equipos médicos de campo y accesorios para la atención de emergencias en la UAE Agencia del Inspector General de Tributos Rentas y Contribuciones Parafiscales ITRC</t>
  </si>
  <si>
    <t>SUMINISTROS ANDINA S.A.S.</t>
  </si>
  <si>
    <t>suministrosandinasas@gmail.com</t>
  </si>
  <si>
    <t>Carrera 6 Este No. 17 A 40 Sur Bogotá D.C.</t>
  </si>
  <si>
    <t>(601) 5104142 - 3188797783</t>
  </si>
  <si>
    <t>Póliza No. 360-47-994000029829  Anexo 0 de ASEGURADORA SOLIDARIA DE COLOMBIA S.A.. del estado expedida el 22/11/2023, aprobada el 24/11/2023</t>
  </si>
  <si>
    <t xml:space="preserve">OTROS PRODUCTOS QUÍMICOS; FIBRAS ARTIFICIALES (O FIBRAS INDUSTRIALES
HECHAS POR EL HOMBRE)
</t>
  </si>
  <si>
    <t>Informe de supervisión 22/12/2023</t>
  </si>
  <si>
    <t xml:space="preserve"> Orden 12610 TVEC</t>
  </si>
  <si>
    <t>Prestación de servicios de mantenimiento de extintores de la Unidad Administrativa Especial Agencia del Inspector General de Tributos Rentas y Contribuciones Parafiscales –ITRC, de acuerdo con la normatividad vigente en materia de seguridad industrial, incluyendo recarga, revisión y reemplazó y demás actividades a que haya lugar</t>
  </si>
  <si>
    <t>Calle 33 # 44A - 09 Bogotá D.C._x000D_</t>
  </si>
  <si>
    <t>(313) 399-3673_x000D_</t>
  </si>
  <si>
    <t>Póliza No M-100216043     Anexo 0 de COMPAÑÍA MUNDIAL DE SEGUROS S.A. expedida el 24/11/2023, aprobada el 30/11/2023</t>
  </si>
  <si>
    <t>ERVICIOS DE MANTENIMIENTO, REPARACIÓN E INSTALACIÓN (EXCEPTO SERVICIOS DE CONSTRUCCIÓN)</t>
  </si>
  <si>
    <t>https://community.secop.gov.co/Public/Tendering/ContractNoticePhases/View?PPI=CO1.PPI.28566648&amp;isFromPublicArea=True&amp;isModal=False</t>
  </si>
  <si>
    <t>https://www.secop.gov.co/CO1ContractsManagement/Tendering/ProcurementContractEdit/View?docUniqueIdentifier=CO1.PCCNTR.5600718&amp;awardUniqueIdentifier=&amp;buyerDossierUniqueIdentifier=CO1.BDOS.5218691&amp;id=3091276</t>
  </si>
  <si>
    <t>CPS 068 2023</t>
  </si>
  <si>
    <t>Prestación de servicios de capacitación en uso e implementación del SECOP II.</t>
  </si>
  <si>
    <t>DIEGO EDINSON ROLDAN SOLANO</t>
  </si>
  <si>
    <t>diegoeroldan@gmail.com</t>
  </si>
  <si>
    <t>Carrera 25 40 12 apartamento 301 La Soledad Bogotá D.C.</t>
  </si>
  <si>
    <t>3 1 7 6 4 6 3 9 3 0</t>
  </si>
  <si>
    <t xml:space="preserve">https://community.secop.gov.co/Public/Tendering/ContractNoticePhases/View?PPI=CO1.PPI.28495323&amp;isFromPublicArea=True&amp;isModal=False
</t>
  </si>
  <si>
    <t>https://www.secop.gov.co/CO1ContractsManagement/Tendering/ProcurementContractEdit/View?docUniqueIdentifier=CO1.PCCNTR.5614027&amp;awardUniqueIdentifier=CO1.AWD.1786909&amp;buyerDossierUniqueIdentifier=CO1.BDOS.5199752&amp;id=3100132</t>
  </si>
  <si>
    <t>CMC 018 2023</t>
  </si>
  <si>
    <t>Adquirir diez (10) licencias del Software ADOBE ACROBAT PRO, como apoyo a los procesos misionales y administrativos de la Unidad Administrativa Especial Agencia del Inspector General de Tributos, Rentas y Contribuciones Parafiscales – ITRC.</t>
  </si>
  <si>
    <t>GOLD SYS LTDA</t>
  </si>
  <si>
    <t>yaqueline.bayona@goldsysla.com</t>
  </si>
  <si>
    <t>Ak 15 116 36 Piso 4 Oficina 414</t>
  </si>
  <si>
    <t>3002768047 – (601) 2151510</t>
  </si>
  <si>
    <t>Póliza No. 11-44-101213159  Anexo 0 de SEGUROS DEL ESTADO A S.A. del estado expedida el 1/12/2023, aprobada el 05/12/2023</t>
  </si>
  <si>
    <t>PRODUCTOS DE LA PROPIEDAD
INTELECTUAL</t>
  </si>
  <si>
    <t>95 A</t>
  </si>
  <si>
    <t xml:space="preserve"> Orden 12390 TVEC</t>
  </si>
  <si>
    <t>ORGANIZACIÓN  TERPEL S.A.</t>
  </si>
  <si>
    <t>Póliza No. 72753 Anexo 0  de BERKLEY INTERNACIONAL S.A.. del estado expedida el 1/12/2023, aprobada el 1/12/2023</t>
  </si>
  <si>
    <t xml:space="preserve">https://community.secop.gov.co/Public/Tendering/ContractNoticePhases/View?PPI=CO1.PPI.28190454&amp;isFromPublicArea=True&amp;isModal=False
</t>
  </si>
  <si>
    <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t>
  </si>
  <si>
    <t>SASI 001 2023</t>
  </si>
  <si>
    <t xml:space="preserve">Renovación de las soluciones de seguridad de Red Perimetral – FORTINET incluyendo el servicio de actualización y soporte técnico en sitio, con cambio de partes y garantía por parte del fabricante y Antivirus de la Agencia ITRC con soporte y mantenimiento incluido durante la vigencia del licenciamiento. </t>
  </si>
  <si>
    <t xml:space="preserve">GAMMA INGENIEROS S.A.S </t>
  </si>
  <si>
    <t>Calle 166 #20-45 Bogotá D.C.</t>
  </si>
  <si>
    <t>4 0 7 6 0 0 0</t>
  </si>
  <si>
    <t>Póliza No. CCS-100026353 Anexo 0  de COMPAÑÍA MUNDIAL DE SEGUROS S.A.. del estado expedida el 11/12/2023, aprobada el 12/12/2023</t>
  </si>
  <si>
    <t>LINK PARA ABRIR EL PROCESO DE SELECCIÓN EN LA TVEC</t>
  </si>
  <si>
    <t>ITRC-CPS-001-2024</t>
  </si>
  <si>
    <t>ITRC-CD-001-2024</t>
  </si>
  <si>
    <t>https://community.secop.gov.co/Public/Common/GoogleReCaptcha/Index?previousUrl=https%3a%2f%2fcommunity.secop.gov.co%2fPublic%2fTendering%2fOpportunityDetail%2fIndex%3fnoticeUID%3dCO1.NTC.5404969%26isFromPublicArea%3dTrue%26isModal%3dFalse</t>
  </si>
  <si>
    <t>Prestación de Servicios Profesionales al proceso de gestión Contractual, para asesoría y acompañamiento en SECOP II.</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</si>
  <si>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</si>
  <si>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</si>
  <si>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</si>
  <si>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</si>
  <si>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</si>
  <si>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</si>
  <si>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09/01/2024
07/05/2024</t>
  </si>
  <si>
    <t>ITRC-CPS-002-2024</t>
  </si>
  <si>
    <t>ITRC-CD-002-2024</t>
  </si>
  <si>
    <t>https://community.secop.gov.co/Public/Tendering/OpportunityDetail/Index?noticeUID=CO1.NTC.5424545&amp;isFromPublicArea=True&amp;isModal=False</t>
  </si>
  <si>
    <t>MAURO ARQUIMEDES NARANJO MARTÍNEZ</t>
  </si>
  <si>
    <t>Póliza No.11-44-101216279  Anexo 0 de SEGUROS DEL ESTADO S.A. expedida el 15/01/2024, aprobada el 15/01/2024</t>
  </si>
  <si>
    <t xml:space="preserve">SERVICIOS PROFESIONALES,
CIENTÍFICOS Y TÉCNICOS (EXCEPTO LOS SERVICIOS DE INVESTIGACION, URBANISMO, JURÍDICOS Y DE CONTABILIDAD)
</t>
  </si>
  <si>
    <t>ITRC-CPS-003-2024</t>
  </si>
  <si>
    <t>ITRC-CD-003-2024</t>
  </si>
  <si>
    <t>https://community.secop.gov.co/Public/Tendering/OpportunityDetail/Index?noticeUID=CO1.NTC.5425013&amp;isFromPublicArea=True&amp;isModal=False</t>
  </si>
  <si>
    <t>Terminación anticipada por mutuo acuerdo hasta el 30/09/2024</t>
  </si>
  <si>
    <t>20/12/2024
30/09/2024</t>
  </si>
  <si>
    <t>Póliza No.17-46-101035198 Anexo 0 de SEGUROS DEL ESTADO S.A. expedida el 16/01/2024, aprobada el 17/01/2024</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</si>
  <si>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</si>
  <si>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</si>
  <si>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</si>
  <si>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</si>
  <si>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</si>
  <si>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</si>
  <si>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</si>
  <si>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</si>
  <si>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</si>
  <si>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</si>
  <si>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</si>
  <si>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Póliza No.11-44-101216290  Anexo 0 de SEGUROS DEL ESTADO S.A. expedida el 15/01/2024, aprobada el 16/01/2024</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</si>
  <si>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</si>
  <si>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</si>
  <si>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</si>
  <si>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</si>
  <si>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</si>
  <si>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</si>
  <si>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</si>
  <si>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</si>
  <si>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</si>
  <si>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</si>
  <si>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GRUPO EDS AUTOGAS S.A.S._x000D_</t>
  </si>
  <si>
    <t>ccenacional@autogas.com.co</t>
  </si>
  <si>
    <t>Póliza No.2053331  Anexo 0 de MALUCCI TRAVELLERES S.A. expedida el 22/01/2024, aprobada el 22/01/2024</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</si>
  <si>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</si>
  <si>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</si>
  <si>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</si>
  <si>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</si>
  <si>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</si>
  <si>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</si>
  <si>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Póliza No.75-46-101012628   Anexo 0 de SEGUROS DEL ESTADO S.A. expedida el 18/01/2024, aprobada el 18/01/2024</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</si>
  <si>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</si>
  <si>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</si>
  <si>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</si>
  <si>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</si>
  <si>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</si>
  <si>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</si>
  <si>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</si>
  <si>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</si>
  <si>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</si>
  <si>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lilithapedroza@gmail.com</t>
  </si>
  <si>
    <t>Póliza No.14-44-101202047    Anexo 0 de SEGUROS DEL ESTADO S.A. expedida el 18/01/2024, aprobada el 18/01/2024</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</si>
  <si>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</si>
  <si>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</si>
  <si>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</si>
  <si>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</si>
  <si>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</si>
  <si>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</si>
  <si>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</si>
  <si>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</si>
  <si>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</si>
  <si>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</si>
  <si>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</si>
  <si>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</si>
  <si>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</si>
  <si>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</si>
  <si>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</si>
  <si>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</si>
  <si>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</si>
  <si>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</si>
  <si>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</si>
  <si>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</si>
  <si>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</si>
  <si>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</si>
  <si>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</si>
  <si>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</si>
  <si>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</si>
  <si>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</si>
  <si>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</si>
  <si>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</si>
  <si>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</si>
  <si>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</si>
  <si>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asesorjuridico76@gmail.com</t>
  </si>
  <si>
    <t>Póliza No.11-46-101044074  Anexo 0 de SEGUROS DEL ESTADO S.A. expedida el 18/01/2024, aprobada el 19/01/2024</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</si>
  <si>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</si>
  <si>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</si>
  <si>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</si>
  <si>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</si>
  <si>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</si>
  <si>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</si>
  <si>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</si>
  <si>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</si>
  <si>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</si>
  <si>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</si>
  <si>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</si>
  <si>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</si>
  <si>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</si>
  <si>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</si>
  <si>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</si>
  <si>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</si>
  <si>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</si>
  <si>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</si>
  <si>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</si>
  <si>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</si>
  <si>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 xml:space="preserve">Póliza No.NB-100305555 Anexo 0 de COMPAÑÍA MUNDIAL DE SEGUROS . expedida el 24/01/2024, aprobada el 25/01/2024 </t>
  </si>
  <si>
    <t xml:space="preserve">SERVICIOS DE TELECOMUNICACIONES, TRANSMISIÓN Y
SUMINISTRO DE INFORMACIÓN
</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</si>
  <si>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</si>
  <si>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</si>
  <si>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</si>
  <si>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</si>
  <si>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</si>
  <si>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</si>
  <si>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</si>
  <si>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</si>
  <si>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</si>
  <si>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</si>
  <si>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</si>
  <si>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</si>
  <si>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</si>
  <si>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</si>
  <si>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</si>
  <si>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</si>
  <si>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</si>
  <si>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</si>
  <si>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</si>
  <si>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</si>
  <si>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</si>
  <si>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</si>
  <si>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</si>
  <si>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</si>
  <si>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</si>
  <si>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</si>
  <si>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</si>
  <si>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</si>
  <si>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</si>
  <si>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</si>
  <si>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</si>
  <si>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</si>
  <si>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</si>
  <si>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</si>
  <si>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</si>
  <si>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</si>
  <si>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</si>
  <si>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</si>
  <si>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ITRC-CPS-024-2024</t>
  </si>
  <si>
    <t>ITRC-CD-023-2024</t>
  </si>
  <si>
    <t>https://community.secop.gov.co/Public/Tendering/ContractNoticePhases/View?PPI=CO1.PPI.29452493&amp;isFromPublicArea=True&amp;isModal=False</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</si>
  <si>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</si>
  <si>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</si>
  <si>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</si>
  <si>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</si>
  <si>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</si>
  <si>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</si>
  <si>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</si>
  <si>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</si>
  <si>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</si>
  <si>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</si>
  <si>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</si>
  <si>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</si>
  <si>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</si>
  <si>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</si>
  <si>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</si>
  <si>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</si>
  <si>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</si>
  <si>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</si>
  <si>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</si>
  <si>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</si>
  <si>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</si>
  <si>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</si>
  <si>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</si>
  <si>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</si>
  <si>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</si>
  <si>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</si>
  <si>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</si>
  <si>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</si>
  <si>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</si>
  <si>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</si>
  <si>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</si>
  <si>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</si>
  <si>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</si>
  <si>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</si>
  <si>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</si>
  <si>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</si>
  <si>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</si>
  <si>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</si>
  <si>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</si>
  <si>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</si>
  <si>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</si>
  <si>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</si>
  <si>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</si>
  <si>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</si>
  <si>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</si>
  <si>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</si>
  <si>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Prórroga 1 hasta el 28/02/2025</t>
  </si>
  <si>
    <t>20/12/2024
28/02/2025</t>
  </si>
  <si>
    <t xml:space="preserve">Póliza No.21-44-101436011 Anexo 0 de SEGUROS DEL ESTADO S.A.. expedida el 19/02/2024, aprobada el 20/02/2024 
Modificación Garantía prórroga
Póliza No.21-44-101436011 Anexo 1 de SEGUROS DEL ESTADO S.A.. expedida el 19/12/2024, aprobada el 19/12/2024 </t>
  </si>
  <si>
    <t>ITRC-CPS-033-2024</t>
  </si>
  <si>
    <t>ITRC-CDE-031-2024</t>
  </si>
  <si>
    <t>https://community.secop.gov.co/Public/Tendering/OpportunityDetail/Index?noticeUID=CO1.NTC.5649143&amp;isFromPublicArea=True&amp;isModal=False</t>
  </si>
  <si>
    <t xml:space="preserve">Póliza No.3851934–6 Anexo 0 de  SEGUROS GENERALES SURAMERICANA. expedida el 16/02/2024, aprobada el 19/02/2024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</si>
  <si>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</si>
  <si>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</si>
  <si>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</si>
  <si>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</si>
  <si>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</si>
  <si>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</si>
  <si>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</si>
  <si>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</si>
  <si>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</si>
  <si>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</si>
  <si>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</si>
  <si>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</si>
  <si>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</si>
  <si>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</si>
  <si>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</si>
  <si>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</si>
  <si>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</si>
  <si>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</si>
  <si>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</si>
  <si>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</si>
  <si>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</si>
  <si>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</si>
  <si>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</si>
  <si>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</si>
  <si>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</si>
  <si>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</si>
  <si>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</si>
  <si>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</si>
  <si>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</si>
  <si>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</si>
  <si>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</si>
  <si>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</si>
  <si>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</si>
  <si>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</si>
  <si>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</si>
  <si>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</si>
  <si>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</si>
  <si>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</si>
  <si>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</si>
  <si>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</si>
  <si>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</si>
  <si>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</si>
  <si>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</si>
  <si>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</si>
  <si>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</si>
  <si>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</si>
  <si>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</si>
  <si>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</si>
  <si>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</si>
  <si>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</si>
  <si>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</si>
  <si>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</si>
  <si>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</si>
  <si>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</si>
  <si>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</si>
  <si>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</si>
  <si>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</si>
  <si>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</si>
  <si>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</si>
  <si>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</si>
  <si>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</si>
  <si>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</si>
  <si>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</si>
  <si>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</si>
  <si>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</si>
  <si>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</si>
  <si>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</si>
  <si>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</si>
  <si>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</si>
  <si>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</si>
  <si>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</si>
  <si>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</si>
  <si>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</si>
  <si>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</si>
  <si>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</si>
  <si>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Adición $38.000.000</t>
  </si>
  <si>
    <t xml:space="preserve">Póliza No. 72988 Anexo 0 de CHUBB SEGUROS COLOMBIA S.A. expedida el 18/03/2024, aprobada el 19/03/2024 
Modificación adición
Póliza No. 72988 Anexo 1 de CHUBB SEGUROS COLOMBIA S.A. expedida el 30/10/2024, aprobada el 05/11/2024  </t>
  </si>
  <si>
    <t>05/02/2024
18/07/2024</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</si>
  <si>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</si>
  <si>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</si>
  <si>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15/03/2024
30/10/2024</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</si>
  <si>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</si>
  <si>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</si>
  <si>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</si>
  <si>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</si>
  <si>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</si>
  <si>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</si>
  <si>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</si>
  <si>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</si>
  <si>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</si>
  <si>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</si>
  <si>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</si>
  <si>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</si>
  <si>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</si>
  <si>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</si>
  <si>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</si>
  <si>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</si>
  <si>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</si>
  <si>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</si>
  <si>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</si>
  <si>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</si>
  <si>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</si>
  <si>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</si>
  <si>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</si>
  <si>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</si>
  <si>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</si>
  <si>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</si>
  <si>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</si>
  <si>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</si>
  <si>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</si>
  <si>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</si>
  <si>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</si>
  <si>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</si>
  <si>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</si>
  <si>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Prórroga 1 hasta el 31/03/2025</t>
  </si>
  <si>
    <t>31/12/2024
31/03/2025</t>
  </si>
  <si>
    <t>Póliza No. 11-46-101054987   Anexo 0 de SEGUROS DEL ESTADO S.A.. expedida el 26/04/2024, aprobada el 29/04/2024 
Modificación Adición y Prórroga 1 Póliza No. 11-46-101054987   Anexo 2 de SEGUROS DEL ESTADO S.A.. expedida el 11/12/2024, aprobada el 13/12/2024</t>
  </si>
  <si>
    <t>3524
424 VF</t>
  </si>
  <si>
    <t>16/01/2024
12/12/2024</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</si>
  <si>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</si>
  <si>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</si>
  <si>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</si>
  <si>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</si>
  <si>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</si>
  <si>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 xml:space="preserve">Renovación del Plan Anual de Mantenimiento – PAM de las licencias de Software para minería, estadística y analítica de datos sobre los productos IBM-SPSS MODELER PREMIUM Y STATISTICS. </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</si>
  <si>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</si>
  <si>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</si>
  <si>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</si>
  <si>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</si>
  <si>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</si>
  <si>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</si>
  <si>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</si>
  <si>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</si>
  <si>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</si>
  <si>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</si>
  <si>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</si>
  <si>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</si>
  <si>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</si>
  <si>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</si>
  <si>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</si>
  <si>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</si>
  <si>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</si>
  <si>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</si>
  <si>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</si>
  <si>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</si>
  <si>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</si>
  <si>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</si>
  <si>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 xml:space="preserve">Póliza No. 155-44-101081299   Anexo 0 de SEGUROS DEL ESTADO S.A.. expedida el 23/05/2024, aprobada el 24/05/2024 </t>
  </si>
  <si>
    <t xml:space="preserve">A-02-02-02-007-002 </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</si>
  <si>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</si>
  <si>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</si>
  <si>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</si>
  <si>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</si>
  <si>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</si>
  <si>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</si>
  <si>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</si>
  <si>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</si>
  <si>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</si>
  <si>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</si>
  <si>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</si>
  <si>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</si>
  <si>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ITRC-CSEG-056-2024</t>
  </si>
  <si>
    <t>ITRC-CMC-006-2024</t>
  </si>
  <si>
    <t>https://community.secop.gov.co/Public/Tendering/OpportunityDetail/Index?noticeUID=CO1.NTC.6129071&amp;isFromPublicArea=True&amp;isModal=False</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</si>
  <si>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</si>
  <si>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</si>
  <si>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</si>
  <si>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</si>
  <si>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</si>
  <si>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</si>
  <si>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</si>
  <si>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</si>
  <si>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</si>
  <si>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</si>
  <si>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</si>
  <si>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</si>
  <si>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</si>
  <si>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</si>
  <si>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</si>
  <si>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</si>
  <si>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</si>
  <si>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</si>
  <si>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</si>
  <si>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</si>
  <si>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</si>
  <si>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</si>
  <si>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</si>
  <si>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</si>
  <si>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</si>
  <si>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</si>
  <si>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</si>
  <si>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</si>
  <si>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</si>
  <si>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</si>
  <si>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</si>
  <si>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</si>
  <si>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</si>
  <si>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</si>
  <si>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</si>
  <si>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</si>
  <si>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</si>
  <si>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</si>
  <si>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</si>
  <si>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</si>
  <si>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</si>
  <si>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</si>
  <si>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</si>
  <si>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</si>
  <si>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</si>
  <si>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</si>
  <si>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</si>
  <si>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</si>
  <si>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</si>
  <si>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normasoledadsilva@gmail.com</t>
  </si>
  <si>
    <t xml:space="preserve">Póliza número 11-44-101231051 Anexo 0 de SEGUROS DEL ESTADO expedida el 26/07/2024, aprobada el 26/07/2024 </t>
  </si>
  <si>
    <t>ITRC-CV-064-2024</t>
  </si>
  <si>
    <t>ITRC-SASI-003-2024</t>
  </si>
  <si>
    <t>https://community.secop.gov.co/Public/Tendering/OpportunityDetail/Index?noticeUID=CO1.NTC.6362118&amp;isFromPublicArea=True&amp;isModal=False</t>
  </si>
  <si>
    <t>Adquisición de licenciamiento de los productos Microsoft Suite OFFICE 365 para la Agencia ITRC conforme a las condiciones técnicas requeridas.</t>
  </si>
  <si>
    <t xml:space="preserve">UNIÓN TEMPORAL UT TECH SPECIAL ADVISORY  </t>
  </si>
  <si>
    <t xml:space="preserve">hello@royaltech.group </t>
  </si>
  <si>
    <t xml:space="preserve">Póliza número 111-44-101232105 Anexo 0 
de SEGUROS DEL ESTADO expedida el 12/08/2024, aprobada el 13/08/2024 </t>
  </si>
  <si>
    <t>ITRC-CV-065-2024</t>
  </si>
  <si>
    <t>ITRC-CMC-008-2024</t>
  </si>
  <si>
    <t xml:space="preserve">https://community.secop.gov.co/Public/Tendering/OpportunityDetail/Index?noticeUID=CO1.NTC.6483771&amp;isFromPublicArea=True&amp;isModal=False
</t>
  </si>
  <si>
    <t>Licenciamiento de herramientas Forenses FTK y ENCASE, para la agencia ITRC conforme con las condiciones técnicas requeridas.</t>
  </si>
  <si>
    <t>administracion@internet-solutions.com.co</t>
  </si>
  <si>
    <t xml:space="preserve">Póliza número 14-46-101122175 Anexo 0 
de SEGUROS DEL ESTADO expedida el 23/08/2024, aprobada el 26/08/2024 </t>
  </si>
  <si>
    <t>C-1304-1000-2-803001-1304027-02</t>
  </si>
  <si>
    <t xml:space="preserve"> ADQUIS. DE BYS - SERVICIO DE INFORMACIÓN IMPLEMENTADO - IMPLEMENTACIÓN SISTEMA INTEGRAL DE INFORMACIÓN PARA LA PREVENCIÓN DEL FRAUDE Y
LA CORRUPCIÓN EN LAS ENTIDADES VIGILADAS NACIONAL</t>
  </si>
  <si>
    <t>ITRC-CPS-066-2024</t>
  </si>
  <si>
    <t>Orden 132532 TVEC</t>
  </si>
  <si>
    <t>https://www.colombiacompra.gov.co/tienda-virtual-del-estado-colombiano/ordenes-compra/?number_order=132532&amp;state=&amp;entity=&amp;tool=&amp;date_to&amp;date_from</t>
  </si>
  <si>
    <t>Prestación de servicios de mantenimiento de extintores de la Agencia ITRC, de acuerdo con la normatividad vigente en materia de seguridad industrial, incluyendo recarga, revisión y reemplazó y demás actividades a que haya lugar</t>
  </si>
  <si>
    <t>IMPLESEG S.A.S.</t>
  </si>
  <si>
    <t xml:space="preserve">890921246
</t>
  </si>
  <si>
    <t xml:space="preserve">asesorlicitaciones@impleseg.com </t>
  </si>
  <si>
    <t xml:space="preserve">Póliza No.M-100239881  Anexo 0 de COMPAÑÍA MUNDIAL DE SEGUROS S.A.. expedida el 03/09/2024, aprobada el 04/09/2024 </t>
  </si>
  <si>
    <t>SERVICIOS DE MANTENIMIENTO,
REPARACIÓN E INSTALACIÓN (EXCEPTO SERVICIOS DE CONSTRUCCIÓN)</t>
  </si>
  <si>
    <t>ITRC-CV-067-2024</t>
  </si>
  <si>
    <t>ITRC-SASI-004-2024</t>
  </si>
  <si>
    <t>https://community.secop.gov.co/Public/Tendering/OpportunityDetail/Index?noticeUID=CO1.NTC.6477378&amp;isFromPublicArea=True&amp;isModal=False</t>
  </si>
  <si>
    <t>Licenciamiento de la solución de seguridad Perimetral - FORTINET incluyendo detección de amenazas con inteligencia artificial</t>
  </si>
  <si>
    <t xml:space="preserve">Póliza No.CCS-100033577   Anexo 0 de COMPAÑÍA MUNDIAL DE SEGUROS S.A.. expedida el 11/09/2024, aprobada el 16/09/2024 </t>
  </si>
  <si>
    <t>ITRC-CV-068-2024</t>
  </si>
  <si>
    <t>ITRC-CMC-009-2024</t>
  </si>
  <si>
    <t>https://community.secop.gov.co/Public/Tendering/OpportunityDetail/Index?noticeUID=CO1.NTC.6658453&amp;isFromPublicArea=True&amp;isModal=False</t>
  </si>
  <si>
    <t>Adquisición de cinco (5) ventiladores, para el equipo HP Blade System C7000 Enclosure de la Agencia ITRC.</t>
  </si>
  <si>
    <t>DATASERVICIOS &amp; COMUNICACIONES S.A.S.</t>
  </si>
  <si>
    <t>cesar.mondragon@dataservic.com; jgonzalez@dataservic.com</t>
  </si>
  <si>
    <t>Prórroga 1 hasta el 07/11/2024</t>
  </si>
  <si>
    <t>22/10/2024
07/11/2024</t>
  </si>
  <si>
    <t xml:space="preserve">Póliza número 14-44-101219454 Anexo 1 
de SEGUROS DEL ESTADO expedida el 24/09/2024, aprobada el 25/09/2024 
Modificación x Prórroga Cto
Póliza número 14-44-101219454 Anexo 2 
de SEGUROS DEL ESTADO expedida el 21/10/2024, aprobada el 31/10/2024 </t>
  </si>
  <si>
    <t>MAQUINARIA DE OFICINA,
CONTABILIDAD E INFORMÁTICA_x000D_</t>
  </si>
  <si>
    <t>ITRC-CA-069-2024</t>
  </si>
  <si>
    <t>ITRC-CD-055-2024</t>
  </si>
  <si>
    <t>https://community.secop.gov.co/Public/Tendering/OpportunityDetail/Index?noticeUID=CO1.NTC.6658388&amp;isFromPublicArea=True&amp;isModal=False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</si>
  <si>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</si>
  <si>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abogada@famoc.net</t>
  </si>
  <si>
    <t xml:space="preserve">Póliza número 55-44-101082328Anexo 1 
de SEGUROS DEL ESTADO expedida el 26/09/2024, aprobada el 27/09/2024 </t>
  </si>
  <si>
    <t>ITRC-CV-070-2024</t>
  </si>
  <si>
    <t>ITRC-CD-056-2024</t>
  </si>
  <si>
    <t>https://community.secop.gov.co/Public/Tendering/OpportunityDetail/Index?noticeUID=CO1.NTC.6862231&amp;isFromPublicArea=True&amp;isModal=False</t>
  </si>
  <si>
    <t>Renovación Suscripción al DataCenter Virtual (vDC) por tres (3) meses para la infraestructura tecnológica central de la Agencia ITRC.</t>
  </si>
  <si>
    <t xml:space="preserve">Póliza número 21-44-101453539 Anexo 0
de SEGUROS DEL ESTADO expedida el 18/10/2024, aprobada el 23/10/2024 </t>
  </si>
  <si>
    <t>SERVICIOS PROFESIONALES, CIENTÍFICOS Y TÉCNICOS (EXCEPTO LOS SERVICIOS DE INVESTIGACION, URBANISMO, JURÍDICOS Y DE CONTABILIDAD</t>
  </si>
  <si>
    <t>ITRC-CS-071-2024</t>
  </si>
  <si>
    <t>ITRC-SAMC-001-2024</t>
  </si>
  <si>
    <t>https://community.secop.gov.co/Public/Tendering/OpportunityDetail/Index?noticeUID=CO1.NTC.6704382&amp;isFromPublicArea=True&amp;isModal=False</t>
  </si>
  <si>
    <t>Contratar los seguros que amparen los intereses patrimoniales actuales y futuros, así como los bienes de propiedad de LA UNIDAD ADMINISTRATIVA ESPECIAL AGENCIA DEL INSPECTOR GENERAL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</si>
  <si>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LA PREVISORA S.A. COMPAÑIA DE SEGUROS</t>
  </si>
  <si>
    <t>ITRC-CPS-072-2024</t>
  </si>
  <si>
    <t>ITRC-CD-057-2024</t>
  </si>
  <si>
    <t>https://community.secop.gov.co/Public/Tendering/OpportunityDetail/Index?noticeUID=CO1.NTC.6964728&amp;isFromPublicArea=True&amp;isModal=False</t>
  </si>
  <si>
    <t>Prestación de servicios profesionales para el diseño y elaboración de contenidos gráficos, de animación o multimedia y de piezas comunicacionales en la Agencia ITRC</t>
  </si>
  <si>
    <t xml:space="preserve">ANGIE TATYANA SANDOVAL MORA </t>
  </si>
  <si>
    <t xml:space="preserve">tatyana.sandoval94@gmail.com </t>
  </si>
  <si>
    <t xml:space="preserve">Póliza número 17-46-101046301 Anexo 0
de SEGUROS DEL ESTADO expedida el 29/10/2024, aprobada el 30/10/2024 </t>
  </si>
  <si>
    <t xml:space="preserve">SERVICIOS PROFESIONALES, CIENTÍFICOS Y TÉCNICOS (EXCEPTO LOS SERVICIOS DE INVESTIGACION, URBANISMO, JURÍDICOS Y DE CONTABILIDAD)
</t>
  </si>
  <si>
    <t>ITRC-CV-073-2024</t>
  </si>
  <si>
    <t>ITRC-CMC-010-2024</t>
  </si>
  <si>
    <t>https://community.secop.gov.co/Public/Tendering/OpportunityDetail/Index?noticeUID=CO1.NTC.6950248&amp;isFromPublicArea=True&amp;isModal=False</t>
  </si>
  <si>
    <t>43233000 y 43233200</t>
  </si>
  <si>
    <t>Adquirir diez (10) licencias del Software ADOBE ACROBAT PRO, como apoyo a los procesos misionales y administrativos de la Unidad Administrativa Especial Agencia del Inspector General de Tributos, Rentas y Contribuciones Parafiscales – ITRC</t>
  </si>
  <si>
    <t xml:space="preserve">PORTATIL SAS </t>
  </si>
  <si>
    <t>info@verticalit.com.co</t>
  </si>
  <si>
    <t xml:space="preserve">Póliza número 14-44-101223199 Anexo 0
de SEGUROS DEL ESTADO expedida el 12/11/2024, aprobada el 18/11/2024 </t>
  </si>
  <si>
    <t>ITRC-CPS-074-2024</t>
  </si>
  <si>
    <t>ITRC-CMC-011-2024</t>
  </si>
  <si>
    <t>https://community.secop.gov.co/Public/Tendering/OpportunityDetail/Index?noticeUID=CO1.NTC.6961831&amp;isFromPublicArea=True&amp;isModal=False</t>
  </si>
  <si>
    <t>43223207, 80161507, 90121702</t>
  </si>
  <si>
    <t>Prestación de servicios técnicos para la transmisión de la audiencia pública de rendición de cuentas de la entidad</t>
  </si>
  <si>
    <t xml:space="preserve">dir.contabilidad@acomedios.com; acomedios@acomedios.com
</t>
  </si>
  <si>
    <t xml:space="preserve">Póliza número 18-44-101102109 Anexo 0
de SEGUROS DEL ESTADO expedida el 08/11/2024, aprobada el 13/11/2024 </t>
  </si>
  <si>
    <t>ITRC-CV-075-2024</t>
  </si>
  <si>
    <t>Orden 136184 TVEC</t>
  </si>
  <si>
    <t>https://www.colombiacompra.gov.co/tienda-virtual-del-estado-colombiano/ordenes-compra/136184/1</t>
  </si>
  <si>
    <t>Adquisición de certificadosdigitales de función pública, certificado digital defacturación para la operación de la Agencia ITRC.</t>
  </si>
  <si>
    <t>CAMERFIRMA COLOMBIA SAS</t>
  </si>
  <si>
    <t xml:space="preserve">juridico@colombia.camerfirma.com </t>
  </si>
  <si>
    <t xml:space="preserve">Póliza número18-44-101102157 Anexo 0
de SEGUROS DEL ESTADO expedida el 13/11/2024, aprobada el 14/11/2024 </t>
  </si>
  <si>
    <t>ITRC-CV-076-2024</t>
  </si>
  <si>
    <t>Orden 136343 TVEC</t>
  </si>
  <si>
    <t>https://www.colombiacompra.gov.co/tienda-virtual-del-estado-colombiano/ordenes-compra/136343</t>
  </si>
  <si>
    <t>Adquisición de certificados digitales de sitio web SSL OV para los ambientes WEB de la Agencia ITRC</t>
  </si>
  <si>
    <t xml:space="preserve">Póliza número 18-44-101102286 Anexo 0
de SEGUROS DEL ESTADO expedida el 18/11/2024, aprobada el 19/11/2024 </t>
  </si>
  <si>
    <t>ITRC-CPS-077-2024</t>
  </si>
  <si>
    <t>ITRC-CD-058-2024</t>
  </si>
  <si>
    <t>https://community.secop.gov.co/Public/Tendering/OpportunityDetail/Index?noticeUID=CO1.NTC.7042111&amp;isFromPublicArea=True&amp;isModal=False</t>
  </si>
  <si>
    <t>CONSUELO VEGA ORTÍZ</t>
  </si>
  <si>
    <t>lamonamonacha@hotmail.com</t>
  </si>
  <si>
    <t xml:space="preserve">Póliza número11-44-101239931 Anexo 0
de SEGUROS DEL ESTADO expedida el 14/11/2024, aprobada el 14/11/2024 </t>
  </si>
  <si>
    <t>ITRC-CPS-078-2024</t>
  </si>
  <si>
    <t>ITRC-CD-059-2024</t>
  </si>
  <si>
    <t>https://community.secop.gov.co/Public/Tendering/OpportunityDetail/Index?noticeUID=CO1.NTC.7084833&amp;isFromPublicArea=True&amp;isModal=False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</si>
  <si>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</si>
  <si>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OSCAR VILLEGAS GARZÓN</t>
  </si>
  <si>
    <t>osviga@hotmail.com</t>
  </si>
  <si>
    <t xml:space="preserve">Póliza número 11-44-101241116 A Anexo 0
de SEGUROS DEL ESTADO expedida el 25/11/2024, aprobada el 26/11/2024 </t>
  </si>
  <si>
    <t>ITRC-CPS-079-2024</t>
  </si>
  <si>
    <t>ITRC-CMC-015-2024</t>
  </si>
  <si>
    <t>https://community.secop.gov.co/Public/Tendering/OpportunityDetail/Index?noticeUID=CO1.NTC.7087383&amp;isFromPublicArea=True&amp;isModal=False</t>
  </si>
  <si>
    <t>Servicio de conectividad de canal de INTERNET y servicios complementarios</t>
  </si>
  <si>
    <t>agomez@internexa.com</t>
  </si>
  <si>
    <t xml:space="preserve">Póliza No. 520 – 47 - 994000049288   Anexo 0 de ASEGURADORA SOLIDARIA DE COLOMBIA S.A., expedida el 04/12/2024, aprobada el 04/12/2024 </t>
  </si>
  <si>
    <t>8024 
AVF 58524</t>
  </si>
  <si>
    <t>56324
VF324</t>
  </si>
  <si>
    <t>https://colombiacompra.coupahost.com/quotes/requests/172308/show_active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</si>
</sst>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 numFmtId="172" formatCode="[$$-240A]\ #,##0.00"/>
    <numFmt numFmtId="173" formatCode="_-[$$-240A]\ * #,##0.0_-;\-[$$-240A]\ * #,##0.0_-;_-[$$-240A]\ * &quot;-&quot;?_-;_-@_-"/>
    <numFmt numFmtId="174" formatCode="_-[$$-240A]\ * #,##0.0_-;\-[$$-240A]\ * #,##0.0_-;_-[$$-240A]\ * &quot;-&quot;??_-;_-@_-"/>
  </numFmts>
  <fonts count="116">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family val="2"/>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family val="2"/>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b/>
      <sz val="9"/>
      <color rgb="FF333333"/>
      <name val="Arial"/>
      <family val="2"/>
    </font>
    <font>
      <u/>
      <sz val="8"/>
      <color rgb="FF0000FF"/>
      <name val="Arial"/>
      <family val="2"/>
      <charset val="1"/>
    </font>
    <font>
      <sz val="11.5"/>
      <color rgb="FF000000"/>
      <name val="Inherit"/>
      <charset val="1"/>
    </font>
    <font>
      <b/>
      <sz val="12"/>
      <color rgb="FF000000"/>
      <name val="Calibri"/>
      <family val="2"/>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
      <sz val="8"/>
      <color theme="1"/>
      <name val="Arial"/>
      <family val="2"/>
    </font>
    <font>
      <sz val="10"/>
      <color rgb="FF000000"/>
      <name val="Arial"/>
      <family val="2"/>
    </font>
    <font>
      <sz val="9"/>
      <color rgb="FF000000"/>
      <name val="Arial"/>
      <family val="2"/>
    </font>
    <font>
      <b/>
      <sz val="8"/>
      <color rgb="FF000000"/>
      <name val="Arial"/>
      <family val="2"/>
    </font>
    <font>
      <sz val="8"/>
      <color rgb="FF000000"/>
      <name val="Arial"/>
      <family val="2"/>
    </font>
    <font>
      <b/>
      <sz val="9"/>
      <color rgb="FF000000"/>
      <name val="Arial"/>
      <family val="2"/>
    </font>
    <font>
      <b/>
      <sz val="11"/>
      <color rgb="FF000000"/>
      <name val="Calibri"/>
      <family val="2"/>
    </font>
    <font>
      <sz val="10"/>
      <color rgb="FF000000"/>
      <name val="Arial"/>
      <family val="2"/>
      <charset val="1"/>
    </font>
    <font>
      <sz val="10"/>
      <color theme="1"/>
      <name val="Arial"/>
      <family val="2"/>
      <charset val="1"/>
    </font>
    <font>
      <sz val="9"/>
      <color theme="1"/>
      <name val="Arial"/>
      <family val="2"/>
      <charset val="1"/>
    </font>
    <font>
      <b/>
      <sz val="11"/>
      <color theme="1"/>
      <name val="Calibri"/>
      <family val="2"/>
    </font>
    <font>
      <u/>
      <sz val="11"/>
      <color rgb="FF0563C1"/>
      <name val="Calibri"/>
      <family val="2"/>
    </font>
    <font>
      <b/>
      <sz val="10"/>
      <color theme="1"/>
      <name val="Verdana"/>
      <family val="2"/>
      <charset val="1"/>
    </font>
    <font>
      <sz val="10"/>
      <color theme="1"/>
      <name val="Verdana"/>
      <family val="2"/>
      <charset val="1"/>
    </font>
    <font>
      <sz val="11"/>
      <color rgb="FF444444"/>
      <name val="Calibri"/>
      <family val="2"/>
      <charset val="1"/>
    </font>
    <font>
      <sz val="11"/>
      <color theme="1"/>
      <name val="Verdana"/>
      <family val="2"/>
      <charset val="1"/>
    </font>
    <font>
      <sz val="10"/>
      <color rgb="FF000000"/>
      <name val="Verdana"/>
      <family val="2"/>
      <charset val="1"/>
    </font>
    <font>
      <sz val="10"/>
      <color theme="1"/>
      <name val="Myriad Pro"/>
    </font>
    <font>
      <sz val="9"/>
      <color theme="1"/>
      <name val="Verdana"/>
      <family val="2"/>
      <charset val="1"/>
    </font>
    <font>
      <sz val="11"/>
      <color rgb="FF000000"/>
      <name val="Verdana"/>
      <family val="2"/>
      <charset val="1"/>
    </font>
    <font>
      <sz val="12"/>
      <color rgb="FF000000"/>
      <name val="Myriad Pro"/>
    </font>
    <font>
      <sz val="11"/>
      <color rgb="FF000000"/>
      <name val="Aptos Narrow"/>
      <family val="2"/>
    </font>
    <font>
      <sz val="10"/>
      <color rgb="FF000000"/>
      <name val="Verdana"/>
      <family val="2"/>
    </font>
    <font>
      <sz val="10"/>
      <name val="Verdana"/>
      <family val="2"/>
    </font>
    <font>
      <b/>
      <sz val="11"/>
      <color rgb="FF000000"/>
      <name val="Calibri"/>
      <scheme val="minor"/>
    </font>
    <font>
      <sz val="10"/>
      <color rgb="FF000000"/>
      <name val="Verdana"/>
    </font>
    <font>
      <b/>
      <sz val="11"/>
      <color rgb="FF000000"/>
      <name val="Calibri"/>
      <family val="2"/>
      <scheme val="minor"/>
    </font>
    <font>
      <sz val="11"/>
      <color rgb="FF000000"/>
      <name val="Calibri"/>
    </font>
  </fonts>
  <fills count="4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
      <patternFill patternType="solid">
        <fgColor rgb="FFDDEBF7"/>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ABABAB"/>
      </right>
      <top/>
      <bottom style="medium">
        <color rgb="FFABABAB"/>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s>
  <cellStyleXfs count="10">
    <xf numFmtId="0" fontId="0" fillId="0" borderId="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172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0"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9"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9"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9" fillId="6" borderId="1" xfId="0" applyFont="1" applyFill="1" applyBorder="1" applyAlignment="1">
      <alignment vertical="center" wrapText="1"/>
    </xf>
    <xf numFmtId="0" fontId="11" fillId="6" borderId="1" xfId="0" applyFont="1" applyFill="1" applyBorder="1" applyAlignment="1">
      <alignment vertical="center" wrapText="1"/>
    </xf>
    <xf numFmtId="3" fontId="9" fillId="6" borderId="1" xfId="0" applyNumberFormat="1" applyFont="1" applyFill="1" applyBorder="1" applyAlignment="1">
      <alignment horizontal="right" vertical="center" wrapText="1"/>
    </xf>
    <xf numFmtId="168" fontId="9" fillId="6" borderId="1" xfId="0" applyNumberFormat="1" applyFont="1" applyFill="1" applyBorder="1" applyAlignment="1">
      <alignment horizontal="right" vertical="center" wrapText="1"/>
    </xf>
    <xf numFmtId="14" fontId="9"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9" fillId="7" borderId="1" xfId="0" applyFont="1" applyFill="1" applyBorder="1" applyAlignment="1">
      <alignment vertical="center" wrapText="1"/>
    </xf>
    <xf numFmtId="0" fontId="11" fillId="7" borderId="1" xfId="0" applyFont="1" applyFill="1" applyBorder="1" applyAlignment="1">
      <alignment vertical="center" wrapText="1"/>
    </xf>
    <xf numFmtId="3" fontId="9" fillId="7" borderId="1" xfId="0" applyNumberFormat="1" applyFont="1" applyFill="1" applyBorder="1" applyAlignment="1">
      <alignment horizontal="right" vertical="center" wrapText="1"/>
    </xf>
    <xf numFmtId="168" fontId="9"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9"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0"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4" fillId="4" borderId="1" xfId="0" applyFont="1" applyFill="1" applyBorder="1"/>
    <xf numFmtId="14" fontId="14" fillId="4" borderId="1" xfId="0" applyNumberFormat="1" applyFont="1" applyFill="1" applyBorder="1"/>
    <xf numFmtId="14" fontId="9"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7" fillId="2"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168" fontId="17" fillId="2" borderId="1" xfId="0" applyNumberFormat="1" applyFont="1" applyFill="1" applyBorder="1" applyAlignment="1">
      <alignment horizontal="center" vertical="center" wrapText="1"/>
    </xf>
    <xf numFmtId="0" fontId="18" fillId="0" borderId="0" xfId="0" applyFont="1"/>
    <xf numFmtId="0" fontId="18" fillId="3" borderId="2"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3" borderId="1" xfId="0" applyFont="1" applyFill="1" applyBorder="1"/>
    <xf numFmtId="166" fontId="18" fillId="3" borderId="1" xfId="2" applyFont="1" applyFill="1" applyBorder="1"/>
    <xf numFmtId="14" fontId="18" fillId="3" borderId="1" xfId="0" applyNumberFormat="1" applyFont="1" applyFill="1" applyBorder="1"/>
    <xf numFmtId="14" fontId="18" fillId="3" borderId="3" xfId="0" applyNumberFormat="1" applyFont="1" applyFill="1" applyBorder="1"/>
    <xf numFmtId="14" fontId="18" fillId="12" borderId="1" xfId="0" applyNumberFormat="1" applyFont="1" applyFill="1" applyBorder="1"/>
    <xf numFmtId="0" fontId="18" fillId="3" borderId="3" xfId="0" applyFont="1" applyFill="1" applyBorder="1"/>
    <xf numFmtId="0" fontId="19" fillId="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8" fillId="4" borderId="1" xfId="0" applyFont="1" applyFill="1" applyBorder="1"/>
    <xf numFmtId="166" fontId="18" fillId="4" borderId="1" xfId="2" applyFont="1" applyFill="1" applyBorder="1"/>
    <xf numFmtId="14" fontId="18" fillId="4" borderId="1" xfId="0" applyNumberFormat="1" applyFont="1" applyFill="1" applyBorder="1"/>
    <xf numFmtId="0" fontId="18"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8" fillId="5" borderId="1" xfId="0" applyFont="1" applyFill="1" applyBorder="1"/>
    <xf numFmtId="166" fontId="18" fillId="5" borderId="1" xfId="2" applyFont="1" applyFill="1" applyBorder="1"/>
    <xf numFmtId="14" fontId="18" fillId="5" borderId="1" xfId="0" applyNumberFormat="1" applyFont="1" applyFill="1" applyBorder="1"/>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6" borderId="1" xfId="0" applyFont="1" applyFill="1" applyBorder="1"/>
    <xf numFmtId="166" fontId="18" fillId="6" borderId="1" xfId="2" applyFont="1" applyFill="1" applyBorder="1"/>
    <xf numFmtId="14" fontId="18" fillId="6" borderId="1" xfId="0" applyNumberFormat="1" applyFont="1" applyFill="1" applyBorder="1"/>
    <xf numFmtId="0" fontId="18" fillId="6" borderId="1" xfId="0" applyFont="1" applyFill="1" applyBorder="1" applyAlignment="1">
      <alignment vertical="center" wrapText="1"/>
    </xf>
    <xf numFmtId="3" fontId="18" fillId="6" borderId="1" xfId="0" applyNumberFormat="1" applyFont="1" applyFill="1" applyBorder="1"/>
    <xf numFmtId="166" fontId="18" fillId="6" borderId="3" xfId="2" applyFont="1" applyFill="1" applyBorder="1"/>
    <xf numFmtId="0" fontId="18" fillId="6" borderId="3" xfId="0" applyFont="1" applyFill="1" applyBorder="1"/>
    <xf numFmtId="14" fontId="18" fillId="6" borderId="3" xfId="0" applyNumberFormat="1" applyFont="1" applyFill="1" applyBorder="1"/>
    <xf numFmtId="0" fontId="18"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xf numFmtId="166" fontId="18" fillId="9" borderId="1" xfId="2" applyFont="1" applyFill="1" applyBorder="1"/>
    <xf numFmtId="14" fontId="18" fillId="9" borderId="1" xfId="0" applyNumberFormat="1" applyFont="1" applyFill="1" applyBorder="1"/>
    <xf numFmtId="0" fontId="18" fillId="11" borderId="1" xfId="0" applyFont="1" applyFill="1" applyBorder="1" applyAlignment="1">
      <alignment horizontal="center" vertical="center" wrapText="1"/>
    </xf>
    <xf numFmtId="0" fontId="18" fillId="11" borderId="1" xfId="0" applyFont="1" applyFill="1" applyBorder="1" applyAlignment="1">
      <alignment horizontal="left" vertical="center" wrapText="1"/>
    </xf>
    <xf numFmtId="0" fontId="18" fillId="11" borderId="1" xfId="0" applyFont="1" applyFill="1" applyBorder="1" applyAlignment="1">
      <alignment vertical="center" wrapText="1"/>
    </xf>
    <xf numFmtId="0" fontId="18" fillId="11" borderId="1" xfId="0" applyFont="1" applyFill="1" applyBorder="1"/>
    <xf numFmtId="166" fontId="18" fillId="11" borderId="1" xfId="2" applyFont="1" applyFill="1" applyBorder="1"/>
    <xf numFmtId="14" fontId="18" fillId="11" borderId="1" xfId="0" applyNumberFormat="1" applyFont="1" applyFill="1" applyBorder="1"/>
    <xf numFmtId="14" fontId="18" fillId="11" borderId="1" xfId="0" applyNumberFormat="1" applyFont="1" applyFill="1" applyBorder="1" applyAlignment="1">
      <alignment wrapText="1"/>
    </xf>
    <xf numFmtId="0" fontId="19" fillId="4" borderId="1" xfId="0" applyFont="1" applyFill="1" applyBorder="1" applyAlignment="1">
      <alignment horizontal="center" vertical="center" wrapText="1"/>
    </xf>
    <xf numFmtId="0" fontId="18" fillId="4" borderId="1" xfId="0" applyFont="1" applyFill="1" applyBorder="1" applyAlignment="1">
      <alignment vertical="center" wrapText="1"/>
    </xf>
    <xf numFmtId="14"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wrapText="1"/>
    </xf>
    <xf numFmtId="14" fontId="18" fillId="3" borderId="1" xfId="0" applyNumberFormat="1" applyFont="1" applyFill="1" applyBorder="1" applyAlignment="1">
      <alignment wrapText="1"/>
    </xf>
    <xf numFmtId="14" fontId="18" fillId="3" borderId="1" xfId="0" applyNumberFormat="1" applyFont="1" applyFill="1" applyBorder="1" applyAlignment="1">
      <alignment horizontal="center" wrapText="1"/>
    </xf>
    <xf numFmtId="0" fontId="19" fillId="9" borderId="1" xfId="0" applyFont="1" applyFill="1" applyBorder="1" applyAlignment="1">
      <alignment horizontal="center" vertical="center" wrapText="1"/>
    </xf>
    <xf numFmtId="0" fontId="19" fillId="9" borderId="1" xfId="0" applyFont="1" applyFill="1" applyBorder="1"/>
    <xf numFmtId="14" fontId="18" fillId="9" borderId="1" xfId="0" applyNumberFormat="1" applyFont="1" applyFill="1" applyBorder="1" applyAlignment="1">
      <alignment wrapText="1"/>
    </xf>
    <xf numFmtId="0" fontId="18" fillId="16" borderId="1" xfId="0" applyFont="1" applyFill="1" applyBorder="1" applyAlignment="1">
      <alignment horizontal="center" vertical="center" wrapText="1"/>
    </xf>
    <xf numFmtId="0" fontId="18" fillId="16" borderId="1" xfId="0" applyFont="1" applyFill="1" applyBorder="1" applyAlignment="1">
      <alignment horizontal="left" vertical="center" wrapText="1"/>
    </xf>
    <xf numFmtId="0" fontId="19" fillId="16" borderId="1" xfId="0" applyFont="1" applyFill="1" applyBorder="1" applyAlignment="1">
      <alignment horizontal="center" vertical="center" wrapText="1"/>
    </xf>
    <xf numFmtId="0" fontId="18" fillId="16" borderId="1" xfId="0" applyFont="1" applyFill="1" applyBorder="1"/>
    <xf numFmtId="0" fontId="18" fillId="16" borderId="1" xfId="0" applyFont="1" applyFill="1" applyBorder="1" applyAlignment="1">
      <alignment vertical="center" wrapText="1"/>
    </xf>
    <xf numFmtId="166" fontId="18" fillId="16" borderId="1" xfId="2" applyFont="1" applyFill="1" applyBorder="1"/>
    <xf numFmtId="14" fontId="18" fillId="16" borderId="1" xfId="0" applyNumberFormat="1" applyFont="1" applyFill="1" applyBorder="1"/>
    <xf numFmtId="14" fontId="18" fillId="16" borderId="1" xfId="0" applyNumberFormat="1" applyFont="1" applyFill="1" applyBorder="1" applyAlignment="1">
      <alignment wrapText="1"/>
    </xf>
    <xf numFmtId="14" fontId="18" fillId="16"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0" fontId="19" fillId="5" borderId="1" xfId="0" applyFont="1" applyFill="1" applyBorder="1" applyAlignment="1">
      <alignment horizontal="center" vertical="center" wrapText="1"/>
    </xf>
    <xf numFmtId="14" fontId="18" fillId="5" borderId="1" xfId="0" applyNumberFormat="1" applyFont="1" applyFill="1" applyBorder="1" applyAlignment="1">
      <alignment wrapText="1"/>
    </xf>
    <xf numFmtId="14" fontId="18" fillId="5" borderId="1" xfId="0" applyNumberFormat="1" applyFont="1" applyFill="1" applyBorder="1" applyAlignment="1">
      <alignment horizontal="center" vertical="center" wrapText="1"/>
    </xf>
    <xf numFmtId="0" fontId="19" fillId="11" borderId="1" xfId="0" applyFont="1" applyFill="1" applyBorder="1" applyAlignment="1">
      <alignment horizontal="center" vertical="center" wrapText="1"/>
    </xf>
    <xf numFmtId="14" fontId="18" fillId="11" borderId="1" xfId="1" applyNumberFormat="1" applyFont="1" applyFill="1" applyBorder="1"/>
    <xf numFmtId="14" fontId="18" fillId="11" borderId="1" xfId="0" applyNumberFormat="1"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1" xfId="0" applyFont="1" applyFill="1" applyBorder="1" applyAlignment="1">
      <alignment horizontal="left" vertical="center" wrapText="1"/>
    </xf>
    <xf numFmtId="0" fontId="19" fillId="17" borderId="1" xfId="0" applyFont="1" applyFill="1" applyBorder="1" applyAlignment="1">
      <alignment horizontal="center" vertical="center" wrapText="1"/>
    </xf>
    <xf numFmtId="0" fontId="18" fillId="17" borderId="1" xfId="0" applyFont="1" applyFill="1" applyBorder="1"/>
    <xf numFmtId="166" fontId="18" fillId="17" borderId="1" xfId="2" applyFont="1" applyFill="1" applyBorder="1"/>
    <xf numFmtId="0" fontId="18" fillId="17" borderId="1" xfId="0" applyFont="1" applyFill="1" applyBorder="1" applyAlignment="1">
      <alignment vertical="center" wrapText="1"/>
    </xf>
    <xf numFmtId="14" fontId="18" fillId="17" borderId="1" xfId="0" applyNumberFormat="1" applyFont="1" applyFill="1" applyBorder="1"/>
    <xf numFmtId="14" fontId="18" fillId="17" borderId="1" xfId="0" applyNumberFormat="1" applyFont="1" applyFill="1" applyBorder="1" applyAlignment="1">
      <alignment wrapText="1"/>
    </xf>
    <xf numFmtId="14" fontId="18" fillId="17" borderId="1" xfId="1" applyNumberFormat="1" applyFont="1" applyFill="1" applyBorder="1"/>
    <xf numFmtId="14" fontId="18" fillId="17"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14" fontId="18" fillId="6" borderId="1" xfId="1" applyNumberFormat="1" applyFont="1" applyFill="1" applyBorder="1"/>
    <xf numFmtId="14" fontId="18" fillId="6" borderId="1" xfId="0" applyNumberFormat="1" applyFont="1" applyFill="1" applyBorder="1" applyAlignment="1">
      <alignment wrapText="1"/>
    </xf>
    <xf numFmtId="14" fontId="18" fillId="6" borderId="3" xfId="0" applyNumberFormat="1" applyFont="1" applyFill="1" applyBorder="1" applyAlignment="1">
      <alignment wrapText="1"/>
    </xf>
    <xf numFmtId="0" fontId="18" fillId="18" borderId="1" xfId="0" applyFont="1" applyFill="1" applyBorder="1" applyAlignment="1">
      <alignment horizontal="center" vertical="center" wrapText="1"/>
    </xf>
    <xf numFmtId="0" fontId="18" fillId="18" borderId="1" xfId="0" applyFont="1" applyFill="1" applyBorder="1" applyAlignment="1">
      <alignment horizontal="left" vertical="center" wrapText="1"/>
    </xf>
    <xf numFmtId="0" fontId="19" fillId="18" borderId="1" xfId="0" applyFont="1" applyFill="1" applyBorder="1" applyAlignment="1">
      <alignment horizontal="center" vertical="center" wrapText="1"/>
    </xf>
    <xf numFmtId="0" fontId="18" fillId="18" borderId="1" xfId="0" applyFont="1" applyFill="1" applyBorder="1"/>
    <xf numFmtId="0" fontId="18" fillId="18" borderId="1" xfId="0" applyFont="1" applyFill="1" applyBorder="1" applyAlignment="1">
      <alignment vertical="center" wrapText="1"/>
    </xf>
    <xf numFmtId="166" fontId="18" fillId="18" borderId="1" xfId="2" applyFont="1" applyFill="1" applyBorder="1"/>
    <xf numFmtId="14" fontId="18" fillId="18" borderId="1" xfId="1" applyNumberFormat="1" applyFont="1" applyFill="1" applyBorder="1"/>
    <xf numFmtId="14" fontId="18" fillId="18" borderId="1" xfId="0" applyNumberFormat="1" applyFont="1" applyFill="1" applyBorder="1"/>
    <xf numFmtId="14" fontId="18" fillId="18" borderId="1" xfId="0" applyNumberFormat="1" applyFont="1" applyFill="1" applyBorder="1" applyAlignment="1">
      <alignment wrapText="1"/>
    </xf>
    <xf numFmtId="14" fontId="18" fillId="18" borderId="1" xfId="0" applyNumberFormat="1" applyFont="1" applyFill="1" applyBorder="1" applyAlignment="1">
      <alignment horizontal="center" vertical="center" wrapText="1"/>
    </xf>
    <xf numFmtId="0" fontId="18" fillId="18" borderId="1" xfId="0" applyFont="1" applyFill="1" applyBorder="1" applyAlignment="1">
      <alignment horizontal="center" wrapText="1"/>
    </xf>
    <xf numFmtId="14" fontId="18" fillId="6" borderId="1" xfId="0" applyNumberFormat="1" applyFont="1" applyFill="1" applyBorder="1" applyAlignment="1">
      <alignment horizontal="center" vertical="center" wrapText="1"/>
    </xf>
    <xf numFmtId="14" fontId="18" fillId="6" borderId="1" xfId="0" applyNumberFormat="1" applyFont="1" applyFill="1" applyBorder="1" applyAlignment="1">
      <alignment horizontal="right"/>
    </xf>
    <xf numFmtId="0" fontId="18" fillId="19" borderId="1" xfId="0" applyFont="1" applyFill="1" applyBorder="1" applyAlignment="1">
      <alignment horizontal="center" vertical="center" wrapText="1"/>
    </xf>
    <xf numFmtId="0" fontId="18" fillId="19" borderId="1" xfId="0" applyFont="1" applyFill="1" applyBorder="1" applyAlignment="1">
      <alignment horizontal="left" vertical="center" wrapText="1"/>
    </xf>
    <xf numFmtId="0" fontId="19" fillId="19" borderId="1" xfId="0" applyFont="1" applyFill="1" applyBorder="1" applyAlignment="1">
      <alignment horizontal="center" vertical="center" wrapText="1"/>
    </xf>
    <xf numFmtId="0" fontId="18" fillId="19" borderId="1" xfId="0" applyFont="1" applyFill="1" applyBorder="1"/>
    <xf numFmtId="3" fontId="18" fillId="19" borderId="1" xfId="0" applyNumberFormat="1" applyFont="1" applyFill="1" applyBorder="1"/>
    <xf numFmtId="0" fontId="18" fillId="19" borderId="1" xfId="0" applyFont="1" applyFill="1" applyBorder="1" applyAlignment="1">
      <alignment vertical="center" wrapText="1"/>
    </xf>
    <xf numFmtId="166" fontId="18" fillId="19" borderId="3" xfId="2" applyFont="1" applyFill="1" applyBorder="1"/>
    <xf numFmtId="14" fontId="18" fillId="19" borderId="3" xfId="0" applyNumberFormat="1" applyFont="1" applyFill="1" applyBorder="1" applyAlignment="1">
      <alignment wrapText="1"/>
    </xf>
    <xf numFmtId="14" fontId="18" fillId="19" borderId="1" xfId="0" applyNumberFormat="1" applyFont="1" applyFill="1" applyBorder="1"/>
    <xf numFmtId="14" fontId="18" fillId="19" borderId="1" xfId="0" applyNumberFormat="1" applyFont="1" applyFill="1" applyBorder="1" applyAlignment="1">
      <alignment wrapText="1"/>
    </xf>
    <xf numFmtId="166" fontId="18" fillId="19" borderId="1" xfId="2" applyFont="1" applyFill="1" applyBorder="1"/>
    <xf numFmtId="14" fontId="18" fillId="19" borderId="1" xfId="0" applyNumberFormat="1" applyFont="1" applyFill="1" applyBorder="1" applyAlignment="1">
      <alignment horizontal="center" vertical="center" wrapText="1"/>
    </xf>
    <xf numFmtId="166" fontId="18" fillId="0" borderId="0" xfId="0" applyNumberFormat="1" applyFont="1"/>
    <xf numFmtId="0" fontId="18" fillId="20" borderId="1" xfId="0" applyFont="1" applyFill="1" applyBorder="1" applyAlignment="1">
      <alignment horizontal="center" vertical="center" wrapText="1"/>
    </xf>
    <xf numFmtId="0" fontId="18" fillId="20" borderId="1" xfId="0" applyFont="1" applyFill="1" applyBorder="1" applyAlignment="1">
      <alignment horizontal="left" vertical="center" wrapText="1"/>
    </xf>
    <xf numFmtId="0" fontId="19" fillId="20" borderId="1" xfId="0" applyFont="1" applyFill="1" applyBorder="1" applyAlignment="1">
      <alignment horizontal="center" vertical="center" wrapText="1"/>
    </xf>
    <xf numFmtId="0" fontId="18" fillId="20" borderId="1" xfId="0" applyFont="1" applyFill="1" applyBorder="1"/>
    <xf numFmtId="166" fontId="18" fillId="20" borderId="1" xfId="2" applyFont="1" applyFill="1" applyBorder="1"/>
    <xf numFmtId="0" fontId="18" fillId="20" borderId="1" xfId="0" applyFont="1" applyFill="1" applyBorder="1" applyAlignment="1">
      <alignment vertical="center" wrapText="1"/>
    </xf>
    <xf numFmtId="14" fontId="18" fillId="19" borderId="3" xfId="0" applyNumberFormat="1" applyFont="1" applyFill="1" applyBorder="1"/>
    <xf numFmtId="0" fontId="18" fillId="19" borderId="3" xfId="0" applyFont="1" applyFill="1" applyBorder="1"/>
    <xf numFmtId="0" fontId="18" fillId="19" borderId="3" xfId="0" applyFont="1" applyFill="1" applyBorder="1" applyAlignment="1">
      <alignment horizontal="center" vertical="center" wrapText="1"/>
    </xf>
    <xf numFmtId="14" fontId="18" fillId="20" borderId="1" xfId="0" applyNumberFormat="1" applyFont="1" applyFill="1" applyBorder="1"/>
    <xf numFmtId="14" fontId="18" fillId="20" borderId="1" xfId="0" applyNumberFormat="1" applyFont="1" applyFill="1" applyBorder="1" applyAlignment="1">
      <alignment horizontal="center" wrapText="1"/>
    </xf>
    <xf numFmtId="0" fontId="18" fillId="20" borderId="1" xfId="0" applyFont="1" applyFill="1" applyBorder="1" applyAlignment="1">
      <alignment wrapText="1"/>
    </xf>
    <xf numFmtId="14" fontId="18" fillId="20" borderId="1" xfId="0" applyNumberFormat="1" applyFont="1" applyFill="1" applyBorder="1" applyAlignment="1">
      <alignment wrapText="1"/>
    </xf>
    <xf numFmtId="0" fontId="18" fillId="21" borderId="1" xfId="0" applyFont="1" applyFill="1" applyBorder="1" applyAlignment="1">
      <alignment horizontal="center" vertical="center" wrapText="1"/>
    </xf>
    <xf numFmtId="0" fontId="18" fillId="21" borderId="1" xfId="0" applyFont="1" applyFill="1" applyBorder="1" applyAlignment="1">
      <alignment horizontal="left" vertical="center" wrapText="1"/>
    </xf>
    <xf numFmtId="0" fontId="19" fillId="21" borderId="1" xfId="0" applyFont="1" applyFill="1" applyBorder="1" applyAlignment="1">
      <alignment horizontal="center" vertical="center" wrapText="1"/>
    </xf>
    <xf numFmtId="0" fontId="18" fillId="21" borderId="1" xfId="0" applyFont="1" applyFill="1" applyBorder="1"/>
    <xf numFmtId="166" fontId="18" fillId="21" borderId="1" xfId="2" applyFont="1" applyFill="1" applyBorder="1"/>
    <xf numFmtId="14" fontId="18" fillId="21" borderId="1" xfId="0" applyNumberFormat="1" applyFont="1" applyFill="1" applyBorder="1"/>
    <xf numFmtId="0" fontId="18" fillId="20" borderId="3" xfId="0" applyFont="1" applyFill="1" applyBorder="1" applyAlignment="1">
      <alignment horizontal="center" vertical="center" wrapText="1"/>
    </xf>
    <xf numFmtId="0" fontId="18" fillId="20" borderId="3" xfId="0" applyFont="1" applyFill="1" applyBorder="1" applyAlignment="1">
      <alignment horizontal="left" vertical="center" wrapText="1"/>
    </xf>
    <xf numFmtId="0" fontId="19" fillId="20" borderId="3" xfId="0" applyFont="1" applyFill="1" applyBorder="1" applyAlignment="1">
      <alignment horizontal="center" vertical="center" wrapText="1"/>
    </xf>
    <xf numFmtId="0" fontId="18" fillId="20" borderId="3" xfId="0" applyFont="1" applyFill="1" applyBorder="1"/>
    <xf numFmtId="0" fontId="18" fillId="20" borderId="3" xfId="0" applyFont="1" applyFill="1" applyBorder="1" applyAlignment="1">
      <alignment vertical="center" wrapText="1"/>
    </xf>
    <xf numFmtId="166" fontId="18" fillId="20" borderId="3" xfId="2" applyFont="1" applyFill="1" applyBorder="1"/>
    <xf numFmtId="14" fontId="18" fillId="20" borderId="3" xfId="0" applyNumberFormat="1" applyFont="1" applyFill="1" applyBorder="1" applyAlignment="1">
      <alignment wrapText="1"/>
    </xf>
    <xf numFmtId="14" fontId="18" fillId="20" borderId="3" xfId="0" applyNumberFormat="1" applyFont="1" applyFill="1" applyBorder="1"/>
    <xf numFmtId="0" fontId="18" fillId="20" borderId="3" xfId="0" applyFont="1" applyFill="1" applyBorder="1" applyAlignment="1">
      <alignment wrapText="1"/>
    </xf>
    <xf numFmtId="0" fontId="18" fillId="21" borderId="3" xfId="0" applyFont="1" applyFill="1" applyBorder="1" applyAlignment="1">
      <alignment vertical="center" wrapText="1"/>
    </xf>
    <xf numFmtId="0" fontId="18" fillId="21" borderId="3" xfId="0" applyFont="1" applyFill="1" applyBorder="1"/>
    <xf numFmtId="14" fontId="18" fillId="21" borderId="0" xfId="0" applyNumberFormat="1" applyFont="1" applyFill="1"/>
    <xf numFmtId="0" fontId="18" fillId="21" borderId="3" xfId="0" applyFont="1" applyFill="1" applyBorder="1" applyAlignment="1">
      <alignment horizontal="center" vertical="center" wrapText="1"/>
    </xf>
    <xf numFmtId="14" fontId="18" fillId="21" borderId="3" xfId="0" applyNumberFormat="1" applyFont="1" applyFill="1" applyBorder="1"/>
    <xf numFmtId="0" fontId="18" fillId="21" borderId="3" xfId="0" applyFont="1" applyFill="1" applyBorder="1" applyAlignment="1">
      <alignment wrapText="1"/>
    </xf>
    <xf numFmtId="14" fontId="18" fillId="21" borderId="2" xfId="0" applyNumberFormat="1" applyFont="1" applyFill="1" applyBorder="1"/>
    <xf numFmtId="14" fontId="18" fillId="21" borderId="1" xfId="0" applyNumberFormat="1" applyFont="1" applyFill="1" applyBorder="1" applyAlignment="1">
      <alignment wrapText="1"/>
    </xf>
    <xf numFmtId="0" fontId="18" fillId="21" borderId="2" xfId="0" applyFont="1" applyFill="1" applyBorder="1"/>
    <xf numFmtId="0" fontId="18" fillId="21" borderId="4" xfId="0" applyFont="1" applyFill="1" applyBorder="1"/>
    <xf numFmtId="14" fontId="18" fillId="21" borderId="5" xfId="0" applyNumberFormat="1" applyFont="1" applyFill="1" applyBorder="1"/>
    <xf numFmtId="14" fontId="18" fillId="12" borderId="6" xfId="0" applyNumberFormat="1" applyFont="1" applyFill="1" applyBorder="1"/>
    <xf numFmtId="14" fontId="18" fillId="21" borderId="7" xfId="0" applyNumberFormat="1" applyFont="1" applyFill="1" applyBorder="1"/>
    <xf numFmtId="0" fontId="18" fillId="21" borderId="6" xfId="0" applyFont="1" applyFill="1" applyBorder="1" applyAlignment="1">
      <alignment horizontal="center" vertical="center" wrapText="1"/>
    </xf>
    <xf numFmtId="0" fontId="18" fillId="21" borderId="1" xfId="0" applyFont="1" applyFill="1" applyBorder="1" applyAlignment="1">
      <alignment wrapText="1"/>
    </xf>
    <xf numFmtId="0" fontId="29" fillId="2" borderId="2" xfId="0" applyFont="1" applyFill="1" applyBorder="1" applyAlignment="1">
      <alignment horizontal="center" vertical="center" wrapText="1"/>
    </xf>
    <xf numFmtId="0" fontId="29" fillId="2" borderId="1" xfId="0"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168" fontId="29" fillId="2" borderId="1" xfId="0" applyNumberFormat="1"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14" fontId="18" fillId="12" borderId="1" xfId="0" applyNumberFormat="1" applyFont="1" applyFill="1" applyBorder="1" applyAlignment="1">
      <alignment horizontal="center" vertical="center" wrapText="1"/>
    </xf>
    <xf numFmtId="0" fontId="30" fillId="2" borderId="0" xfId="0" applyFont="1" applyFill="1"/>
    <xf numFmtId="166" fontId="30" fillId="20" borderId="1" xfId="2" applyFont="1" applyFill="1" applyBorder="1"/>
    <xf numFmtId="14" fontId="30" fillId="20" borderId="1" xfId="0" applyNumberFormat="1" applyFont="1" applyFill="1" applyBorder="1" applyAlignment="1">
      <alignment wrapText="1"/>
    </xf>
    <xf numFmtId="14" fontId="30" fillId="20" borderId="1" xfId="0" applyNumberFormat="1" applyFont="1" applyFill="1" applyBorder="1"/>
    <xf numFmtId="0" fontId="30" fillId="17" borderId="1" xfId="0" applyFont="1" applyFill="1" applyBorder="1" applyAlignment="1">
      <alignment horizontal="center" vertical="center" wrapText="1"/>
    </xf>
    <xf numFmtId="0" fontId="30" fillId="17" borderId="1" xfId="0" applyFont="1" applyFill="1" applyBorder="1" applyAlignment="1">
      <alignment horizontal="left" vertical="center" wrapText="1"/>
    </xf>
    <xf numFmtId="0" fontId="31" fillId="17" borderId="1" xfId="0" applyFont="1" applyFill="1" applyBorder="1" applyAlignment="1">
      <alignment horizontal="center" vertical="center" wrapText="1"/>
    </xf>
    <xf numFmtId="0" fontId="30" fillId="17" borderId="1" xfId="0" applyFont="1" applyFill="1" applyBorder="1"/>
    <xf numFmtId="0" fontId="30" fillId="17" borderId="3" xfId="0" applyFont="1" applyFill="1" applyBorder="1" applyAlignment="1">
      <alignment vertical="center" wrapText="1"/>
    </xf>
    <xf numFmtId="0" fontId="30" fillId="17" borderId="3" xfId="0" applyFont="1" applyFill="1" applyBorder="1"/>
    <xf numFmtId="166" fontId="30" fillId="17" borderId="1" xfId="2" applyFont="1" applyFill="1" applyBorder="1"/>
    <xf numFmtId="14" fontId="30" fillId="17" borderId="1" xfId="0" applyNumberFormat="1" applyFont="1" applyFill="1" applyBorder="1" applyAlignment="1">
      <alignment wrapText="1"/>
    </xf>
    <xf numFmtId="14" fontId="30" fillId="17" borderId="1" xfId="0" applyNumberFormat="1" applyFont="1" applyFill="1" applyBorder="1"/>
    <xf numFmtId="0" fontId="30" fillId="17" borderId="1" xfId="0" applyFont="1" applyFill="1" applyBorder="1" applyAlignment="1">
      <alignment wrapText="1"/>
    </xf>
    <xf numFmtId="0" fontId="30" fillId="22" borderId="1" xfId="0" applyFont="1" applyFill="1" applyBorder="1" applyAlignment="1">
      <alignment horizontal="center" vertical="center" wrapText="1"/>
    </xf>
    <xf numFmtId="0" fontId="30" fillId="22" borderId="1" xfId="0" applyFont="1" applyFill="1" applyBorder="1" applyAlignment="1">
      <alignment horizontal="left" vertical="center" wrapText="1"/>
    </xf>
    <xf numFmtId="0" fontId="31" fillId="22" borderId="1" xfId="0" applyFont="1" applyFill="1" applyBorder="1" applyAlignment="1">
      <alignment horizontal="center" vertical="center" wrapText="1"/>
    </xf>
    <xf numFmtId="0" fontId="30" fillId="22" borderId="1" xfId="0" applyFont="1" applyFill="1" applyBorder="1"/>
    <xf numFmtId="0" fontId="30" fillId="22" borderId="3" xfId="0" applyFont="1" applyFill="1" applyBorder="1" applyAlignment="1">
      <alignment vertical="center" wrapText="1"/>
    </xf>
    <xf numFmtId="0" fontId="30" fillId="22" borderId="3" xfId="0" applyFont="1" applyFill="1" applyBorder="1"/>
    <xf numFmtId="166" fontId="30" fillId="22" borderId="1" xfId="2" applyFont="1" applyFill="1" applyBorder="1"/>
    <xf numFmtId="14" fontId="30" fillId="22" borderId="1" xfId="0" applyNumberFormat="1" applyFont="1" applyFill="1" applyBorder="1"/>
    <xf numFmtId="0" fontId="30" fillId="22" borderId="1" xfId="0" applyFont="1" applyFill="1" applyBorder="1" applyAlignment="1">
      <alignment wrapText="1"/>
    </xf>
    <xf numFmtId="14" fontId="30" fillId="22" borderId="6" xfId="0" applyNumberFormat="1" applyFont="1" applyFill="1" applyBorder="1"/>
    <xf numFmtId="0" fontId="18" fillId="22" borderId="1" xfId="0" applyFont="1" applyFill="1" applyBorder="1" applyAlignment="1">
      <alignment horizontal="center" vertical="center" wrapText="1"/>
    </xf>
    <xf numFmtId="14" fontId="30" fillId="16" borderId="1" xfId="0" applyNumberFormat="1" applyFont="1" applyFill="1" applyBorder="1" applyAlignment="1">
      <alignment wrapText="1"/>
    </xf>
    <xf numFmtId="14" fontId="30" fillId="16" borderId="1" xfId="0" applyNumberFormat="1" applyFont="1" applyFill="1" applyBorder="1"/>
    <xf numFmtId="0" fontId="30" fillId="23" borderId="1" xfId="0" applyFont="1" applyFill="1" applyBorder="1" applyAlignment="1">
      <alignment horizontal="center" vertical="center" wrapText="1"/>
    </xf>
    <xf numFmtId="0" fontId="30" fillId="23" borderId="1" xfId="0" applyFont="1" applyFill="1" applyBorder="1" applyAlignment="1">
      <alignment horizontal="left" vertical="center" wrapText="1"/>
    </xf>
    <xf numFmtId="0" fontId="31" fillId="23" borderId="1" xfId="0" applyFont="1" applyFill="1" applyBorder="1" applyAlignment="1">
      <alignment horizontal="center" vertical="center" wrapText="1"/>
    </xf>
    <xf numFmtId="0" fontId="30" fillId="23" borderId="1" xfId="0" applyFont="1" applyFill="1" applyBorder="1"/>
    <xf numFmtId="0" fontId="30" fillId="23" borderId="3" xfId="0" applyFont="1" applyFill="1" applyBorder="1" applyAlignment="1">
      <alignment vertical="center" wrapText="1"/>
    </xf>
    <xf numFmtId="0" fontId="30" fillId="23" borderId="3" xfId="0" applyFont="1" applyFill="1" applyBorder="1"/>
    <xf numFmtId="166" fontId="30" fillId="23" borderId="1" xfId="2" applyFont="1" applyFill="1" applyBorder="1"/>
    <xf numFmtId="14" fontId="30" fillId="23" borderId="1" xfId="0" applyNumberFormat="1" applyFont="1" applyFill="1" applyBorder="1" applyAlignment="1">
      <alignment wrapText="1"/>
    </xf>
    <xf numFmtId="14" fontId="30" fillId="23" borderId="6" xfId="0" applyNumberFormat="1" applyFont="1" applyFill="1" applyBorder="1"/>
    <xf numFmtId="0" fontId="18" fillId="23" borderId="1" xfId="0" applyFont="1" applyFill="1" applyBorder="1" applyAlignment="1">
      <alignment horizontal="center" vertical="center" wrapText="1"/>
    </xf>
    <xf numFmtId="14" fontId="30" fillId="23" borderId="1" xfId="0" applyNumberFormat="1" applyFont="1" applyFill="1" applyBorder="1"/>
    <xf numFmtId="0" fontId="30" fillId="23" borderId="1" xfId="0" applyFont="1" applyFill="1" applyBorder="1" applyAlignment="1">
      <alignment wrapText="1"/>
    </xf>
    <xf numFmtId="0" fontId="30" fillId="24" borderId="1" xfId="0" applyFont="1" applyFill="1" applyBorder="1" applyAlignment="1">
      <alignment horizontal="center" vertical="center" wrapText="1"/>
    </xf>
    <xf numFmtId="0" fontId="30" fillId="24" borderId="1" xfId="0" applyFont="1" applyFill="1" applyBorder="1" applyAlignment="1">
      <alignment horizontal="left" vertical="center" wrapText="1"/>
    </xf>
    <xf numFmtId="0" fontId="31" fillId="24" borderId="1" xfId="0" applyFont="1" applyFill="1" applyBorder="1" applyAlignment="1">
      <alignment horizontal="center" vertical="center" wrapText="1"/>
    </xf>
    <xf numFmtId="0" fontId="30" fillId="24" borderId="1" xfId="0" applyFont="1" applyFill="1" applyBorder="1"/>
    <xf numFmtId="0" fontId="30" fillId="24" borderId="3" xfId="0" applyFont="1" applyFill="1" applyBorder="1" applyAlignment="1">
      <alignment vertical="center" wrapText="1"/>
    </xf>
    <xf numFmtId="0" fontId="30" fillId="24" borderId="3" xfId="0" applyFont="1" applyFill="1" applyBorder="1"/>
    <xf numFmtId="166" fontId="30" fillId="24" borderId="1" xfId="2" applyFont="1" applyFill="1" applyBorder="1"/>
    <xf numFmtId="14" fontId="30" fillId="24" borderId="1" xfId="0" applyNumberFormat="1" applyFont="1" applyFill="1" applyBorder="1" applyAlignment="1">
      <alignment wrapText="1"/>
    </xf>
    <xf numFmtId="14" fontId="30" fillId="24" borderId="6" xfId="0" applyNumberFormat="1" applyFont="1" applyFill="1" applyBorder="1"/>
    <xf numFmtId="0" fontId="18" fillId="24" borderId="1" xfId="0" applyFont="1" applyFill="1" applyBorder="1" applyAlignment="1">
      <alignment horizontal="center" vertical="center" wrapText="1"/>
    </xf>
    <xf numFmtId="14" fontId="30" fillId="24" borderId="1" xfId="0" applyNumberFormat="1" applyFont="1" applyFill="1" applyBorder="1"/>
    <xf numFmtId="0" fontId="30" fillId="24" borderId="1" xfId="0" applyFont="1" applyFill="1" applyBorder="1" applyAlignment="1">
      <alignment wrapText="1"/>
    </xf>
    <xf numFmtId="0" fontId="30" fillId="25" borderId="1" xfId="0" applyFont="1" applyFill="1" applyBorder="1" applyAlignment="1">
      <alignment horizontal="center" vertical="center" wrapText="1"/>
    </xf>
    <xf numFmtId="0" fontId="30" fillId="25" borderId="1" xfId="0" applyFont="1" applyFill="1" applyBorder="1" applyAlignment="1">
      <alignment horizontal="left" vertical="center" wrapText="1"/>
    </xf>
    <xf numFmtId="0" fontId="31" fillId="25" borderId="1" xfId="0" applyFont="1" applyFill="1" applyBorder="1" applyAlignment="1">
      <alignment horizontal="center" vertical="center" wrapText="1"/>
    </xf>
    <xf numFmtId="0" fontId="30" fillId="25" borderId="1" xfId="0" applyFont="1" applyFill="1" applyBorder="1"/>
    <xf numFmtId="166" fontId="30" fillId="25" borderId="1" xfId="2" applyFont="1" applyFill="1" applyBorder="1"/>
    <xf numFmtId="14" fontId="30" fillId="25" borderId="1" xfId="0" applyNumberFormat="1" applyFont="1" applyFill="1" applyBorder="1" applyAlignment="1">
      <alignment wrapText="1"/>
    </xf>
    <xf numFmtId="14" fontId="30" fillId="25" borderId="6" xfId="0" applyNumberFormat="1" applyFont="1" applyFill="1" applyBorder="1"/>
    <xf numFmtId="14" fontId="30" fillId="25" borderId="1" xfId="0" applyNumberFormat="1" applyFont="1" applyFill="1" applyBorder="1"/>
    <xf numFmtId="0" fontId="30" fillId="25" borderId="3" xfId="0" applyFont="1" applyFill="1" applyBorder="1" applyAlignment="1">
      <alignment vertical="center" wrapText="1"/>
    </xf>
    <xf numFmtId="0" fontId="30" fillId="25" borderId="3" xfId="0" applyFont="1" applyFill="1" applyBorder="1"/>
    <xf numFmtId="14" fontId="30" fillId="25" borderId="0" xfId="0" applyNumberFormat="1" applyFont="1" applyFill="1"/>
    <xf numFmtId="0" fontId="30" fillId="25" borderId="1" xfId="0" applyFont="1" applyFill="1" applyBorder="1" applyAlignment="1">
      <alignment wrapText="1"/>
    </xf>
    <xf numFmtId="0" fontId="18" fillId="25" borderId="1" xfId="0" applyFont="1" applyFill="1" applyBorder="1" applyAlignment="1">
      <alignment horizontal="center" vertical="center" wrapText="1"/>
    </xf>
    <xf numFmtId="0" fontId="30" fillId="26" borderId="0" xfId="0" applyFont="1" applyFill="1"/>
    <xf numFmtId="0" fontId="30" fillId="26" borderId="1" xfId="0" applyFont="1" applyFill="1" applyBorder="1" applyAlignment="1">
      <alignment horizontal="left" vertical="center" wrapText="1"/>
    </xf>
    <xf numFmtId="0" fontId="30" fillId="26" borderId="1"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0" fillId="26" borderId="1" xfId="0" applyFont="1" applyFill="1" applyBorder="1"/>
    <xf numFmtId="0" fontId="30" fillId="26" borderId="3" xfId="0" applyFont="1" applyFill="1" applyBorder="1" applyAlignment="1">
      <alignment vertical="center" wrapText="1"/>
    </xf>
    <xf numFmtId="0" fontId="30" fillId="26" borderId="3" xfId="0" applyFont="1" applyFill="1" applyBorder="1"/>
    <xf numFmtId="14" fontId="30" fillId="26" borderId="1" xfId="0" applyNumberFormat="1" applyFont="1" applyFill="1" applyBorder="1" applyAlignment="1">
      <alignment wrapText="1"/>
    </xf>
    <xf numFmtId="14" fontId="30" fillId="26" borderId="6" xfId="0" applyNumberFormat="1" applyFont="1" applyFill="1" applyBorder="1"/>
    <xf numFmtId="14" fontId="30" fillId="26" borderId="0" xfId="0" applyNumberFormat="1" applyFont="1" applyFill="1"/>
    <xf numFmtId="166" fontId="30" fillId="26" borderId="1" xfId="2" applyFont="1" applyFill="1" applyBorder="1" applyAlignment="1">
      <alignment horizontal="right"/>
    </xf>
    <xf numFmtId="0" fontId="30" fillId="26" borderId="1" xfId="0" applyFont="1" applyFill="1" applyBorder="1" applyAlignment="1">
      <alignment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left" vertical="center" wrapText="1"/>
    </xf>
    <xf numFmtId="0" fontId="31" fillId="27" borderId="1" xfId="0" applyFont="1" applyFill="1" applyBorder="1" applyAlignment="1">
      <alignment horizontal="center" vertical="center" wrapText="1"/>
    </xf>
    <xf numFmtId="0" fontId="30" fillId="27" borderId="1" xfId="0" applyFont="1" applyFill="1" applyBorder="1"/>
    <xf numFmtId="0" fontId="30" fillId="27" borderId="3" xfId="0" applyFont="1" applyFill="1" applyBorder="1" applyAlignment="1">
      <alignment vertical="center" wrapText="1"/>
    </xf>
    <xf numFmtId="0" fontId="30" fillId="27" borderId="3" xfId="0" applyFont="1" applyFill="1" applyBorder="1"/>
    <xf numFmtId="166" fontId="30" fillId="27" borderId="1" xfId="2" applyFont="1" applyFill="1" applyBorder="1" applyAlignment="1">
      <alignment horizontal="right"/>
    </xf>
    <xf numFmtId="14" fontId="30" fillId="27" borderId="1" xfId="0" applyNumberFormat="1" applyFont="1" applyFill="1" applyBorder="1" applyAlignment="1">
      <alignment wrapText="1"/>
    </xf>
    <xf numFmtId="14" fontId="30" fillId="27" borderId="6" xfId="0" applyNumberFormat="1" applyFont="1" applyFill="1" applyBorder="1"/>
    <xf numFmtId="14" fontId="30" fillId="27" borderId="0" xfId="0" applyNumberFormat="1" applyFont="1" applyFill="1"/>
    <xf numFmtId="0" fontId="18" fillId="27" borderId="1" xfId="0" applyFont="1" applyFill="1" applyBorder="1" applyAlignment="1">
      <alignment horizontal="center" vertical="center" wrapText="1"/>
    </xf>
    <xf numFmtId="14" fontId="30" fillId="27" borderId="1" xfId="0" applyNumberFormat="1" applyFont="1" applyFill="1" applyBorder="1"/>
    <xf numFmtId="0" fontId="30" fillId="27" borderId="1" xfId="0" applyFont="1" applyFill="1" applyBorder="1" applyAlignment="1">
      <alignment wrapText="1"/>
    </xf>
    <xf numFmtId="0" fontId="30" fillId="27" borderId="0" xfId="0" applyFont="1" applyFill="1"/>
    <xf numFmtId="166" fontId="30" fillId="27" borderId="1" xfId="2" applyFont="1" applyFill="1" applyBorder="1"/>
    <xf numFmtId="0" fontId="30" fillId="28" borderId="1" xfId="0" applyFont="1" applyFill="1" applyBorder="1" applyAlignment="1">
      <alignment horizontal="center" vertical="center" wrapText="1"/>
    </xf>
    <xf numFmtId="0" fontId="30" fillId="28" borderId="1" xfId="0" applyFont="1" applyFill="1" applyBorder="1" applyAlignment="1">
      <alignment horizontal="left" vertical="center" wrapText="1"/>
    </xf>
    <xf numFmtId="0" fontId="31" fillId="28" borderId="1" xfId="0" applyFont="1" applyFill="1" applyBorder="1" applyAlignment="1">
      <alignment horizontal="center" vertical="center" wrapText="1"/>
    </xf>
    <xf numFmtId="0" fontId="30" fillId="28" borderId="1" xfId="0" applyFont="1" applyFill="1" applyBorder="1"/>
    <xf numFmtId="0" fontId="30" fillId="28" borderId="3" xfId="0" applyFont="1" applyFill="1" applyBorder="1" applyAlignment="1">
      <alignment vertical="center" wrapText="1"/>
    </xf>
    <xf numFmtId="0" fontId="30" fillId="28" borderId="3" xfId="0" applyFont="1" applyFill="1" applyBorder="1"/>
    <xf numFmtId="166" fontId="30" fillId="28" borderId="1" xfId="2" applyFont="1" applyFill="1" applyBorder="1"/>
    <xf numFmtId="14" fontId="30" fillId="28" borderId="1" xfId="0" applyNumberFormat="1" applyFont="1" applyFill="1" applyBorder="1" applyAlignment="1">
      <alignment wrapText="1"/>
    </xf>
    <xf numFmtId="14" fontId="30" fillId="28" borderId="6" xfId="0" applyNumberFormat="1" applyFont="1" applyFill="1" applyBorder="1"/>
    <xf numFmtId="0" fontId="18" fillId="28" borderId="1" xfId="0" applyFont="1" applyFill="1" applyBorder="1" applyAlignment="1">
      <alignment horizontal="center" vertical="center" wrapText="1"/>
    </xf>
    <xf numFmtId="14" fontId="30" fillId="28" borderId="1" xfId="0" applyNumberFormat="1" applyFont="1" applyFill="1" applyBorder="1"/>
    <xf numFmtId="0" fontId="30" fillId="28" borderId="1" xfId="0" applyFont="1" applyFill="1" applyBorder="1" applyAlignment="1">
      <alignment wrapText="1"/>
    </xf>
    <xf numFmtId="14" fontId="30" fillId="17" borderId="6" xfId="0" applyNumberFormat="1" applyFont="1" applyFill="1" applyBorder="1"/>
    <xf numFmtId="14" fontId="30" fillId="20" borderId="6" xfId="0" applyNumberFormat="1" applyFont="1" applyFill="1" applyBorder="1"/>
    <xf numFmtId="166" fontId="30"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0" fillId="17" borderId="1" xfId="0" applyFont="1" applyFill="1" applyBorder="1" applyAlignment="1">
      <alignment vertical="center" wrapText="1"/>
    </xf>
    <xf numFmtId="14" fontId="30" fillId="16" borderId="6" xfId="0" applyNumberFormat="1" applyFont="1" applyFill="1" applyBorder="1" applyAlignment="1">
      <alignment wrapText="1"/>
    </xf>
    <xf numFmtId="14" fontId="30" fillId="23" borderId="6" xfId="0" applyNumberFormat="1" applyFont="1" applyFill="1" applyBorder="1" applyAlignment="1">
      <alignment wrapText="1"/>
    </xf>
    <xf numFmtId="14" fontId="30" fillId="24" borderId="6" xfId="0" applyNumberFormat="1" applyFont="1" applyFill="1" applyBorder="1" applyAlignment="1">
      <alignment wrapText="1"/>
    </xf>
    <xf numFmtId="14" fontId="30" fillId="25" borderId="6" xfId="0" applyNumberFormat="1" applyFont="1" applyFill="1" applyBorder="1" applyAlignment="1">
      <alignment wrapText="1"/>
    </xf>
    <xf numFmtId="14" fontId="30" fillId="26" borderId="6" xfId="0" applyNumberFormat="1" applyFont="1" applyFill="1" applyBorder="1" applyAlignment="1">
      <alignment wrapText="1"/>
    </xf>
    <xf numFmtId="14" fontId="30" fillId="27" borderId="6" xfId="0" applyNumberFormat="1" applyFont="1" applyFill="1" applyBorder="1" applyAlignment="1">
      <alignment wrapText="1"/>
    </xf>
    <xf numFmtId="14" fontId="30" fillId="28" borderId="6" xfId="0" applyNumberFormat="1" applyFont="1" applyFill="1" applyBorder="1" applyAlignment="1">
      <alignment wrapText="1"/>
    </xf>
    <xf numFmtId="14" fontId="30"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0" fillId="18" borderId="1" xfId="0" applyFont="1" applyFill="1" applyBorder="1" applyAlignment="1">
      <alignment horizontal="center" vertical="center" wrapText="1"/>
    </xf>
    <xf numFmtId="0" fontId="30" fillId="18" borderId="1" xfId="0" applyFont="1" applyFill="1" applyBorder="1" applyAlignment="1">
      <alignment horizontal="left" vertical="center" wrapText="1"/>
    </xf>
    <xf numFmtId="0" fontId="31" fillId="18" borderId="1" xfId="0" applyFont="1" applyFill="1" applyBorder="1" applyAlignment="1">
      <alignment horizontal="center" vertical="center" wrapText="1"/>
    </xf>
    <xf numFmtId="0" fontId="30" fillId="18" borderId="1" xfId="0" applyFont="1" applyFill="1" applyBorder="1"/>
    <xf numFmtId="0" fontId="30" fillId="18" borderId="1" xfId="0" applyFont="1" applyFill="1" applyBorder="1" applyAlignment="1">
      <alignment vertical="center" wrapText="1"/>
    </xf>
    <xf numFmtId="0" fontId="30"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0" fillId="29" borderId="1" xfId="0" applyFont="1" applyFill="1" applyBorder="1" applyAlignment="1">
      <alignment horizontal="center" vertical="center" wrapText="1"/>
    </xf>
    <xf numFmtId="0" fontId="30" fillId="29" borderId="1" xfId="0" applyFont="1" applyFill="1" applyBorder="1" applyAlignment="1">
      <alignment horizontal="left" vertical="center" wrapText="1"/>
    </xf>
    <xf numFmtId="0" fontId="31" fillId="29" borderId="1" xfId="0" applyFont="1" applyFill="1" applyBorder="1" applyAlignment="1">
      <alignment horizontal="center" vertical="center" wrapText="1"/>
    </xf>
    <xf numFmtId="0" fontId="30" fillId="29" borderId="1" xfId="0" applyFont="1" applyFill="1" applyBorder="1"/>
    <xf numFmtId="0" fontId="30" fillId="29" borderId="1" xfId="0" applyFont="1" applyFill="1" applyBorder="1" applyAlignment="1">
      <alignment vertical="center" wrapText="1"/>
    </xf>
    <xf numFmtId="0" fontId="30"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0" fillId="30" borderId="1" xfId="0" applyFont="1" applyFill="1" applyBorder="1" applyAlignment="1">
      <alignment horizontal="center" vertical="center" wrapText="1"/>
    </xf>
    <xf numFmtId="0" fontId="30" fillId="30" borderId="1" xfId="0" applyFont="1" applyFill="1" applyBorder="1" applyAlignment="1">
      <alignment horizontal="left" vertical="center" wrapText="1"/>
    </xf>
    <xf numFmtId="0" fontId="31" fillId="30" borderId="1" xfId="0" applyFont="1" applyFill="1" applyBorder="1" applyAlignment="1">
      <alignment horizontal="center" vertical="center" wrapText="1"/>
    </xf>
    <xf numFmtId="0" fontId="30" fillId="30" borderId="1" xfId="0" applyFont="1" applyFill="1" applyBorder="1"/>
    <xf numFmtId="0" fontId="30" fillId="30" borderId="1" xfId="0" applyFont="1" applyFill="1" applyBorder="1" applyAlignment="1">
      <alignment vertical="center" wrapText="1"/>
    </xf>
    <xf numFmtId="0" fontId="30"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0" fillId="29" borderId="3" xfId="0" applyFont="1" applyFill="1" applyBorder="1" applyAlignment="1">
      <alignment horizontal="center" vertical="center" wrapText="1"/>
    </xf>
    <xf numFmtId="0" fontId="30" fillId="29" borderId="3" xfId="0" applyFont="1" applyFill="1" applyBorder="1" applyAlignment="1">
      <alignment horizontal="left" vertical="center" wrapText="1"/>
    </xf>
    <xf numFmtId="0" fontId="31" fillId="29" borderId="3" xfId="0" applyFont="1" applyFill="1" applyBorder="1" applyAlignment="1">
      <alignment horizontal="center" vertical="center" wrapText="1"/>
    </xf>
    <xf numFmtId="0" fontId="30" fillId="29" borderId="3" xfId="0" applyFont="1" applyFill="1" applyBorder="1"/>
    <xf numFmtId="0" fontId="30" fillId="29" borderId="3" xfId="0" applyFont="1" applyFill="1" applyBorder="1" applyAlignment="1">
      <alignment vertical="center" wrapText="1"/>
    </xf>
    <xf numFmtId="0" fontId="30"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0" fillId="19" borderId="1" xfId="0" applyFont="1" applyFill="1" applyBorder="1" applyAlignment="1">
      <alignment horizontal="left" vertical="center" wrapText="1"/>
    </xf>
    <xf numFmtId="0" fontId="30" fillId="19" borderId="1" xfId="0" applyFont="1" applyFill="1" applyBorder="1" applyAlignment="1">
      <alignment horizontal="center" vertical="center" wrapText="1"/>
    </xf>
    <xf numFmtId="0" fontId="31" fillId="19" borderId="1" xfId="0" applyFont="1" applyFill="1" applyBorder="1" applyAlignment="1">
      <alignment horizontal="center" vertical="center" wrapText="1"/>
    </xf>
    <xf numFmtId="0" fontId="30" fillId="19" borderId="1" xfId="0" applyFont="1" applyFill="1" applyBorder="1"/>
    <xf numFmtId="0" fontId="30" fillId="19" borderId="1" xfId="0" applyFont="1" applyFill="1" applyBorder="1" applyAlignment="1">
      <alignment vertical="center" wrapText="1"/>
    </xf>
    <xf numFmtId="0" fontId="30"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0" fillId="30" borderId="3" xfId="0" applyFont="1" applyFill="1" applyBorder="1" applyAlignment="1">
      <alignment horizontal="center" vertical="center" wrapText="1"/>
    </xf>
    <xf numFmtId="0" fontId="30" fillId="30" borderId="3" xfId="0" applyFont="1" applyFill="1" applyBorder="1" applyAlignment="1">
      <alignment horizontal="left" vertical="center" wrapText="1"/>
    </xf>
    <xf numFmtId="0" fontId="31" fillId="30" borderId="3" xfId="0" applyFont="1" applyFill="1" applyBorder="1" applyAlignment="1">
      <alignment horizontal="center" vertical="center" wrapText="1"/>
    </xf>
    <xf numFmtId="0" fontId="30" fillId="30" borderId="3" xfId="0" applyFont="1" applyFill="1" applyBorder="1"/>
    <xf numFmtId="0" fontId="30" fillId="30" borderId="3" xfId="0" applyFont="1" applyFill="1" applyBorder="1" applyAlignment="1">
      <alignment vertical="center" wrapText="1"/>
    </xf>
    <xf numFmtId="0" fontId="30"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0" fillId="31" borderId="1" xfId="0" applyFont="1" applyFill="1" applyBorder="1" applyAlignment="1">
      <alignment horizontal="center" vertical="center" wrapText="1"/>
    </xf>
    <xf numFmtId="0" fontId="30" fillId="31" borderId="1" xfId="0" applyFont="1" applyFill="1" applyBorder="1" applyAlignment="1">
      <alignment horizontal="left" vertical="center" wrapText="1"/>
    </xf>
    <xf numFmtId="0" fontId="31" fillId="31" borderId="1" xfId="0" applyFont="1" applyFill="1" applyBorder="1" applyAlignment="1">
      <alignment horizontal="center" vertical="center" wrapText="1"/>
    </xf>
    <xf numFmtId="0" fontId="30" fillId="31" borderId="1" xfId="0" applyFont="1" applyFill="1" applyBorder="1"/>
    <xf numFmtId="0" fontId="30"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0"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0" fillId="31" borderId="3" xfId="0" applyFont="1" applyFill="1" applyBorder="1" applyAlignment="1">
      <alignment horizontal="center" vertical="center" wrapText="1"/>
    </xf>
    <xf numFmtId="0" fontId="30" fillId="31" borderId="3" xfId="0" applyFont="1" applyFill="1" applyBorder="1" applyAlignment="1">
      <alignment horizontal="left" vertical="center" wrapText="1"/>
    </xf>
    <xf numFmtId="0" fontId="31" fillId="31" borderId="3" xfId="0" applyFont="1" applyFill="1" applyBorder="1" applyAlignment="1">
      <alignment horizontal="center" vertical="center" wrapText="1"/>
    </xf>
    <xf numFmtId="0" fontId="30" fillId="31" borderId="3" xfId="0" applyFont="1" applyFill="1" applyBorder="1"/>
    <xf numFmtId="0" fontId="30" fillId="31" borderId="3" xfId="0" applyFont="1" applyFill="1" applyBorder="1" applyAlignment="1">
      <alignment vertical="center" wrapText="1"/>
    </xf>
    <xf numFmtId="4" fontId="0" fillId="31" borderId="3" xfId="0" applyNumberFormat="1" applyFill="1" applyBorder="1"/>
    <xf numFmtId="0" fontId="40"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9"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0" fillId="31" borderId="3" xfId="0" applyFont="1" applyFill="1" applyBorder="1"/>
    <xf numFmtId="0" fontId="0" fillId="31" borderId="3" xfId="0" applyFill="1" applyBorder="1"/>
    <xf numFmtId="14" fontId="0" fillId="31" borderId="3" xfId="0" applyNumberFormat="1" applyFill="1" applyBorder="1"/>
    <xf numFmtId="0" fontId="30" fillId="32" borderId="1" xfId="0" applyFont="1" applyFill="1" applyBorder="1" applyAlignment="1">
      <alignment horizontal="center" vertical="center" wrapText="1"/>
    </xf>
    <xf numFmtId="0" fontId="30" fillId="32" borderId="1" xfId="0" applyFont="1" applyFill="1" applyBorder="1" applyAlignment="1">
      <alignment horizontal="left" vertical="center" wrapText="1"/>
    </xf>
    <xf numFmtId="0" fontId="31" fillId="32" borderId="1" xfId="0" applyFont="1" applyFill="1" applyBorder="1" applyAlignment="1">
      <alignment horizontal="center" vertical="center" wrapText="1"/>
    </xf>
    <xf numFmtId="0" fontId="30" fillId="32" borderId="1" xfId="0" applyFont="1" applyFill="1" applyBorder="1"/>
    <xf numFmtId="0" fontId="30"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1" fillId="0" borderId="0" xfId="8" applyAlignment="1">
      <alignment wrapText="1"/>
    </xf>
    <xf numFmtId="0" fontId="44" fillId="0" borderId="0" xfId="0" applyFont="1"/>
    <xf numFmtId="167" fontId="44" fillId="0" borderId="0" xfId="1" applyFont="1"/>
    <xf numFmtId="170" fontId="0" fillId="30" borderId="1" xfId="0" applyNumberFormat="1" applyFill="1" applyBorder="1"/>
    <xf numFmtId="170" fontId="0" fillId="19" borderId="1" xfId="0" applyNumberFormat="1" applyFill="1" applyBorder="1"/>
    <xf numFmtId="167" fontId="30" fillId="18" borderId="1" xfId="1" applyFont="1" applyFill="1" applyBorder="1" applyAlignment="1">
      <alignment wrapText="1"/>
    </xf>
    <xf numFmtId="167" fontId="30" fillId="30" borderId="1" xfId="1" applyFont="1" applyFill="1" applyBorder="1" applyAlignment="1">
      <alignment wrapText="1"/>
    </xf>
    <xf numFmtId="167" fontId="30"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0" fillId="35" borderId="1" xfId="0" applyFont="1" applyFill="1" applyBorder="1"/>
    <xf numFmtId="0" fontId="31"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0" fillId="35" borderId="1" xfId="0" applyFont="1" applyFill="1" applyBorder="1" applyAlignment="1">
      <alignment wrapText="1"/>
    </xf>
    <xf numFmtId="14" fontId="0" fillId="35" borderId="0" xfId="0" applyNumberFormat="1" applyFill="1"/>
    <xf numFmtId="0" fontId="30" fillId="35" borderId="3" xfId="0" applyFont="1" applyFill="1" applyBorder="1"/>
    <xf numFmtId="0" fontId="31"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0"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0"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0" fillId="18" borderId="3" xfId="0" applyFont="1" applyFill="1" applyBorder="1" applyAlignment="1">
      <alignment horizontal="left" vertical="center" wrapText="1"/>
    </xf>
    <xf numFmtId="0" fontId="30" fillId="18" borderId="3" xfId="0" applyFont="1" applyFill="1" applyBorder="1" applyAlignment="1">
      <alignment horizontal="center" vertical="center" wrapText="1"/>
    </xf>
    <xf numFmtId="0" fontId="30" fillId="18" borderId="3" xfId="0" applyFont="1" applyFill="1" applyBorder="1"/>
    <xf numFmtId="0" fontId="30" fillId="18" borderId="3" xfId="0" applyFont="1" applyFill="1" applyBorder="1" applyAlignment="1">
      <alignment vertical="center" wrapText="1"/>
    </xf>
    <xf numFmtId="0" fontId="30" fillId="18" borderId="3" xfId="0" applyFont="1" applyFill="1" applyBorder="1" applyAlignment="1">
      <alignment wrapText="1"/>
    </xf>
    <xf numFmtId="167" fontId="30"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29" fillId="34" borderId="1" xfId="0" applyFont="1" applyFill="1" applyBorder="1"/>
    <xf numFmtId="0" fontId="30" fillId="18" borderId="8" xfId="0" applyFont="1" applyFill="1" applyBorder="1"/>
    <xf numFmtId="0" fontId="31" fillId="18" borderId="3" xfId="0" applyFont="1" applyFill="1" applyBorder="1" applyAlignment="1">
      <alignment horizontal="center" vertical="center" wrapText="1"/>
    </xf>
    <xf numFmtId="167" fontId="30" fillId="22" borderId="1" xfId="1" applyFont="1" applyFill="1" applyBorder="1" applyAlignment="1">
      <alignment wrapText="1"/>
    </xf>
    <xf numFmtId="0" fontId="28" fillId="18" borderId="1" xfId="0" applyFont="1" applyFill="1" applyBorder="1" applyAlignment="1">
      <alignment wrapText="1"/>
    </xf>
    <xf numFmtId="0" fontId="30" fillId="22" borderId="1" xfId="0" applyFont="1" applyFill="1" applyBorder="1" applyAlignment="1">
      <alignment vertical="center" wrapText="1"/>
    </xf>
    <xf numFmtId="0" fontId="0" fillId="22" borderId="6" xfId="0" applyFill="1" applyBorder="1"/>
    <xf numFmtId="0" fontId="29" fillId="34" borderId="6" xfId="0" applyFont="1" applyFill="1" applyBorder="1"/>
    <xf numFmtId="0" fontId="30" fillId="22" borderId="6" xfId="0" applyFont="1" applyFill="1" applyBorder="1" applyAlignment="1">
      <alignment horizontal="left" vertical="center" wrapText="1"/>
    </xf>
    <xf numFmtId="0" fontId="31" fillId="22" borderId="6" xfId="0" applyFont="1" applyFill="1" applyBorder="1" applyAlignment="1">
      <alignment horizontal="center" vertical="center" wrapText="1"/>
    </xf>
    <xf numFmtId="0" fontId="30" fillId="22" borderId="6" xfId="0" applyFont="1" applyFill="1" applyBorder="1" applyAlignment="1">
      <alignment horizontal="center" vertical="center" wrapText="1"/>
    </xf>
    <xf numFmtId="0" fontId="30" fillId="22" borderId="6" xfId="0" applyFont="1" applyFill="1" applyBorder="1"/>
    <xf numFmtId="0" fontId="30" fillId="22" borderId="6" xfId="0" applyFont="1" applyFill="1" applyBorder="1" applyAlignment="1">
      <alignment vertical="center" wrapText="1"/>
    </xf>
    <xf numFmtId="0" fontId="30" fillId="22" borderId="6" xfId="0" applyFont="1" applyFill="1" applyBorder="1" applyAlignment="1">
      <alignment wrapText="1"/>
    </xf>
    <xf numFmtId="167" fontId="0" fillId="0" borderId="0" xfId="0" applyNumberFormat="1"/>
    <xf numFmtId="43" fontId="0" fillId="0" borderId="0" xfId="0" applyNumberFormat="1"/>
    <xf numFmtId="0" fontId="30" fillId="11"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0" fillId="10" borderId="1" xfId="0" applyFont="1" applyFill="1" applyBorder="1" applyAlignment="1">
      <alignment vertical="center" wrapText="1"/>
    </xf>
    <xf numFmtId="0" fontId="31" fillId="11" borderId="1" xfId="0" applyFont="1" applyFill="1" applyBorder="1" applyAlignment="1">
      <alignment horizontal="center" vertical="center" wrapText="1"/>
    </xf>
    <xf numFmtId="0" fontId="30"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0"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0"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1"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0" fillId="36" borderId="1" xfId="0" applyFont="1" applyFill="1" applyBorder="1" applyAlignment="1">
      <alignment horizontal="left" vertical="center" wrapText="1"/>
    </xf>
    <xf numFmtId="0" fontId="30" fillId="36" borderId="1" xfId="0" applyFont="1" applyFill="1" applyBorder="1" applyAlignment="1">
      <alignment horizontal="center" vertical="center" wrapText="1"/>
    </xf>
    <xf numFmtId="0" fontId="31"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0" fillId="36" borderId="6" xfId="0" applyFont="1" applyFill="1" applyBorder="1" applyAlignment="1">
      <alignment horizontal="center" vertical="center" wrapText="1"/>
    </xf>
    <xf numFmtId="0" fontId="29" fillId="34" borderId="8" xfId="0" applyFont="1" applyFill="1" applyBorder="1" applyAlignment="1">
      <alignment horizontal="center" wrapText="1"/>
    </xf>
    <xf numFmtId="0" fontId="0" fillId="36" borderId="3" xfId="0" applyFill="1" applyBorder="1"/>
    <xf numFmtId="0" fontId="0" fillId="36" borderId="8" xfId="0" applyFill="1" applyBorder="1"/>
    <xf numFmtId="0" fontId="30" fillId="36" borderId="8" xfId="0" applyFont="1" applyFill="1" applyBorder="1" applyAlignment="1">
      <alignment horizontal="left" vertical="center" wrapText="1"/>
    </xf>
    <xf numFmtId="0" fontId="31" fillId="36" borderId="8" xfId="0" applyFont="1" applyFill="1" applyBorder="1" applyAlignment="1">
      <alignment horizontal="center" vertical="center" wrapText="1"/>
    </xf>
    <xf numFmtId="0" fontId="0" fillId="36" borderId="13" xfId="0" applyFill="1" applyBorder="1" applyAlignment="1">
      <alignment wrapText="1"/>
    </xf>
    <xf numFmtId="0" fontId="30" fillId="36" borderId="3" xfId="0" applyFont="1" applyFill="1" applyBorder="1" applyAlignment="1">
      <alignment horizontal="center" vertical="center" wrapText="1"/>
    </xf>
    <xf numFmtId="0" fontId="31" fillId="36" borderId="3" xfId="0" applyFont="1" applyFill="1" applyBorder="1" applyAlignment="1">
      <alignment horizontal="center" vertical="center" wrapText="1"/>
    </xf>
    <xf numFmtId="14" fontId="0" fillId="36" borderId="3" xfId="0" applyNumberFormat="1" applyFill="1" applyBorder="1"/>
    <xf numFmtId="0" fontId="30" fillId="36" borderId="1" xfId="0" applyFont="1" applyFill="1" applyBorder="1"/>
    <xf numFmtId="0" fontId="30" fillId="36" borderId="1" xfId="0" applyFont="1" applyFill="1" applyBorder="1" applyAlignment="1">
      <alignment vertical="center" wrapText="1"/>
    </xf>
    <xf numFmtId="0" fontId="30" fillId="36" borderId="1" xfId="0" applyFont="1" applyFill="1" applyBorder="1" applyAlignment="1">
      <alignment wrapText="1"/>
    </xf>
    <xf numFmtId="14" fontId="31" fillId="36" borderId="1" xfId="0" applyNumberFormat="1" applyFont="1" applyFill="1" applyBorder="1" applyAlignment="1">
      <alignment horizontal="center" vertical="center" wrapText="1"/>
    </xf>
    <xf numFmtId="0" fontId="30" fillId="31" borderId="1" xfId="0" applyFont="1" applyFill="1" applyBorder="1" applyAlignment="1">
      <alignment wrapText="1"/>
    </xf>
    <xf numFmtId="14" fontId="31" fillId="31" borderId="1" xfId="0" applyNumberFormat="1" applyFont="1" applyFill="1" applyBorder="1" applyAlignment="1">
      <alignment horizontal="center" vertical="center" wrapText="1"/>
    </xf>
    <xf numFmtId="14" fontId="31"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0" fillId="20" borderId="1" xfId="0" applyFont="1" applyFill="1" applyBorder="1" applyAlignment="1">
      <alignment horizontal="center" vertical="center" wrapText="1"/>
    </xf>
    <xf numFmtId="0" fontId="30" fillId="20" borderId="1" xfId="0" applyFont="1" applyFill="1" applyBorder="1" applyAlignment="1">
      <alignment horizontal="left" vertical="center" wrapText="1"/>
    </xf>
    <xf numFmtId="0" fontId="31" fillId="20" borderId="1" xfId="0" applyFont="1" applyFill="1" applyBorder="1" applyAlignment="1">
      <alignment horizontal="center" vertical="center" wrapText="1"/>
    </xf>
    <xf numFmtId="0" fontId="30" fillId="20" borderId="1" xfId="0" applyFont="1" applyFill="1" applyBorder="1"/>
    <xf numFmtId="0" fontId="30" fillId="20" borderId="1" xfId="0" applyFont="1" applyFill="1" applyBorder="1" applyAlignment="1">
      <alignment vertical="center" wrapText="1"/>
    </xf>
    <xf numFmtId="0" fontId="30" fillId="20" borderId="1" xfId="0" applyFont="1" applyFill="1" applyBorder="1" applyAlignment="1">
      <alignment wrapText="1"/>
    </xf>
    <xf numFmtId="0" fontId="30" fillId="20" borderId="3" xfId="0" applyFont="1" applyFill="1" applyBorder="1" applyAlignment="1">
      <alignment vertical="center" wrapText="1"/>
    </xf>
    <xf numFmtId="0" fontId="30" fillId="20" borderId="3" xfId="0" applyFont="1" applyFill="1" applyBorder="1"/>
    <xf numFmtId="0" fontId="30"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0" fillId="20" borderId="3" xfId="0" applyFont="1" applyFill="1" applyBorder="1" applyAlignment="1">
      <alignment horizontal="left" vertical="center" wrapText="1"/>
    </xf>
    <xf numFmtId="0" fontId="29" fillId="34" borderId="1" xfId="0" applyFont="1" applyFill="1" applyBorder="1" applyAlignment="1">
      <alignment horizontal="center" wrapText="1"/>
    </xf>
    <xf numFmtId="0" fontId="29" fillId="34" borderId="3" xfId="0" applyFont="1" applyFill="1" applyBorder="1" applyAlignment="1">
      <alignment horizontal="center" wrapText="1"/>
    </xf>
    <xf numFmtId="0" fontId="30" fillId="20" borderId="3" xfId="0" applyFont="1" applyFill="1" applyBorder="1" applyAlignment="1">
      <alignment horizontal="center" vertical="center" wrapText="1"/>
    </xf>
    <xf numFmtId="0" fontId="31" fillId="20" borderId="3" xfId="0" applyFont="1" applyFill="1" applyBorder="1" applyAlignment="1">
      <alignment horizontal="center" vertical="center" wrapText="1"/>
    </xf>
    <xf numFmtId="0" fontId="53" fillId="20" borderId="3" xfId="0" applyFont="1" applyFill="1" applyBorder="1" applyAlignment="1">
      <alignment horizontal="center" vertical="center" wrapText="1"/>
    </xf>
    <xf numFmtId="14" fontId="31"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0" fillId="38" borderId="3" xfId="0" applyFont="1" applyFill="1" applyBorder="1" applyAlignment="1">
      <alignment horizontal="left" vertical="center" wrapText="1"/>
    </xf>
    <xf numFmtId="0" fontId="30" fillId="38"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3" fontId="30" fillId="38" borderId="3" xfId="0" applyNumberFormat="1" applyFont="1" applyFill="1" applyBorder="1" applyAlignment="1">
      <alignment horizontal="center" vertical="center" wrapText="1"/>
    </xf>
    <xf numFmtId="0" fontId="30" fillId="38" borderId="1" xfId="0" applyFont="1" applyFill="1" applyBorder="1"/>
    <xf numFmtId="0" fontId="30" fillId="38" borderId="1" xfId="0" applyFont="1" applyFill="1" applyBorder="1" applyAlignment="1">
      <alignment vertical="center" wrapText="1"/>
    </xf>
    <xf numFmtId="0" fontId="30"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3" fillId="38" borderId="1" xfId="0" applyFont="1" applyFill="1" applyBorder="1" applyAlignment="1">
      <alignment horizontal="center" vertical="center" wrapText="1"/>
    </xf>
    <xf numFmtId="0" fontId="31" fillId="38" borderId="1" xfId="0" applyFont="1" applyFill="1" applyBorder="1" applyAlignment="1">
      <alignment horizontal="center" vertical="center" wrapText="1"/>
    </xf>
    <xf numFmtId="14" fontId="31"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0" fillId="17" borderId="1" xfId="0" applyFont="1" applyFill="1" applyBorder="1" applyAlignment="1">
      <alignment horizontal="center" wrapText="1"/>
    </xf>
    <xf numFmtId="14" fontId="0" fillId="17" borderId="1" xfId="0" applyNumberFormat="1" applyFill="1" applyBorder="1" applyAlignment="1">
      <alignment horizontal="right"/>
    </xf>
    <xf numFmtId="14" fontId="53" fillId="38" borderId="1" xfId="0" applyNumberFormat="1" applyFont="1" applyFill="1" applyBorder="1" applyAlignment="1">
      <alignment horizontal="center" vertical="center" wrapText="1"/>
    </xf>
    <xf numFmtId="0" fontId="53" fillId="12" borderId="1" xfId="0" applyFont="1" applyFill="1" applyBorder="1" applyAlignment="1">
      <alignment horizontal="center" vertical="center" wrapText="1"/>
    </xf>
    <xf numFmtId="3" fontId="30" fillId="20" borderId="1" xfId="0" applyNumberFormat="1" applyFont="1" applyFill="1" applyBorder="1"/>
    <xf numFmtId="3" fontId="30" fillId="20" borderId="3" xfId="0" applyNumberFormat="1" applyFont="1" applyFill="1" applyBorder="1"/>
    <xf numFmtId="0" fontId="30" fillId="38" borderId="3" xfId="0" applyFont="1" applyFill="1" applyBorder="1"/>
    <xf numFmtId="0" fontId="30" fillId="38" borderId="3" xfId="0" applyFont="1" applyFill="1" applyBorder="1" applyAlignment="1">
      <alignment vertical="center" wrapText="1"/>
    </xf>
    <xf numFmtId="0" fontId="30"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3" fillId="12" borderId="3" xfId="0" applyFont="1" applyFill="1" applyBorder="1" applyAlignment="1">
      <alignment horizontal="center" vertical="center" wrapText="1"/>
    </xf>
    <xf numFmtId="0" fontId="53" fillId="38" borderId="3" xfId="0" applyFont="1" applyFill="1" applyBorder="1" applyAlignment="1">
      <alignment horizontal="center" vertical="center" wrapText="1"/>
    </xf>
    <xf numFmtId="14" fontId="53"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1" fillId="12" borderId="3" xfId="0" applyFont="1" applyFill="1" applyBorder="1" applyAlignment="1">
      <alignment horizontal="center" vertical="center" wrapText="1"/>
    </xf>
    <xf numFmtId="0" fontId="30" fillId="39" borderId="1" xfId="0" applyFont="1" applyFill="1" applyBorder="1" applyAlignment="1">
      <alignment horizontal="left" vertical="center" wrapText="1"/>
    </xf>
    <xf numFmtId="0" fontId="30" fillId="39" borderId="1" xfId="0" applyFont="1" applyFill="1" applyBorder="1" applyAlignment="1">
      <alignment horizontal="center" vertical="center" wrapText="1"/>
    </xf>
    <xf numFmtId="0" fontId="55" fillId="39" borderId="1" xfId="0" applyFont="1" applyFill="1" applyBorder="1" applyAlignment="1">
      <alignment horizontal="center" vertical="center" wrapText="1"/>
    </xf>
    <xf numFmtId="3" fontId="30" fillId="39" borderId="1" xfId="0" applyNumberFormat="1" applyFont="1" applyFill="1" applyBorder="1" applyAlignment="1">
      <alignment horizontal="center" vertical="center" wrapText="1"/>
    </xf>
    <xf numFmtId="0" fontId="30" fillId="39" borderId="1" xfId="0" applyFont="1" applyFill="1" applyBorder="1"/>
    <xf numFmtId="0" fontId="30" fillId="39" borderId="1" xfId="0" applyFont="1" applyFill="1" applyBorder="1" applyAlignment="1">
      <alignment vertical="center" wrapText="1"/>
    </xf>
    <xf numFmtId="0" fontId="30"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3" fillId="39" borderId="1" xfId="0" applyFont="1" applyFill="1" applyBorder="1" applyAlignment="1">
      <alignment horizontal="center" vertical="center" wrapText="1"/>
    </xf>
    <xf numFmtId="14" fontId="53"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1"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0" fillId="6" borderId="6" xfId="0" applyNumberFormat="1" applyFont="1" applyFill="1" applyBorder="1" applyAlignment="1">
      <alignment horizontal="center" wrapText="1"/>
    </xf>
    <xf numFmtId="3" fontId="30"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5" fillId="23" borderId="1" xfId="0" applyFont="1" applyFill="1" applyBorder="1" applyAlignment="1">
      <alignment horizontal="center" vertical="center" wrapText="1"/>
    </xf>
    <xf numFmtId="3" fontId="30" fillId="23" borderId="1" xfId="0" applyNumberFormat="1" applyFont="1" applyFill="1" applyBorder="1" applyAlignment="1">
      <alignment horizontal="center" vertical="center" wrapText="1"/>
    </xf>
    <xf numFmtId="0" fontId="30" fillId="23" borderId="1" xfId="0" applyFont="1" applyFill="1" applyBorder="1" applyAlignment="1">
      <alignment vertical="center" wrapText="1"/>
    </xf>
    <xf numFmtId="43" fontId="30" fillId="23" borderId="1" xfId="5" applyFont="1" applyFill="1" applyBorder="1" applyAlignment="1">
      <alignment horizontal="center" wrapText="1"/>
    </xf>
    <xf numFmtId="14" fontId="0" fillId="23" borderId="1" xfId="0" applyNumberFormat="1" applyFill="1" applyBorder="1"/>
    <xf numFmtId="0" fontId="0" fillId="23" borderId="1" xfId="0" applyFill="1" applyBorder="1"/>
    <xf numFmtId="0" fontId="53" fillId="23" borderId="1" xfId="0" applyFont="1" applyFill="1" applyBorder="1" applyAlignment="1">
      <alignment horizontal="center" vertical="center" wrapText="1"/>
    </xf>
    <xf numFmtId="14" fontId="53"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0" fillId="14" borderId="1" xfId="1" applyFont="1" applyFill="1" applyBorder="1" applyAlignment="1">
      <alignment wrapText="1"/>
    </xf>
    <xf numFmtId="0" fontId="30" fillId="23" borderId="0" xfId="0" applyFont="1" applyFill="1" applyAlignment="1">
      <alignment horizontal="center" vertical="center" wrapText="1"/>
    </xf>
    <xf numFmtId="0" fontId="30" fillId="23" borderId="6" xfId="0" applyFont="1" applyFill="1" applyBorder="1" applyAlignment="1">
      <alignment horizontal="left" vertical="center" wrapText="1"/>
    </xf>
    <xf numFmtId="0" fontId="30" fillId="23" borderId="6" xfId="0" applyFont="1" applyFill="1" applyBorder="1" applyAlignment="1">
      <alignment horizontal="center" vertical="center" wrapText="1"/>
    </xf>
    <xf numFmtId="0" fontId="55" fillId="23" borderId="8" xfId="0" applyFont="1" applyFill="1" applyBorder="1" applyAlignment="1">
      <alignment horizontal="center" vertical="center" wrapText="1"/>
    </xf>
    <xf numFmtId="0" fontId="9"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1"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5" fillId="0" borderId="1" xfId="0" applyFont="1" applyBorder="1" applyAlignment="1">
      <alignment horizontal="justify" vertical="center"/>
    </xf>
    <xf numFmtId="0" fontId="9" fillId="0" borderId="1" xfId="0" applyFont="1" applyBorder="1" applyAlignment="1">
      <alignment horizontal="center" vertical="center" wrapText="1"/>
    </xf>
    <xf numFmtId="14" fontId="0" fillId="0" borderId="1" xfId="0" applyNumberFormat="1" applyBorder="1"/>
    <xf numFmtId="0" fontId="29" fillId="2" borderId="3" xfId="0" applyFont="1" applyFill="1" applyBorder="1" applyAlignment="1">
      <alignment horizontal="center" vertical="center" wrapText="1"/>
    </xf>
    <xf numFmtId="3" fontId="29" fillId="2" borderId="3" xfId="0" applyNumberFormat="1" applyFont="1" applyFill="1" applyBorder="1" applyAlignment="1">
      <alignment horizontal="center" vertical="center" wrapText="1"/>
    </xf>
    <xf numFmtId="0" fontId="0" fillId="0" borderId="3" xfId="0" applyBorder="1"/>
    <xf numFmtId="0" fontId="9"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2" fillId="0" borderId="1" xfId="0" applyFont="1" applyBorder="1" applyAlignment="1">
      <alignment vertical="center" wrapText="1"/>
    </xf>
    <xf numFmtId="3" fontId="0" fillId="0" borderId="1" xfId="0" applyNumberFormat="1" applyBorder="1"/>
    <xf numFmtId="0" fontId="42"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8" fillId="0" borderId="1" xfId="0" applyNumberFormat="1" applyFont="1" applyBorder="1"/>
    <xf numFmtId="0" fontId="58"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8"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2" fillId="0" borderId="3" xfId="0" applyFont="1" applyBorder="1" applyAlignment="1">
      <alignment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9" fillId="0" borderId="0" xfId="0" applyFont="1"/>
    <xf numFmtId="0" fontId="9" fillId="0" borderId="1" xfId="0" applyFont="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0" fillId="2" borderId="3" xfId="0" applyFont="1" applyFill="1" applyBorder="1" applyAlignment="1">
      <alignment horizontal="center" vertical="center" wrapText="1"/>
    </xf>
    <xf numFmtId="0" fontId="0" fillId="0" borderId="1" xfId="0" applyBorder="1" applyAlignment="1">
      <alignment horizontal="right"/>
    </xf>
    <xf numFmtId="3" fontId="23" fillId="0" borderId="0" xfId="0" applyNumberFormat="1" applyFont="1"/>
    <xf numFmtId="0" fontId="59" fillId="0" borderId="1" xfId="0" applyFont="1" applyBorder="1" applyAlignment="1">
      <alignment wrapText="1"/>
    </xf>
    <xf numFmtId="0" fontId="0" fillId="0" borderId="3" xfId="0" applyBorder="1" applyAlignment="1">
      <alignment horizontal="center"/>
    </xf>
    <xf numFmtId="0" fontId="28" fillId="0" borderId="1" xfId="0" applyFont="1" applyBorder="1" applyAlignment="1">
      <alignment wrapText="1"/>
    </xf>
    <xf numFmtId="0" fontId="28"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2" fillId="0" borderId="1" xfId="0" applyFont="1" applyBorder="1" applyAlignment="1">
      <alignment horizontal="left" vertical="top" wrapText="1"/>
    </xf>
    <xf numFmtId="0" fontId="9" fillId="0" borderId="1" xfId="0" applyFont="1" applyBorder="1" applyAlignment="1">
      <alignment horizontal="center" wrapText="1"/>
    </xf>
    <xf numFmtId="14" fontId="0" fillId="14" borderId="1" xfId="0" applyNumberFormat="1" applyFill="1" applyBorder="1" applyAlignment="1">
      <alignment wrapText="1"/>
    </xf>
    <xf numFmtId="0" fontId="60" fillId="0" borderId="0" xfId="0" applyFont="1" applyAlignment="1">
      <alignment wrapText="1"/>
    </xf>
    <xf numFmtId="167" fontId="29" fillId="2" borderId="1" xfId="1" applyFont="1" applyFill="1" applyBorder="1" applyAlignment="1">
      <alignment horizontal="center" vertical="center" wrapText="1"/>
    </xf>
    <xf numFmtId="170" fontId="30" fillId="17" borderId="1" xfId="0" applyNumberFormat="1" applyFont="1" applyFill="1" applyBorder="1" applyAlignment="1">
      <alignment wrapText="1"/>
    </xf>
    <xf numFmtId="0" fontId="13" fillId="17" borderId="1" xfId="0" applyFont="1" applyFill="1" applyBorder="1" applyAlignment="1">
      <alignment wrapText="1"/>
    </xf>
    <xf numFmtId="0" fontId="30" fillId="10" borderId="1" xfId="0" applyFont="1" applyFill="1" applyBorder="1"/>
    <xf numFmtId="0" fontId="30" fillId="10" borderId="1" xfId="0" applyFont="1" applyFill="1" applyBorder="1" applyAlignment="1">
      <alignment horizontal="left" vertical="center" wrapText="1"/>
    </xf>
    <xf numFmtId="0" fontId="30" fillId="10" borderId="1" xfId="0" applyFont="1" applyFill="1" applyBorder="1" applyAlignment="1">
      <alignment wrapText="1"/>
    </xf>
    <xf numFmtId="167" fontId="30" fillId="10" borderId="1" xfId="1" applyFont="1" applyFill="1" applyBorder="1" applyAlignment="1">
      <alignment wrapText="1"/>
    </xf>
    <xf numFmtId="170" fontId="30" fillId="10" borderId="1" xfId="0" applyNumberFormat="1" applyFont="1" applyFill="1" applyBorder="1" applyAlignment="1">
      <alignment wrapText="1"/>
    </xf>
    <xf numFmtId="14" fontId="30" fillId="10" borderId="1" xfId="0" applyNumberFormat="1" applyFont="1" applyFill="1" applyBorder="1" applyAlignment="1">
      <alignment wrapText="1"/>
    </xf>
    <xf numFmtId="0" fontId="13" fillId="10" borderId="1" xfId="0" applyFont="1" applyFill="1" applyBorder="1" applyAlignment="1">
      <alignment wrapText="1"/>
    </xf>
    <xf numFmtId="0" fontId="30" fillId="10" borderId="8" xfId="0" applyFont="1" applyFill="1" applyBorder="1" applyAlignment="1">
      <alignment wrapText="1"/>
    </xf>
    <xf numFmtId="0" fontId="30" fillId="11" borderId="1" xfId="0" applyFont="1" applyFill="1" applyBorder="1"/>
    <xf numFmtId="0" fontId="30" fillId="11" borderId="1" xfId="0" applyFont="1" applyFill="1" applyBorder="1" applyAlignment="1">
      <alignment horizontal="left" vertical="center" wrapText="1"/>
    </xf>
    <xf numFmtId="167" fontId="13" fillId="11" borderId="1" xfId="1" applyFont="1" applyFill="1" applyBorder="1"/>
    <xf numFmtId="170" fontId="13" fillId="11" borderId="1" xfId="0" applyNumberFormat="1" applyFont="1" applyFill="1" applyBorder="1"/>
    <xf numFmtId="0" fontId="13" fillId="11" borderId="1" xfId="0" applyFont="1" applyFill="1" applyBorder="1"/>
    <xf numFmtId="170" fontId="30" fillId="11" borderId="1" xfId="0" applyNumberFormat="1" applyFont="1" applyFill="1" applyBorder="1" applyAlignment="1">
      <alignment wrapText="1"/>
    </xf>
    <xf numFmtId="14" fontId="13" fillId="11" borderId="1" xfId="0" applyNumberFormat="1" applyFont="1" applyFill="1" applyBorder="1"/>
    <xf numFmtId="0" fontId="13" fillId="11" borderId="1" xfId="0" applyFont="1" applyFill="1" applyBorder="1" applyAlignment="1">
      <alignment wrapText="1"/>
    </xf>
    <xf numFmtId="170" fontId="13" fillId="11" borderId="1" xfId="0" applyNumberFormat="1" applyFont="1" applyFill="1" applyBorder="1" applyAlignment="1">
      <alignment wrapText="1"/>
    </xf>
    <xf numFmtId="167" fontId="13" fillId="19" borderId="1" xfId="1" applyFont="1" applyFill="1" applyBorder="1"/>
    <xf numFmtId="170" fontId="13" fillId="19" borderId="1" xfId="0" applyNumberFormat="1" applyFont="1" applyFill="1" applyBorder="1"/>
    <xf numFmtId="0" fontId="13" fillId="19" borderId="1" xfId="0" applyFont="1" applyFill="1" applyBorder="1"/>
    <xf numFmtId="170" fontId="30" fillId="19" borderId="1" xfId="0" applyNumberFormat="1" applyFont="1" applyFill="1" applyBorder="1" applyAlignment="1">
      <alignment wrapText="1"/>
    </xf>
    <xf numFmtId="14" fontId="13" fillId="19" borderId="1" xfId="0" applyNumberFormat="1" applyFont="1" applyFill="1" applyBorder="1"/>
    <xf numFmtId="0" fontId="13" fillId="19" borderId="1" xfId="0" applyFont="1" applyFill="1" applyBorder="1" applyAlignment="1">
      <alignment wrapText="1"/>
    </xf>
    <xf numFmtId="0" fontId="30" fillId="19" borderId="8" xfId="0" applyFont="1" applyFill="1" applyBorder="1" applyAlignment="1">
      <alignment horizontal="center" vertical="center" wrapText="1"/>
    </xf>
    <xf numFmtId="0" fontId="13" fillId="20" borderId="1" xfId="0" applyFont="1" applyFill="1" applyBorder="1" applyAlignment="1">
      <alignment wrapText="1"/>
    </xf>
    <xf numFmtId="167" fontId="13" fillId="20" borderId="1" xfId="1" applyFont="1" applyFill="1" applyBorder="1"/>
    <xf numFmtId="170" fontId="13" fillId="20" borderId="1" xfId="0" applyNumberFormat="1" applyFont="1" applyFill="1" applyBorder="1"/>
    <xf numFmtId="0" fontId="13" fillId="20" borderId="1" xfId="0" applyFont="1" applyFill="1" applyBorder="1"/>
    <xf numFmtId="170" fontId="30" fillId="20" borderId="1" xfId="0" applyNumberFormat="1" applyFont="1" applyFill="1" applyBorder="1" applyAlignment="1">
      <alignment wrapText="1"/>
    </xf>
    <xf numFmtId="14" fontId="13" fillId="20" borderId="1" xfId="0" applyNumberFormat="1" applyFont="1" applyFill="1" applyBorder="1"/>
    <xf numFmtId="14" fontId="30" fillId="11" borderId="1" xfId="0" applyNumberFormat="1" applyFont="1" applyFill="1" applyBorder="1" applyAlignment="1">
      <alignment wrapText="1"/>
    </xf>
    <xf numFmtId="14" fontId="13" fillId="11" borderId="1" xfId="0" applyNumberFormat="1" applyFont="1" applyFill="1" applyBorder="1" applyAlignment="1">
      <alignment wrapText="1"/>
    </xf>
    <xf numFmtId="0" fontId="30" fillId="5" borderId="1" xfId="0" applyFont="1" applyFill="1" applyBorder="1"/>
    <xf numFmtId="0" fontId="3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0" fontId="13" fillId="5" borderId="1" xfId="0" applyFont="1" applyFill="1" applyBorder="1" applyAlignment="1">
      <alignment wrapText="1"/>
    </xf>
    <xf numFmtId="167" fontId="13" fillId="5" borderId="1" xfId="1" applyFont="1" applyFill="1" applyBorder="1"/>
    <xf numFmtId="170" fontId="13" fillId="5" borderId="1" xfId="0" applyNumberFormat="1" applyFont="1" applyFill="1" applyBorder="1"/>
    <xf numFmtId="0" fontId="13" fillId="5" borderId="1" xfId="0" applyFont="1" applyFill="1" applyBorder="1"/>
    <xf numFmtId="170" fontId="30" fillId="5" borderId="1" xfId="0" applyNumberFormat="1" applyFont="1" applyFill="1" applyBorder="1" applyAlignment="1">
      <alignment wrapText="1"/>
    </xf>
    <xf numFmtId="0" fontId="30" fillId="5" borderId="1" xfId="0" applyFont="1" applyFill="1" applyBorder="1" applyAlignment="1">
      <alignment wrapText="1"/>
    </xf>
    <xf numFmtId="14" fontId="13" fillId="5" borderId="1" xfId="0" applyNumberFormat="1" applyFont="1" applyFill="1" applyBorder="1"/>
    <xf numFmtId="170" fontId="13" fillId="12" borderId="1" xfId="0" applyNumberFormat="1" applyFont="1" applyFill="1" applyBorder="1"/>
    <xf numFmtId="0" fontId="13" fillId="33" borderId="1" xfId="0" applyFont="1" applyFill="1" applyBorder="1"/>
    <xf numFmtId="0" fontId="13" fillId="33" borderId="1" xfId="0" applyFont="1" applyFill="1" applyBorder="1" applyAlignment="1">
      <alignment wrapText="1"/>
    </xf>
    <xf numFmtId="0" fontId="30" fillId="33" borderId="1" xfId="0" applyFont="1" applyFill="1" applyBorder="1" applyAlignment="1">
      <alignment horizontal="center" vertical="center" wrapText="1"/>
    </xf>
    <xf numFmtId="0" fontId="30" fillId="33" borderId="1" xfId="0" applyFont="1" applyFill="1" applyBorder="1"/>
    <xf numFmtId="0" fontId="30" fillId="33" borderId="3" xfId="0" applyFont="1" applyFill="1" applyBorder="1" applyAlignment="1">
      <alignment vertical="center" wrapText="1"/>
    </xf>
    <xf numFmtId="0" fontId="30" fillId="33" borderId="3" xfId="0" applyFont="1" applyFill="1" applyBorder="1"/>
    <xf numFmtId="167" fontId="13" fillId="33" borderId="1" xfId="1" applyFont="1" applyFill="1" applyBorder="1"/>
    <xf numFmtId="170" fontId="13" fillId="33" borderId="1" xfId="0" applyNumberFormat="1" applyFont="1" applyFill="1" applyBorder="1"/>
    <xf numFmtId="170" fontId="30" fillId="33" borderId="1" xfId="0" applyNumberFormat="1" applyFont="1" applyFill="1" applyBorder="1" applyAlignment="1">
      <alignment wrapText="1"/>
    </xf>
    <xf numFmtId="0" fontId="30" fillId="33" borderId="1" xfId="0" applyFont="1" applyFill="1" applyBorder="1" applyAlignment="1">
      <alignment wrapText="1"/>
    </xf>
    <xf numFmtId="14" fontId="13" fillId="33" borderId="1" xfId="0" applyNumberFormat="1" applyFont="1" applyFill="1" applyBorder="1"/>
    <xf numFmtId="0" fontId="13" fillId="31" borderId="1" xfId="0" applyFont="1" applyFill="1" applyBorder="1"/>
    <xf numFmtId="0" fontId="13" fillId="31" borderId="1" xfId="0" applyFont="1" applyFill="1" applyBorder="1" applyAlignment="1">
      <alignment wrapText="1"/>
    </xf>
    <xf numFmtId="167" fontId="13" fillId="31" borderId="1" xfId="1" applyFont="1" applyFill="1" applyBorder="1"/>
    <xf numFmtId="170" fontId="13" fillId="31" borderId="1" xfId="0" applyNumberFormat="1" applyFont="1" applyFill="1" applyBorder="1"/>
    <xf numFmtId="170" fontId="30" fillId="31" borderId="1" xfId="0" applyNumberFormat="1" applyFont="1" applyFill="1" applyBorder="1" applyAlignment="1">
      <alignment wrapText="1"/>
    </xf>
    <xf numFmtId="14" fontId="13" fillId="31" borderId="1" xfId="0" applyNumberFormat="1" applyFont="1" applyFill="1" applyBorder="1"/>
    <xf numFmtId="0" fontId="13" fillId="0" borderId="0" xfId="0" applyFont="1"/>
    <xf numFmtId="0" fontId="13" fillId="31" borderId="0" xfId="0" applyFont="1" applyFill="1"/>
    <xf numFmtId="14" fontId="13" fillId="31" borderId="0" xfId="0" applyNumberFormat="1" applyFont="1" applyFill="1"/>
    <xf numFmtId="169" fontId="13" fillId="31" borderId="1" xfId="1" applyNumberFormat="1" applyFont="1" applyFill="1" applyBorder="1"/>
    <xf numFmtId="41" fontId="13" fillId="0" borderId="0" xfId="3" applyFont="1"/>
    <xf numFmtId="0" fontId="13" fillId="31" borderId="3" xfId="0" applyFont="1" applyFill="1" applyBorder="1"/>
    <xf numFmtId="0" fontId="13" fillId="30" borderId="1" xfId="0" applyFont="1" applyFill="1" applyBorder="1"/>
    <xf numFmtId="0" fontId="13" fillId="30" borderId="1" xfId="0" applyFont="1" applyFill="1" applyBorder="1" applyAlignment="1">
      <alignment wrapText="1"/>
    </xf>
    <xf numFmtId="167" fontId="13" fillId="30" borderId="1" xfId="1" applyFont="1" applyFill="1" applyBorder="1"/>
    <xf numFmtId="170" fontId="13" fillId="30" borderId="1" xfId="0" applyNumberFormat="1" applyFont="1" applyFill="1" applyBorder="1"/>
    <xf numFmtId="170" fontId="30" fillId="30" borderId="1" xfId="0" applyNumberFormat="1" applyFont="1" applyFill="1" applyBorder="1" applyAlignment="1">
      <alignment wrapText="1"/>
    </xf>
    <xf numFmtId="14" fontId="13" fillId="30" borderId="1" xfId="0" applyNumberFormat="1" applyFont="1" applyFill="1" applyBorder="1"/>
    <xf numFmtId="0" fontId="13" fillId="0" borderId="1" xfId="0" applyFont="1" applyBorder="1"/>
    <xf numFmtId="167" fontId="13" fillId="0" borderId="1" xfId="1" applyFont="1" applyBorder="1"/>
    <xf numFmtId="170" fontId="13" fillId="0" borderId="1" xfId="0" applyNumberFormat="1" applyFont="1" applyBorder="1"/>
    <xf numFmtId="170" fontId="30" fillId="2" borderId="1" xfId="0" applyNumberFormat="1" applyFont="1" applyFill="1" applyBorder="1" applyAlignment="1">
      <alignment wrapText="1"/>
    </xf>
    <xf numFmtId="0" fontId="13" fillId="2" borderId="1" xfId="0" applyFont="1" applyFill="1" applyBorder="1"/>
    <xf numFmtId="170" fontId="30" fillId="12" borderId="1" xfId="0" applyNumberFormat="1" applyFont="1" applyFill="1" applyBorder="1" applyAlignment="1">
      <alignment wrapText="1"/>
    </xf>
    <xf numFmtId="170" fontId="30" fillId="18" borderId="1" xfId="0" applyNumberFormat="1" applyFont="1" applyFill="1" applyBorder="1" applyAlignment="1">
      <alignment wrapText="1"/>
    </xf>
    <xf numFmtId="0" fontId="13" fillId="18" borderId="1" xfId="0" applyFont="1" applyFill="1" applyBorder="1" applyAlignment="1">
      <alignment wrapText="1"/>
    </xf>
    <xf numFmtId="0" fontId="29" fillId="34" borderId="2" xfId="0" applyFont="1" applyFill="1" applyBorder="1"/>
    <xf numFmtId="0" fontId="29" fillId="34" borderId="10" xfId="0" applyFont="1" applyFill="1" applyBorder="1"/>
    <xf numFmtId="0" fontId="30" fillId="35" borderId="1" xfId="0" applyFont="1" applyFill="1" applyBorder="1" applyAlignment="1">
      <alignment horizontal="left" vertical="center" wrapText="1"/>
    </xf>
    <xf numFmtId="0" fontId="13" fillId="35" borderId="1" xfId="0" applyFont="1" applyFill="1" applyBorder="1" applyAlignment="1">
      <alignment wrapText="1"/>
    </xf>
    <xf numFmtId="0" fontId="29" fillId="34" borderId="3" xfId="0" applyFont="1" applyFill="1" applyBorder="1"/>
    <xf numFmtId="0" fontId="30" fillId="35" borderId="3" xfId="0" applyFont="1" applyFill="1" applyBorder="1" applyAlignment="1">
      <alignment horizontal="left" vertical="center" wrapText="1"/>
    </xf>
    <xf numFmtId="0" fontId="30" fillId="35" borderId="3" xfId="0" applyFont="1" applyFill="1" applyBorder="1" applyAlignment="1">
      <alignment horizontal="center" vertical="center" wrapText="1"/>
    </xf>
    <xf numFmtId="0" fontId="30" fillId="17" borderId="3" xfId="0" applyFont="1" applyFill="1" applyBorder="1" applyAlignment="1">
      <alignment horizontal="left" vertical="center" wrapText="1"/>
    </xf>
    <xf numFmtId="0" fontId="13" fillId="18" borderId="3" xfId="0" applyFont="1" applyFill="1" applyBorder="1" applyAlignment="1">
      <alignment wrapText="1"/>
    </xf>
    <xf numFmtId="0" fontId="13" fillId="22" borderId="1" xfId="0" applyFont="1" applyFill="1" applyBorder="1" applyAlignment="1">
      <alignment wrapText="1"/>
    </xf>
    <xf numFmtId="0" fontId="29" fillId="2" borderId="9" xfId="0" applyFont="1" applyFill="1" applyBorder="1" applyAlignment="1">
      <alignment horizontal="center" vertical="center" wrapText="1"/>
    </xf>
    <xf numFmtId="0" fontId="13" fillId="17" borderId="9" xfId="0" applyFont="1" applyFill="1" applyBorder="1" applyAlignment="1">
      <alignment wrapText="1"/>
    </xf>
    <xf numFmtId="0" fontId="13" fillId="10" borderId="9" xfId="0" applyFont="1" applyFill="1" applyBorder="1" applyAlignment="1">
      <alignment wrapText="1"/>
    </xf>
    <xf numFmtId="0" fontId="13" fillId="11" borderId="9" xfId="0" applyFont="1" applyFill="1" applyBorder="1" applyAlignment="1">
      <alignment wrapText="1"/>
    </xf>
    <xf numFmtId="0" fontId="30" fillId="32" borderId="9" xfId="0" applyFont="1" applyFill="1" applyBorder="1" applyAlignment="1">
      <alignment wrapText="1"/>
    </xf>
    <xf numFmtId="0" fontId="13" fillId="32" borderId="9" xfId="0" applyFont="1" applyFill="1" applyBorder="1" applyAlignment="1">
      <alignment wrapText="1"/>
    </xf>
    <xf numFmtId="0" fontId="13" fillId="32" borderId="11" xfId="0" applyFont="1" applyFill="1" applyBorder="1" applyAlignment="1">
      <alignment wrapText="1"/>
    </xf>
    <xf numFmtId="0" fontId="13" fillId="32" borderId="12" xfId="0" applyFont="1" applyFill="1" applyBorder="1" applyAlignment="1">
      <alignment wrapText="1"/>
    </xf>
    <xf numFmtId="0" fontId="13" fillId="36" borderId="11" xfId="0" applyFont="1" applyFill="1" applyBorder="1" applyAlignment="1">
      <alignment wrapText="1"/>
    </xf>
    <xf numFmtId="0" fontId="13" fillId="36" borderId="9" xfId="0" applyFont="1" applyFill="1" applyBorder="1" applyAlignment="1">
      <alignment wrapText="1"/>
    </xf>
    <xf numFmtId="0" fontId="30" fillId="20" borderId="9" xfId="0" applyFont="1" applyFill="1" applyBorder="1" applyAlignment="1">
      <alignment wrapText="1"/>
    </xf>
    <xf numFmtId="0" fontId="29" fillId="2" borderId="5" xfId="0" applyFont="1" applyFill="1" applyBorder="1" applyAlignment="1">
      <alignment horizontal="center" vertical="center" wrapText="1"/>
    </xf>
    <xf numFmtId="0" fontId="60" fillId="0" borderId="14" xfId="0" applyFont="1" applyBorder="1" applyAlignment="1">
      <alignment wrapText="1"/>
    </xf>
    <xf numFmtId="0" fontId="0" fillId="0" borderId="15" xfId="0" applyBorder="1"/>
    <xf numFmtId="0" fontId="58" fillId="0" borderId="3" xfId="0" applyFont="1" applyBorder="1" applyAlignment="1">
      <alignment horizontal="justify" vertical="center"/>
    </xf>
    <xf numFmtId="0" fontId="9" fillId="0" borderId="3" xfId="0" applyFont="1" applyBorder="1" applyAlignment="1">
      <alignment horizontal="center" wrapText="1"/>
    </xf>
    <xf numFmtId="3" fontId="0" fillId="0" borderId="3" xfId="0" applyNumberFormat="1" applyBorder="1" applyAlignment="1">
      <alignment horizontal="right"/>
    </xf>
    <xf numFmtId="0" fontId="28" fillId="0" borderId="3" xfId="0" applyFont="1" applyBorder="1" applyAlignment="1">
      <alignment horizontal="justify" vertical="center"/>
    </xf>
    <xf numFmtId="0" fontId="28" fillId="0" borderId="3" xfId="0" applyFont="1" applyBorder="1" applyAlignment="1">
      <alignment wrapText="1"/>
    </xf>
    <xf numFmtId="0" fontId="42"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1" fillId="12" borderId="1" xfId="0" applyFont="1" applyFill="1" applyBorder="1" applyAlignment="1">
      <alignment horizontal="center" vertical="center" wrapText="1"/>
    </xf>
    <xf numFmtId="0" fontId="42"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9" fillId="0" borderId="16" xfId="0" applyFont="1" applyBorder="1" applyAlignment="1">
      <alignment horizontal="center"/>
    </xf>
    <xf numFmtId="0" fontId="0" fillId="0" borderId="16" xfId="0" applyBorder="1" applyAlignment="1">
      <alignment vertical="center" wrapText="1"/>
    </xf>
    <xf numFmtId="0" fontId="58" fillId="0" borderId="16" xfId="0" applyFont="1" applyBorder="1" applyAlignment="1">
      <alignment horizontal="justify" vertical="center"/>
    </xf>
    <xf numFmtId="0" fontId="9" fillId="0" borderId="16" xfId="0" applyFont="1" applyBorder="1" applyAlignment="1">
      <alignment horizontal="center" wrapText="1"/>
    </xf>
    <xf numFmtId="3" fontId="0" fillId="0" borderId="16" xfId="0" applyNumberFormat="1" applyBorder="1" applyAlignment="1">
      <alignment horizontal="right"/>
    </xf>
    <xf numFmtId="0" fontId="28" fillId="0" borderId="16" xfId="0" applyFont="1" applyBorder="1" applyAlignment="1">
      <alignment horizontal="justify" vertical="center"/>
    </xf>
    <xf numFmtId="0" fontId="28"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2"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2" fillId="0" borderId="0" xfId="0" applyFont="1" applyAlignment="1">
      <alignment horizontal="center" vertical="center" wrapText="1"/>
    </xf>
    <xf numFmtId="0" fontId="28" fillId="12" borderId="16" xfId="0" applyFont="1" applyFill="1" applyBorder="1" applyAlignment="1">
      <alignment horizontal="justify" vertical="center"/>
    </xf>
    <xf numFmtId="0" fontId="42" fillId="40" borderId="16" xfId="0" applyFont="1" applyFill="1" applyBorder="1" applyAlignment="1">
      <alignment horizontal="center" wrapText="1"/>
    </xf>
    <xf numFmtId="0" fontId="9" fillId="0" borderId="17" xfId="0" applyFont="1" applyBorder="1" applyAlignment="1">
      <alignment horizontal="center"/>
    </xf>
    <xf numFmtId="0" fontId="58"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2" fillId="40" borderId="16" xfId="0" applyFont="1" applyFill="1" applyBorder="1" applyAlignment="1">
      <alignment horizontal="center" vertical="center" wrapText="1"/>
    </xf>
    <xf numFmtId="0" fontId="0" fillId="9" borderId="16" xfId="0" applyFill="1" applyBorder="1" applyAlignment="1">
      <alignment horizontal="right" wrapText="1"/>
    </xf>
    <xf numFmtId="0" fontId="42"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8" fillId="0" borderId="17" xfId="0" applyFont="1" applyBorder="1" applyAlignment="1">
      <alignment horizontal="justify" vertical="center"/>
    </xf>
    <xf numFmtId="0" fontId="60" fillId="40" borderId="16" xfId="0" applyFont="1" applyFill="1" applyBorder="1" applyAlignment="1">
      <alignment wrapText="1"/>
    </xf>
    <xf numFmtId="0" fontId="42" fillId="40" borderId="16" xfId="0" applyFont="1" applyFill="1" applyBorder="1" applyAlignment="1">
      <alignment horizontal="left" wrapText="1"/>
    </xf>
    <xf numFmtId="14" fontId="0" fillId="0" borderId="15" xfId="0" applyNumberFormat="1" applyBorder="1"/>
    <xf numFmtId="0" fontId="42"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9" fillId="0" borderId="18" xfId="0" applyFont="1" applyBorder="1" applyAlignment="1">
      <alignment horizontal="center"/>
    </xf>
    <xf numFmtId="14" fontId="0" fillId="12" borderId="1" xfId="0" applyNumberFormat="1" applyFill="1" applyBorder="1" applyAlignment="1">
      <alignment horizontal="center"/>
    </xf>
    <xf numFmtId="0" fontId="9"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9" fillId="0" borderId="14" xfId="0" applyFont="1" applyBorder="1" applyAlignment="1">
      <alignment horizontal="center"/>
    </xf>
    <xf numFmtId="0" fontId="61" fillId="0" borderId="16" xfId="0" applyFont="1" applyBorder="1"/>
    <xf numFmtId="0" fontId="41" fillId="0" borderId="1" xfId="8" applyBorder="1"/>
    <xf numFmtId="0" fontId="41" fillId="0" borderId="1" xfId="8" applyBorder="1" applyAlignment="1">
      <alignment wrapText="1"/>
    </xf>
    <xf numFmtId="0" fontId="41" fillId="0" borderId="3" xfId="8" applyBorder="1"/>
    <xf numFmtId="0" fontId="41" fillId="0" borderId="3" xfId="8" applyBorder="1" applyAlignment="1">
      <alignment wrapText="1"/>
    </xf>
    <xf numFmtId="0" fontId="41" fillId="0" borderId="3" xfId="8" applyFill="1" applyBorder="1" applyAlignment="1">
      <alignment wrapText="1"/>
    </xf>
    <xf numFmtId="0" fontId="41" fillId="0" borderId="1" xfId="8" applyFill="1" applyBorder="1" applyAlignment="1">
      <alignment wrapText="1"/>
    </xf>
    <xf numFmtId="0" fontId="41" fillId="0" borderId="16" xfId="8" applyFill="1" applyBorder="1" applyAlignment="1">
      <alignment wrapText="1"/>
    </xf>
    <xf numFmtId="0" fontId="41" fillId="0" borderId="17" xfId="8" applyBorder="1" applyAlignment="1">
      <alignment wrapText="1"/>
    </xf>
    <xf numFmtId="0" fontId="41" fillId="0" borderId="15" xfId="8" applyBorder="1" applyAlignment="1">
      <alignment wrapText="1"/>
    </xf>
    <xf numFmtId="0" fontId="41" fillId="0" borderId="16" xfId="8" applyBorder="1" applyAlignment="1">
      <alignment wrapText="1"/>
    </xf>
    <xf numFmtId="0" fontId="62" fillId="0" borderId="16" xfId="0" applyFont="1" applyBorder="1"/>
    <xf numFmtId="0" fontId="0" fillId="0" borderId="9" xfId="0" applyBorder="1"/>
    <xf numFmtId="0" fontId="41" fillId="0" borderId="2" xfId="8" applyBorder="1" applyAlignment="1">
      <alignment wrapText="1"/>
    </xf>
    <xf numFmtId="0" fontId="63" fillId="0" borderId="0" xfId="0" applyFont="1" applyAlignment="1">
      <alignment wrapText="1"/>
    </xf>
    <xf numFmtId="0" fontId="63" fillId="0" borderId="15" xfId="0" applyFont="1" applyBorder="1" applyAlignment="1">
      <alignment wrapText="1"/>
    </xf>
    <xf numFmtId="0" fontId="41" fillId="0" borderId="18" xfId="8" applyBorder="1" applyAlignment="1">
      <alignment wrapText="1"/>
    </xf>
    <xf numFmtId="0" fontId="63" fillId="0" borderId="16" xfId="0" applyFont="1" applyBorder="1" applyAlignment="1">
      <alignment wrapText="1"/>
    </xf>
    <xf numFmtId="0" fontId="0" fillId="0" borderId="2" xfId="0" applyBorder="1" applyAlignment="1">
      <alignment wrapText="1"/>
    </xf>
    <xf numFmtId="0" fontId="41" fillId="0" borderId="8" xfId="8" applyBorder="1"/>
    <xf numFmtId="0" fontId="61" fillId="0" borderId="19" xfId="0" applyFont="1" applyBorder="1" applyAlignment="1">
      <alignment wrapText="1"/>
    </xf>
    <xf numFmtId="0" fontId="0" fillId="0" borderId="5" xfId="0" applyBorder="1"/>
    <xf numFmtId="0" fontId="41" fillId="0" borderId="4" xfId="8" applyFill="1" applyBorder="1" applyAlignment="1">
      <alignment wrapText="1"/>
    </xf>
    <xf numFmtId="0" fontId="0" fillId="0" borderId="8" xfId="0" applyBorder="1" applyAlignment="1">
      <alignment horizontal="right"/>
    </xf>
    <xf numFmtId="0" fontId="41" fillId="0" borderId="2" xfId="8" applyFill="1" applyBorder="1" applyAlignment="1">
      <alignment wrapText="1"/>
    </xf>
    <xf numFmtId="0" fontId="41" fillId="0" borderId="18" xfId="8" applyFill="1" applyBorder="1" applyAlignment="1">
      <alignment wrapText="1"/>
    </xf>
    <xf numFmtId="0" fontId="41" fillId="0" borderId="14" xfId="8" applyBorder="1" applyAlignment="1">
      <alignment wrapText="1"/>
    </xf>
    <xf numFmtId="0" fontId="63" fillId="0" borderId="20" xfId="0" applyFont="1" applyBorder="1" applyAlignment="1">
      <alignment wrapText="1"/>
    </xf>
    <xf numFmtId="0" fontId="41" fillId="0" borderId="18" xfId="8" applyBorder="1"/>
    <xf numFmtId="0" fontId="61" fillId="0" borderId="0" xfId="0" applyFont="1" applyAlignment="1">
      <alignment wrapText="1"/>
    </xf>
    <xf numFmtId="14" fontId="0" fillId="0" borderId="17" xfId="0" applyNumberFormat="1" applyBorder="1"/>
    <xf numFmtId="0" fontId="63" fillId="0" borderId="21" xfId="0" applyFont="1" applyBorder="1" applyAlignment="1">
      <alignment wrapText="1"/>
    </xf>
    <xf numFmtId="171" fontId="29"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0" fillId="36" borderId="1" xfId="1" applyNumberFormat="1" applyFont="1" applyFill="1" applyBorder="1" applyAlignment="1">
      <alignment wrapText="1"/>
    </xf>
    <xf numFmtId="171" fontId="30" fillId="31" borderId="1" xfId="1" applyNumberFormat="1" applyFont="1" applyFill="1" applyBorder="1" applyAlignment="1">
      <alignment wrapText="1"/>
    </xf>
    <xf numFmtId="171" fontId="30" fillId="14" borderId="1" xfId="1" applyNumberFormat="1" applyFont="1" applyFill="1" applyBorder="1" applyAlignment="1">
      <alignment wrapText="1"/>
    </xf>
    <xf numFmtId="171" fontId="30" fillId="20" borderId="1" xfId="5" applyNumberFormat="1" applyFont="1" applyFill="1" applyBorder="1" applyAlignment="1">
      <alignment wrapText="1"/>
    </xf>
    <xf numFmtId="171" fontId="30" fillId="20" borderId="3" xfId="5" applyNumberFormat="1" applyFont="1" applyFill="1" applyBorder="1" applyAlignment="1">
      <alignment horizontal="right" wrapText="1"/>
    </xf>
    <xf numFmtId="171" fontId="30" fillId="38" borderId="1" xfId="5" applyNumberFormat="1" applyFont="1" applyFill="1" applyBorder="1" applyAlignment="1">
      <alignment horizontal="right" wrapText="1"/>
    </xf>
    <xf numFmtId="171" fontId="30" fillId="38" borderId="1" xfId="5" applyNumberFormat="1" applyFont="1" applyFill="1" applyBorder="1" applyAlignment="1">
      <alignment horizontal="center" wrapText="1"/>
    </xf>
    <xf numFmtId="171" fontId="30" fillId="38" borderId="3" xfId="5" applyNumberFormat="1" applyFont="1" applyFill="1" applyBorder="1" applyAlignment="1">
      <alignment horizontal="center" wrapText="1"/>
    </xf>
    <xf numFmtId="171" fontId="30" fillId="39" borderId="1" xfId="5" applyNumberFormat="1" applyFont="1" applyFill="1" applyBorder="1" applyAlignment="1">
      <alignment horizontal="center" wrapText="1"/>
    </xf>
    <xf numFmtId="171" fontId="30" fillId="23" borderId="1" xfId="5"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29"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9"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8" fillId="0" borderId="17" xfId="0" applyFont="1" applyBorder="1" applyAlignment="1">
      <alignment horizontal="justify" vertical="center"/>
    </xf>
    <xf numFmtId="0" fontId="41" fillId="0" borderId="22" xfId="8" applyBorder="1" applyAlignment="1">
      <alignment wrapText="1"/>
    </xf>
    <xf numFmtId="0" fontId="61" fillId="0" borderId="17" xfId="0" applyFont="1" applyBorder="1" applyAlignment="1">
      <alignment wrapText="1"/>
    </xf>
    <xf numFmtId="0" fontId="61" fillId="0" borderId="16" xfId="0" applyFont="1" applyBorder="1" applyAlignment="1">
      <alignment wrapText="1"/>
    </xf>
    <xf numFmtId="0" fontId="41" fillId="0" borderId="16" xfId="8" applyBorder="1"/>
    <xf numFmtId="171" fontId="0" fillId="0" borderId="1" xfId="0" applyNumberFormat="1" applyBorder="1" applyAlignment="1">
      <alignment wrapText="1"/>
    </xf>
    <xf numFmtId="0" fontId="58"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8" fillId="0" borderId="17" xfId="0" applyFont="1" applyBorder="1" applyAlignment="1">
      <alignment horizontal="justify" vertical="center" wrapText="1"/>
    </xf>
    <xf numFmtId="0" fontId="64"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9" fillId="0" borderId="18" xfId="0" applyFont="1" applyBorder="1" applyAlignment="1">
      <alignment horizontal="center" wrapText="1"/>
    </xf>
    <xf numFmtId="0" fontId="65"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8" fillId="40" borderId="16" xfId="0" applyFont="1" applyFill="1" applyBorder="1" applyAlignment="1">
      <alignment horizontal="justify" vertical="center" wrapText="1"/>
    </xf>
    <xf numFmtId="0" fontId="0" fillId="41" borderId="16" xfId="0" applyFill="1" applyBorder="1"/>
    <xf numFmtId="0" fontId="9" fillId="41" borderId="17" xfId="0" applyFont="1" applyFill="1" applyBorder="1" applyAlignment="1">
      <alignment horizontal="center"/>
    </xf>
    <xf numFmtId="0" fontId="0" fillId="41" borderId="17" xfId="0" applyFill="1" applyBorder="1"/>
    <xf numFmtId="0" fontId="58" fillId="41" borderId="16" xfId="0" applyFont="1" applyFill="1" applyBorder="1" applyAlignment="1">
      <alignment horizontal="justify" vertical="center" wrapText="1"/>
    </xf>
    <xf numFmtId="0" fontId="9"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8" fillId="40" borderId="16" xfId="0" applyFont="1" applyFill="1" applyBorder="1" applyAlignment="1">
      <alignment horizontal="justify" vertical="center"/>
    </xf>
    <xf numFmtId="0" fontId="65"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1" fillId="0" borderId="0" xfId="8"/>
    <xf numFmtId="0" fontId="58" fillId="40" borderId="17" xfId="0" applyFont="1" applyFill="1" applyBorder="1" applyAlignment="1">
      <alignment horizontal="justify" vertical="center"/>
    </xf>
    <xf numFmtId="0" fontId="9" fillId="0" borderId="17" xfId="0" applyFont="1" applyBorder="1" applyAlignment="1">
      <alignment horizontal="center" wrapText="1"/>
    </xf>
    <xf numFmtId="0" fontId="66" fillId="0" borderId="16" xfId="0" applyFont="1" applyBorder="1" applyAlignment="1">
      <alignment wrapText="1"/>
    </xf>
    <xf numFmtId="0" fontId="0" fillId="0" borderId="0" xfId="0" applyAlignment="1">
      <alignment wrapText="1"/>
    </xf>
    <xf numFmtId="0" fontId="9"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2" fillId="40" borderId="3" xfId="0" applyFont="1" applyFill="1" applyBorder="1" applyAlignment="1">
      <alignment horizontal="center" vertical="center" wrapText="1"/>
    </xf>
    <xf numFmtId="0" fontId="58" fillId="0" borderId="15" xfId="0" applyFont="1" applyBorder="1" applyAlignment="1">
      <alignment horizontal="justify" vertical="center"/>
    </xf>
    <xf numFmtId="0" fontId="58"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0"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8" fillId="40" borderId="15" xfId="0" applyFont="1" applyFill="1" applyBorder="1" applyAlignment="1">
      <alignment horizontal="justify" vertical="center"/>
    </xf>
    <xf numFmtId="0" fontId="0" fillId="0" borderId="23" xfId="0" applyBorder="1" applyAlignment="1">
      <alignment wrapText="1"/>
    </xf>
    <xf numFmtId="0" fontId="9"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1" fillId="0" borderId="15" xfId="8" applyBorder="1"/>
    <xf numFmtId="14" fontId="0" fillId="23" borderId="1" xfId="0" applyNumberFormat="1" applyFill="1" applyBorder="1" applyAlignment="1">
      <alignment wrapText="1"/>
    </xf>
    <xf numFmtId="0" fontId="9" fillId="0" borderId="15" xfId="0" applyFont="1" applyBorder="1" applyAlignment="1">
      <alignment horizontal="center" vertical="center"/>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42" fillId="0" borderId="1" xfId="0" applyFont="1" applyBorder="1" applyAlignment="1">
      <alignment horizontal="center" vertical="top" wrapText="1"/>
    </xf>
    <xf numFmtId="0" fontId="67"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1" fillId="0" borderId="24" xfId="8"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wrapText="1"/>
    </xf>
    <xf numFmtId="0" fontId="0" fillId="0" borderId="15" xfId="0" applyBorder="1" applyAlignment="1">
      <alignment horizontal="center" wrapText="1"/>
    </xf>
    <xf numFmtId="0" fontId="9"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8" fillId="0" borderId="5" xfId="0" applyFont="1" applyBorder="1" applyAlignment="1">
      <alignment horizontal="justify" vertical="center"/>
    </xf>
    <xf numFmtId="0" fontId="67"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7" fillId="0" borderId="16" xfId="0" applyFont="1" applyBorder="1" applyAlignment="1">
      <alignment horizontal="justify" vertical="center" wrapText="1"/>
    </xf>
    <xf numFmtId="0" fontId="58" fillId="0" borderId="14" xfId="0" applyFont="1" applyBorder="1" applyAlignment="1">
      <alignment horizontal="justify" vertical="center"/>
    </xf>
    <xf numFmtId="0" fontId="41" fillId="0" borderId="23" xfId="8" applyFill="1" applyBorder="1" applyAlignment="1">
      <alignment wrapText="1"/>
    </xf>
    <xf numFmtId="0" fontId="41" fillId="0" borderId="26" xfId="8" applyFill="1" applyBorder="1" applyAlignment="1">
      <alignment wrapText="1"/>
    </xf>
    <xf numFmtId="0" fontId="41" fillId="0" borderId="0" xfId="8" applyBorder="1" applyAlignment="1">
      <alignment wrapText="1"/>
    </xf>
    <xf numFmtId="14" fontId="0" fillId="0" borderId="18" xfId="0" applyNumberFormat="1" applyBorder="1"/>
    <xf numFmtId="0" fontId="69" fillId="0" borderId="16" xfId="0" applyFont="1" applyBorder="1" applyAlignment="1">
      <alignment wrapText="1"/>
    </xf>
    <xf numFmtId="0" fontId="70" fillId="0" borderId="16" xfId="0" applyFont="1" applyBorder="1" applyAlignment="1">
      <alignment wrapText="1"/>
    </xf>
    <xf numFmtId="0" fontId="0" fillId="0" borderId="26" xfId="0" applyBorder="1"/>
    <xf numFmtId="0" fontId="9" fillId="0" borderId="20" xfId="0" applyFont="1" applyBorder="1" applyAlignment="1">
      <alignment horizontal="center" vertical="center" wrapText="1"/>
    </xf>
    <xf numFmtId="0" fontId="0" fillId="0" borderId="20" xfId="0" applyBorder="1" applyAlignment="1">
      <alignment horizontal="center" vertical="center" wrapText="1"/>
    </xf>
    <xf numFmtId="0" fontId="58" fillId="0" borderId="27" xfId="0" applyFont="1" applyBorder="1" applyAlignment="1">
      <alignment horizontal="justify" vertical="center"/>
    </xf>
    <xf numFmtId="0" fontId="41" fillId="0" borderId="26" xfId="8"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1" fillId="0" borderId="26" xfId="8" applyBorder="1"/>
    <xf numFmtId="0" fontId="9" fillId="0" borderId="18" xfId="0" applyFont="1" applyBorder="1" applyAlignment="1">
      <alignment horizontal="center" vertical="center" wrapText="1"/>
    </xf>
    <xf numFmtId="0" fontId="42" fillId="0" borderId="16" xfId="0" applyFont="1" applyBorder="1" applyAlignment="1">
      <alignment vertical="center" wrapText="1"/>
    </xf>
    <xf numFmtId="0" fontId="41" fillId="0" borderId="0" xfId="9" applyAlignment="1">
      <alignment wrapText="1"/>
    </xf>
    <xf numFmtId="0" fontId="41" fillId="0" borderId="15" xfId="8" applyFill="1" applyBorder="1" applyAlignment="1">
      <alignment wrapText="1"/>
    </xf>
    <xf numFmtId="0" fontId="41" fillId="0" borderId="18" xfId="9" applyBorder="1" applyAlignment="1">
      <alignment wrapText="1"/>
    </xf>
    <xf numFmtId="0" fontId="41" fillId="0" borderId="16" xfId="9" applyBorder="1" applyAlignment="1">
      <alignment wrapText="1"/>
    </xf>
    <xf numFmtId="0" fontId="41" fillId="0" borderId="15" xfId="9" applyBorder="1" applyAlignment="1">
      <alignment wrapText="1"/>
    </xf>
    <xf numFmtId="0" fontId="57" fillId="0" borderId="16" xfId="0" applyFont="1" applyBorder="1" applyAlignment="1">
      <alignment horizontal="center" vertical="center" wrapText="1"/>
    </xf>
    <xf numFmtId="0" fontId="41" fillId="0" borderId="16" xfId="9" applyBorder="1"/>
    <xf numFmtId="0" fontId="41" fillId="0" borderId="0" xfId="9" applyBorder="1" applyAlignment="1">
      <alignment wrapText="1"/>
    </xf>
    <xf numFmtId="0" fontId="71" fillId="40" borderId="16" xfId="0" applyFont="1" applyFill="1" applyBorder="1"/>
    <xf numFmtId="14" fontId="71" fillId="40" borderId="16" xfId="0" applyNumberFormat="1" applyFont="1" applyFill="1" applyBorder="1"/>
    <xf numFmtId="0" fontId="41" fillId="0" borderId="16" xfId="9" applyBorder="1" applyAlignment="1">
      <alignment horizontal="center" wrapText="1"/>
    </xf>
    <xf numFmtId="0" fontId="0" fillId="0" borderId="16" xfId="0" applyBorder="1" applyAlignment="1">
      <alignment vertical="center"/>
    </xf>
    <xf numFmtId="0" fontId="42" fillId="40" borderId="16" xfId="0" applyFont="1" applyFill="1" applyBorder="1" applyAlignment="1">
      <alignment vertical="center"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2" fillId="0" borderId="21" xfId="0" applyFont="1" applyBorder="1" applyAlignment="1">
      <alignment horizontal="center" wrapText="1"/>
    </xf>
    <xf numFmtId="0" fontId="62"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1" fillId="0" borderId="15" xfId="9" applyBorder="1"/>
    <xf numFmtId="0" fontId="0" fillId="12" borderId="15" xfId="0" applyFill="1" applyBorder="1"/>
    <xf numFmtId="0" fontId="42" fillId="40" borderId="15" xfId="0" applyFont="1" applyFill="1" applyBorder="1" applyAlignment="1">
      <alignment vertical="center" wrapText="1"/>
    </xf>
    <xf numFmtId="0" fontId="70"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2" fillId="0" borderId="16" xfId="0" applyFont="1" applyBorder="1" applyAlignment="1">
      <alignment wrapText="1"/>
    </xf>
    <xf numFmtId="0" fontId="0" fillId="0" borderId="15" xfId="0" applyBorder="1" applyAlignment="1">
      <alignment horizontal="right"/>
    </xf>
    <xf numFmtId="0" fontId="9" fillId="40" borderId="16" xfId="0" applyFont="1" applyFill="1" applyBorder="1" applyAlignment="1">
      <alignment horizontal="center"/>
    </xf>
    <xf numFmtId="0" fontId="58"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3" fillId="42" borderId="16" xfId="0" applyFont="1" applyFill="1" applyBorder="1" applyAlignment="1">
      <alignment wrapText="1"/>
    </xf>
    <xf numFmtId="0" fontId="0" fillId="0" borderId="23" xfId="0" applyBorder="1" applyAlignment="1">
      <alignment horizontal="center"/>
    </xf>
    <xf numFmtId="0" fontId="58" fillId="0" borderId="24" xfId="0" applyFont="1" applyBorder="1" applyAlignment="1">
      <alignment horizontal="justify" vertical="center"/>
    </xf>
    <xf numFmtId="0" fontId="9" fillId="0" borderId="17" xfId="0" applyFont="1" applyBorder="1" applyAlignment="1">
      <alignment horizontal="center" vertical="center"/>
    </xf>
    <xf numFmtId="0" fontId="9"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9" fillId="43" borderId="15" xfId="0" applyFont="1" applyFill="1" applyBorder="1" applyAlignment="1">
      <alignment horizontal="center" wrapText="1"/>
    </xf>
    <xf numFmtId="0" fontId="0" fillId="43" borderId="15" xfId="0" applyFill="1" applyBorder="1" applyAlignment="1">
      <alignment horizontal="center" wrapText="1"/>
    </xf>
    <xf numFmtId="0" fontId="58" fillId="43" borderId="15" xfId="0" applyFont="1" applyFill="1" applyBorder="1" applyAlignment="1">
      <alignment horizontal="justify" vertical="center"/>
    </xf>
    <xf numFmtId="0" fontId="41" fillId="43" borderId="15" xfId="9" applyFill="1" applyBorder="1" applyAlignment="1">
      <alignment wrapText="1"/>
    </xf>
    <xf numFmtId="0" fontId="0" fillId="43" borderId="15" xfId="0" applyFill="1" applyBorder="1" applyAlignment="1">
      <alignment wrapText="1"/>
    </xf>
    <xf numFmtId="171" fontId="9" fillId="43" borderId="15" xfId="0" applyNumberFormat="1" applyFont="1" applyFill="1" applyBorder="1" applyAlignment="1">
      <alignment horizontal="center"/>
    </xf>
    <xf numFmtId="14" fontId="0" fillId="43" borderId="15" xfId="0" applyNumberFormat="1" applyFill="1" applyBorder="1"/>
    <xf numFmtId="0" fontId="9"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9" fillId="43" borderId="16" xfId="0" applyFont="1" applyFill="1" applyBorder="1" applyAlignment="1">
      <alignment horizontal="center" wrapText="1"/>
    </xf>
    <xf numFmtId="0" fontId="0" fillId="43" borderId="16" xfId="0" applyFill="1" applyBorder="1" applyAlignment="1">
      <alignment horizontal="center" wrapText="1"/>
    </xf>
    <xf numFmtId="0" fontId="58" fillId="43" borderId="16" xfId="0" applyFont="1" applyFill="1" applyBorder="1" applyAlignment="1">
      <alignment horizontal="justify" vertical="center"/>
    </xf>
    <xf numFmtId="0" fontId="41" fillId="43" borderId="16" xfId="9" applyFill="1" applyBorder="1" applyAlignment="1">
      <alignment wrapText="1"/>
    </xf>
    <xf numFmtId="0" fontId="0" fillId="43" borderId="16" xfId="0" applyFill="1" applyBorder="1" applyAlignment="1">
      <alignment wrapText="1"/>
    </xf>
    <xf numFmtId="171" fontId="9" fillId="43" borderId="16" xfId="0" applyNumberFormat="1" applyFont="1" applyFill="1" applyBorder="1" applyAlignment="1">
      <alignment horizontal="center"/>
    </xf>
    <xf numFmtId="14" fontId="0" fillId="43" borderId="16" xfId="0" applyNumberFormat="1" applyFill="1" applyBorder="1"/>
    <xf numFmtId="0" fontId="9" fillId="43" borderId="16" xfId="0" applyFont="1" applyFill="1" applyBorder="1" applyAlignment="1">
      <alignment horizontal="center"/>
    </xf>
    <xf numFmtId="171" fontId="0" fillId="43" borderId="16" xfId="0" applyNumberFormat="1" applyFill="1" applyBorder="1"/>
    <xf numFmtId="0" fontId="73" fillId="42" borderId="15" xfId="0" applyFont="1" applyFill="1" applyBorder="1" applyAlignment="1">
      <alignment wrapText="1"/>
    </xf>
    <xf numFmtId="0" fontId="69" fillId="0" borderId="16" xfId="0" applyFont="1" applyBorder="1"/>
    <xf numFmtId="0" fontId="41" fillId="0" borderId="0" xfId="9" applyFill="1" applyBorder="1" applyAlignment="1">
      <alignment wrapText="1"/>
    </xf>
    <xf numFmtId="0" fontId="41" fillId="0" borderId="18" xfId="9" applyFill="1" applyBorder="1" applyAlignment="1"/>
    <xf numFmtId="0" fontId="41" fillId="0" borderId="24" xfId="9" applyFill="1" applyBorder="1" applyAlignment="1"/>
    <xf numFmtId="0" fontId="41" fillId="0" borderId="1" xfId="9" applyFill="1" applyBorder="1" applyAlignment="1">
      <alignment wrapText="1"/>
    </xf>
    <xf numFmtId="0" fontId="74" fillId="0" borderId="1" xfId="0" applyFont="1" applyBorder="1" applyAlignment="1">
      <alignment wrapText="1"/>
    </xf>
    <xf numFmtId="0" fontId="75" fillId="0" borderId="0" xfId="0" applyFont="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1" fillId="0" borderId="17" xfId="9" applyBorder="1" applyAlignment="1">
      <alignment wrapText="1"/>
    </xf>
    <xf numFmtId="0" fontId="9" fillId="0" borderId="16" xfId="0" applyFont="1" applyBorder="1"/>
    <xf numFmtId="0" fontId="42" fillId="40" borderId="1" xfId="0" applyFont="1" applyFill="1" applyBorder="1" applyAlignment="1">
      <alignment vertical="center" wrapText="1"/>
    </xf>
    <xf numFmtId="0" fontId="42" fillId="0" borderId="15" xfId="0" applyFont="1" applyBorder="1" applyAlignment="1">
      <alignment vertical="top" wrapText="1"/>
    </xf>
    <xf numFmtId="0" fontId="41" fillId="0" borderId="20" xfId="8" applyBorder="1"/>
    <xf numFmtId="0" fontId="42" fillId="0" borderId="16" xfId="0" applyFont="1" applyBorder="1" applyAlignment="1">
      <alignment vertical="top" wrapText="1"/>
    </xf>
    <xf numFmtId="0" fontId="29" fillId="2" borderId="16" xfId="0" applyFont="1" applyFill="1" applyBorder="1" applyAlignment="1">
      <alignment horizontal="center" vertical="center" wrapText="1"/>
    </xf>
    <xf numFmtId="0" fontId="30" fillId="2" borderId="16" xfId="0" applyFont="1" applyFill="1" applyBorder="1" applyAlignment="1">
      <alignment horizontal="center" vertical="center" wrapText="1"/>
    </xf>
    <xf numFmtId="3" fontId="29" fillId="2" borderId="16" xfId="0" applyNumberFormat="1" applyFont="1" applyFill="1" applyBorder="1" applyAlignment="1">
      <alignment horizontal="center" vertical="center" wrapText="1"/>
    </xf>
    <xf numFmtId="171" fontId="29" fillId="2" borderId="16" xfId="0" applyNumberFormat="1" applyFont="1" applyFill="1" applyBorder="1" applyAlignment="1">
      <alignment horizontal="center" vertical="center" wrapText="1"/>
    </xf>
    <xf numFmtId="0" fontId="41" fillId="0" borderId="20" xfId="9" applyBorder="1" applyAlignment="1">
      <alignment wrapText="1"/>
    </xf>
    <xf numFmtId="0" fontId="9"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2" fillId="0" borderId="20" xfId="0" applyFont="1" applyBorder="1" applyAlignment="1">
      <alignment vertical="top" wrapText="1"/>
    </xf>
    <xf numFmtId="0" fontId="9" fillId="0" borderId="20" xfId="0" applyFont="1" applyBorder="1" applyAlignment="1">
      <alignment horizontal="center"/>
    </xf>
    <xf numFmtId="0" fontId="0" fillId="40" borderId="15" xfId="0" applyFill="1" applyBorder="1" applyAlignment="1">
      <alignment wrapText="1"/>
    </xf>
    <xf numFmtId="0" fontId="0" fillId="0" borderId="0" xfId="0" applyAlignment="1">
      <alignment horizontal="center" wrapText="1"/>
    </xf>
    <xf numFmtId="0" fontId="0" fillId="44" borderId="16" xfId="0" applyFill="1" applyBorder="1" applyAlignment="1">
      <alignment wrapText="1"/>
    </xf>
    <xf numFmtId="0" fontId="58" fillId="0" borderId="18" xfId="0" applyFont="1" applyBorder="1" applyAlignment="1">
      <alignment horizontal="justify" vertical="center" wrapText="1"/>
    </xf>
    <xf numFmtId="0" fontId="29" fillId="40" borderId="1" xfId="0" applyFont="1" applyFill="1" applyBorder="1" applyAlignment="1">
      <alignment horizontal="center" vertical="center" wrapText="1"/>
    </xf>
    <xf numFmtId="0" fontId="29" fillId="40" borderId="3" xfId="0" applyFont="1" applyFill="1" applyBorder="1"/>
    <xf numFmtId="0" fontId="29" fillId="40" borderId="1" xfId="0" applyFont="1" applyFill="1" applyBorder="1" applyAlignment="1">
      <alignment horizontal="center" wrapText="1"/>
    </xf>
    <xf numFmtId="0" fontId="29" fillId="40" borderId="8" xfId="0" applyFont="1" applyFill="1" applyBorder="1" applyAlignment="1">
      <alignment horizontal="center" wrapText="1"/>
    </xf>
    <xf numFmtId="0" fontId="29" fillId="40" borderId="3" xfId="0" applyFont="1" applyFill="1" applyBorder="1" applyAlignment="1">
      <alignment horizontal="center" wrapText="1"/>
    </xf>
    <xf numFmtId="0" fontId="0" fillId="40" borderId="0" xfId="0" applyFill="1"/>
    <xf numFmtId="0" fontId="76" fillId="0" borderId="0" xfId="0" applyFont="1" applyAlignment="1">
      <alignment wrapText="1"/>
    </xf>
    <xf numFmtId="0" fontId="0" fillId="0" borderId="17" xfId="0" applyBorder="1" applyAlignment="1">
      <alignment vertical="center"/>
    </xf>
    <xf numFmtId="0" fontId="29"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9"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77" fillId="40" borderId="29" xfId="0" applyFont="1" applyFill="1" applyBorder="1" applyAlignment="1">
      <alignment wrapText="1"/>
    </xf>
    <xf numFmtId="0" fontId="78" fillId="40" borderId="30" xfId="0" applyFont="1" applyFill="1" applyBorder="1" applyAlignment="1">
      <alignment wrapText="1"/>
    </xf>
    <xf numFmtId="0" fontId="77" fillId="40" borderId="31" xfId="0" applyFont="1" applyFill="1" applyBorder="1" applyAlignment="1">
      <alignment wrapText="1"/>
    </xf>
    <xf numFmtId="0" fontId="65" fillId="40" borderId="32" xfId="0" applyFont="1" applyFill="1" applyBorder="1" applyAlignment="1">
      <alignment wrapText="1"/>
    </xf>
    <xf numFmtId="0" fontId="77" fillId="40" borderId="32" xfId="0" applyFont="1" applyFill="1" applyBorder="1" applyAlignment="1">
      <alignment wrapText="1"/>
    </xf>
    <xf numFmtId="0" fontId="79" fillId="40" borderId="32" xfId="0" applyFont="1" applyFill="1" applyBorder="1" applyAlignment="1">
      <alignment wrapText="1"/>
    </xf>
    <xf numFmtId="0" fontId="82" fillId="40" borderId="31" xfId="0" applyFont="1" applyFill="1" applyBorder="1" applyAlignment="1">
      <alignment wrapText="1"/>
    </xf>
    <xf numFmtId="0" fontId="83" fillId="18" borderId="1" xfId="0" applyFont="1" applyFill="1" applyBorder="1" applyAlignment="1">
      <alignment horizontal="center" vertical="center" wrapText="1"/>
    </xf>
    <xf numFmtId="14" fontId="71" fillId="40" borderId="15" xfId="0" applyNumberFormat="1" applyFont="1" applyFill="1" applyBorder="1" applyAlignment="1">
      <alignment wrapText="1"/>
    </xf>
    <xf numFmtId="0" fontId="41" fillId="40" borderId="16" xfId="9" applyFill="1" applyBorder="1" applyAlignment="1">
      <alignment wrapText="1"/>
    </xf>
    <xf numFmtId="0" fontId="74" fillId="40" borderId="18" xfId="0" applyFont="1" applyFill="1" applyBorder="1" applyAlignment="1">
      <alignment wrapText="1"/>
    </xf>
    <xf numFmtId="0" fontId="41" fillId="40" borderId="18" xfId="9" applyFill="1" applyBorder="1" applyAlignment="1">
      <alignment wrapText="1"/>
    </xf>
    <xf numFmtId="0" fontId="30"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1" fillId="40" borderId="1" xfId="0" applyFont="1" applyFill="1" applyBorder="1" applyAlignment="1">
      <alignment horizontal="center" vertical="center" wrapText="1"/>
    </xf>
    <xf numFmtId="0" fontId="18" fillId="0" borderId="0" xfId="0" applyFont="1" applyAlignment="1">
      <alignment wrapText="1"/>
    </xf>
    <xf numFmtId="14" fontId="0" fillId="0" borderId="25" xfId="0" applyNumberFormat="1" applyBorder="1" applyAlignment="1">
      <alignment wrapText="1"/>
    </xf>
    <xf numFmtId="0" fontId="13" fillId="0" borderId="0" xfId="0" applyFont="1" applyAlignment="1">
      <alignment wrapText="1"/>
    </xf>
    <xf numFmtId="0" fontId="74" fillId="0" borderId="16" xfId="0" applyFont="1" applyBorder="1" applyAlignment="1">
      <alignment wrapText="1"/>
    </xf>
    <xf numFmtId="0" fontId="74" fillId="0" borderId="18" xfId="0" applyFont="1" applyBorder="1" applyAlignment="1">
      <alignment wrapText="1"/>
    </xf>
    <xf numFmtId="0" fontId="41" fillId="0" borderId="16" xfId="9" applyFill="1" applyBorder="1" applyAlignment="1">
      <alignment wrapText="1"/>
    </xf>
    <xf numFmtId="0" fontId="41" fillId="0" borderId="18" xfId="9" applyFill="1" applyBorder="1" applyAlignment="1">
      <alignment wrapText="1"/>
    </xf>
    <xf numFmtId="0" fontId="86" fillId="0" borderId="0" xfId="0" applyFont="1" applyAlignment="1">
      <alignment wrapText="1"/>
    </xf>
    <xf numFmtId="0" fontId="0" fillId="0" borderId="15" xfId="0" applyBorder="1" applyAlignment="1">
      <alignment horizontal="center" vertical="center"/>
    </xf>
    <xf numFmtId="0" fontId="87" fillId="0" borderId="16" xfId="0" applyFont="1" applyBorder="1"/>
    <xf numFmtId="0" fontId="58" fillId="0" borderId="20" xfId="0" applyFont="1" applyBorder="1" applyAlignment="1">
      <alignment horizontal="justify" vertical="center"/>
    </xf>
    <xf numFmtId="14" fontId="0" fillId="0" borderId="1" xfId="0" applyNumberFormat="1" applyBorder="1" applyAlignment="1">
      <alignment horizontal="center" wrapText="1"/>
    </xf>
    <xf numFmtId="0" fontId="0" fillId="40" borderId="26" xfId="0" applyFill="1" applyBorder="1" applyAlignment="1">
      <alignment wrapText="1"/>
    </xf>
    <xf numFmtId="0" fontId="0" fillId="12" borderId="16" xfId="0" applyFill="1" applyBorder="1"/>
    <xf numFmtId="0" fontId="0" fillId="0" borderId="18" xfId="0" applyBorder="1" applyAlignment="1">
      <alignment horizontal="right" wrapText="1"/>
    </xf>
    <xf numFmtId="14" fontId="0" fillId="40" borderId="0" xfId="0" applyNumberFormat="1" applyFill="1"/>
    <xf numFmtId="14" fontId="0" fillId="0" borderId="20" xfId="0" applyNumberFormat="1" applyBorder="1" applyAlignment="1">
      <alignment wrapText="1"/>
    </xf>
    <xf numFmtId="0" fontId="0" fillId="0" borderId="24" xfId="0" applyBorder="1" applyAlignment="1">
      <alignment wrapText="1"/>
    </xf>
    <xf numFmtId="14" fontId="0" fillId="0" borderId="18" xfId="0" applyNumberFormat="1" applyBorder="1" applyAlignment="1">
      <alignment wrapText="1"/>
    </xf>
    <xf numFmtId="171" fontId="0" fillId="0" borderId="16" xfId="0" applyNumberFormat="1" applyBorder="1" applyAlignment="1">
      <alignment horizontal="right" wrapText="1"/>
    </xf>
    <xf numFmtId="171" fontId="0" fillId="0" borderId="16" xfId="0" applyNumberFormat="1" applyBorder="1" applyAlignment="1">
      <alignment horizontal="right"/>
    </xf>
    <xf numFmtId="171" fontId="0" fillId="0" borderId="15" xfId="0" applyNumberFormat="1" applyBorder="1" applyAlignment="1">
      <alignment horizontal="right" wrapText="1"/>
    </xf>
    <xf numFmtId="0" fontId="0" fillId="0" borderId="16" xfId="0" applyBorder="1" applyAlignment="1">
      <alignment horizontal="right" wrapText="1"/>
    </xf>
    <xf numFmtId="0" fontId="9" fillId="40" borderId="16" xfId="0" applyFont="1" applyFill="1" applyBorder="1" applyAlignment="1">
      <alignment horizontal="center" wrapText="1"/>
    </xf>
    <xf numFmtId="14" fontId="0" fillId="0" borderId="23" xfId="0" applyNumberFormat="1" applyBorder="1" applyAlignment="1">
      <alignment wrapText="1"/>
    </xf>
    <xf numFmtId="0" fontId="0" fillId="12" borderId="0" xfId="0" applyFill="1"/>
    <xf numFmtId="0" fontId="0" fillId="40" borderId="0" xfId="0" applyFill="1" applyAlignment="1">
      <alignment wrapText="1"/>
    </xf>
    <xf numFmtId="0" fontId="89" fillId="0" borderId="1" xfId="0" applyFont="1" applyBorder="1" applyAlignment="1">
      <alignment wrapText="1"/>
    </xf>
    <xf numFmtId="0" fontId="29" fillId="45" borderId="16" xfId="0" applyFont="1" applyFill="1" applyBorder="1" applyAlignment="1">
      <alignment horizontal="center" vertical="center" wrapText="1"/>
    </xf>
    <xf numFmtId="14" fontId="0" fillId="45" borderId="15" xfId="0" applyNumberFormat="1" applyFill="1" applyBorder="1"/>
    <xf numFmtId="14" fontId="0" fillId="45" borderId="20" xfId="0" applyNumberFormat="1" applyFill="1" applyBorder="1"/>
    <xf numFmtId="14" fontId="0" fillId="45" borderId="16" xfId="0" applyNumberFormat="1" applyFill="1" applyBorder="1"/>
    <xf numFmtId="14" fontId="0" fillId="45" borderId="14" xfId="0" applyNumberFormat="1" applyFill="1" applyBorder="1"/>
    <xf numFmtId="0" fontId="0" fillId="45" borderId="16" xfId="0" applyFill="1" applyBorder="1"/>
    <xf numFmtId="0" fontId="0" fillId="45" borderId="0" xfId="0" applyFill="1"/>
    <xf numFmtId="0" fontId="41" fillId="0" borderId="24" xfId="9" applyFill="1" applyBorder="1" applyAlignment="1">
      <alignment wrapText="1"/>
    </xf>
    <xf numFmtId="0" fontId="41" fillId="0" borderId="25" xfId="9" applyFill="1" applyBorder="1" applyAlignment="1">
      <alignment wrapText="1"/>
    </xf>
    <xf numFmtId="0" fontId="41" fillId="0" borderId="27" xfId="9" applyFill="1" applyBorder="1" applyAlignment="1">
      <alignment wrapText="1"/>
    </xf>
    <xf numFmtId="0" fontId="95" fillId="0" borderId="0" xfId="0" applyFont="1"/>
    <xf numFmtId="0" fontId="87" fillId="0" borderId="18" xfId="0" applyFont="1" applyBorder="1" applyAlignment="1">
      <alignment wrapText="1"/>
    </xf>
    <xf numFmtId="0" fontId="74" fillId="0" borderId="27" xfId="0" applyFont="1" applyBorder="1" applyAlignment="1">
      <alignment wrapText="1"/>
    </xf>
    <xf numFmtId="0" fontId="87" fillId="0" borderId="24" xfId="0" applyFont="1" applyBorder="1" applyAlignment="1">
      <alignment wrapText="1"/>
    </xf>
    <xf numFmtId="0" fontId="87" fillId="0" borderId="24" xfId="0" applyFont="1" applyBorder="1"/>
    <xf numFmtId="0" fontId="62" fillId="0" borderId="24" xfId="0" applyFont="1" applyBorder="1" applyAlignment="1">
      <alignment wrapText="1"/>
    </xf>
    <xf numFmtId="0" fontId="74" fillId="0" borderId="25" xfId="0" applyFont="1" applyBorder="1" applyAlignment="1">
      <alignment wrapText="1"/>
    </xf>
    <xf numFmtId="0" fontId="87" fillId="0" borderId="25" xfId="0" applyFont="1" applyBorder="1" applyAlignment="1">
      <alignment wrapText="1"/>
    </xf>
    <xf numFmtId="0" fontId="62" fillId="0" borderId="25" xfId="0" applyFont="1" applyBorder="1" applyAlignment="1">
      <alignment wrapText="1"/>
    </xf>
    <xf numFmtId="0" fontId="87" fillId="0" borderId="0" xfId="0" applyFont="1"/>
    <xf numFmtId="0" fontId="87" fillId="0" borderId="0" xfId="0" applyFont="1" applyAlignment="1">
      <alignment wrapText="1"/>
    </xf>
    <xf numFmtId="0" fontId="91" fillId="42" borderId="16" xfId="0" applyFont="1" applyFill="1" applyBorder="1" applyAlignment="1">
      <alignment horizontal="center" wrapText="1"/>
    </xf>
    <xf numFmtId="0" fontId="92" fillId="42" borderId="18" xfId="0" applyFont="1" applyFill="1" applyBorder="1" applyAlignment="1">
      <alignment horizontal="center" wrapText="1"/>
    </xf>
    <xf numFmtId="0" fontId="91" fillId="42" borderId="18" xfId="0" applyFont="1" applyFill="1" applyBorder="1" applyAlignment="1">
      <alignment horizontal="center" wrapText="1"/>
    </xf>
    <xf numFmtId="0" fontId="92" fillId="0" borderId="24" xfId="0" applyFont="1" applyBorder="1" applyAlignment="1">
      <alignment horizontal="center"/>
    </xf>
    <xf numFmtId="0" fontId="88" fillId="0" borderId="0" xfId="0" applyFont="1" applyAlignment="1">
      <alignment horizontal="center"/>
    </xf>
    <xf numFmtId="0" fontId="93" fillId="0" borderId="18" xfId="0" applyFont="1" applyBorder="1" applyAlignment="1">
      <alignment horizontal="center"/>
    </xf>
    <xf numFmtId="0" fontId="93" fillId="0" borderId="24" xfId="0" applyFont="1" applyBorder="1" applyAlignment="1">
      <alignment horizontal="center" wrapText="1"/>
    </xf>
    <xf numFmtId="0" fontId="93" fillId="0" borderId="27" xfId="0" applyFont="1" applyBorder="1" applyAlignment="1">
      <alignment horizontal="center" wrapText="1"/>
    </xf>
    <xf numFmtId="0" fontId="94" fillId="0" borderId="18" xfId="0" applyFont="1" applyBorder="1" applyAlignment="1">
      <alignment horizontal="center"/>
    </xf>
    <xf numFmtId="0" fontId="94" fillId="0" borderId="24" xfId="0" applyFont="1" applyBorder="1" applyAlignment="1">
      <alignment horizontal="center"/>
    </xf>
    <xf numFmtId="0" fontId="94" fillId="0" borderId="25" xfId="0" applyFont="1" applyBorder="1" applyAlignment="1">
      <alignment horizontal="center"/>
    </xf>
    <xf numFmtId="0" fontId="94" fillId="0" borderId="27" xfId="0" applyFont="1" applyBorder="1" applyAlignment="1">
      <alignment horizontal="center"/>
    </xf>
    <xf numFmtId="0" fontId="94" fillId="0" borderId="18" xfId="0" applyFont="1" applyBorder="1" applyAlignment="1">
      <alignment horizontal="center" wrapText="1"/>
    </xf>
    <xf numFmtId="0" fontId="94" fillId="0" borderId="27" xfId="0" applyFont="1" applyBorder="1" applyAlignment="1">
      <alignment horizontal="center" wrapText="1"/>
    </xf>
    <xf numFmtId="0" fontId="94" fillId="0" borderId="24" xfId="0" applyFont="1" applyBorder="1" applyAlignment="1">
      <alignment horizontal="center" wrapText="1"/>
    </xf>
    <xf numFmtId="0" fontId="94" fillId="0" borderId="25" xfId="0" applyFont="1" applyBorder="1" applyAlignment="1">
      <alignment horizontal="center" wrapText="1"/>
    </xf>
    <xf numFmtId="0" fontId="94" fillId="0" borderId="16" xfId="0" applyFont="1" applyBorder="1" applyAlignment="1">
      <alignment horizontal="center" wrapText="1"/>
    </xf>
    <xf numFmtId="0" fontId="94" fillId="42" borderId="24" xfId="0" applyFont="1" applyFill="1" applyBorder="1" applyAlignment="1">
      <alignment horizontal="center" wrapText="1"/>
    </xf>
    <xf numFmtId="0" fontId="94" fillId="42" borderId="27" xfId="0" applyFont="1" applyFill="1" applyBorder="1" applyAlignment="1">
      <alignment horizontal="center" wrapText="1"/>
    </xf>
    <xf numFmtId="0" fontId="94" fillId="42" borderId="18" xfId="0" applyFont="1" applyFill="1" applyBorder="1" applyAlignment="1">
      <alignment horizontal="center" wrapText="1"/>
    </xf>
    <xf numFmtId="0" fontId="94" fillId="42" borderId="25" xfId="0" applyFont="1" applyFill="1" applyBorder="1" applyAlignment="1">
      <alignment horizontal="center" wrapText="1"/>
    </xf>
    <xf numFmtId="0" fontId="94" fillId="42" borderId="18" xfId="0" applyFont="1" applyFill="1" applyBorder="1" applyAlignment="1">
      <alignment horizontal="center"/>
    </xf>
    <xf numFmtId="0" fontId="41" fillId="42" borderId="15" xfId="9" applyFill="1" applyBorder="1" applyAlignment="1">
      <alignment wrapText="1"/>
    </xf>
    <xf numFmtId="0" fontId="94" fillId="42" borderId="15" xfId="0" applyFont="1" applyFill="1" applyBorder="1" applyAlignment="1">
      <alignment horizontal="center" wrapText="1"/>
    </xf>
    <xf numFmtId="0" fontId="94" fillId="42" borderId="15" xfId="0" applyFont="1" applyFill="1" applyBorder="1" applyAlignment="1">
      <alignment horizontal="center"/>
    </xf>
    <xf numFmtId="0" fontId="41" fillId="42" borderId="15" xfId="9" applyFill="1" applyBorder="1" applyAlignment="1"/>
    <xf numFmtId="0" fontId="41" fillId="42" borderId="18" xfId="9" applyFill="1" applyBorder="1" applyAlignment="1">
      <alignment wrapText="1"/>
    </xf>
    <xf numFmtId="0" fontId="41" fillId="0" borderId="34" xfId="9" applyFill="1" applyBorder="1" applyAlignment="1">
      <alignment wrapText="1"/>
    </xf>
    <xf numFmtId="0" fontId="94" fillId="0" borderId="35" xfId="0" applyFont="1" applyBorder="1"/>
    <xf numFmtId="0" fontId="94" fillId="0" borderId="35" xfId="0" applyFont="1" applyBorder="1" applyAlignment="1">
      <alignment horizontal="center" wrapText="1"/>
    </xf>
    <xf numFmtId="0" fontId="86" fillId="0" borderId="0" xfId="0" applyFont="1"/>
    <xf numFmtId="0" fontId="90" fillId="40" borderId="15" xfId="0" applyFont="1" applyFill="1" applyBorder="1" applyAlignment="1">
      <alignment wrapText="1"/>
    </xf>
    <xf numFmtId="0" fontId="94" fillId="42" borderId="16" xfId="0" applyFont="1" applyFill="1" applyBorder="1" applyAlignment="1">
      <alignment horizontal="center" wrapText="1"/>
    </xf>
    <xf numFmtId="0" fontId="94" fillId="0" borderId="16" xfId="0" applyFont="1" applyBorder="1" applyAlignment="1">
      <alignment horizontal="center"/>
    </xf>
    <xf numFmtId="0" fontId="0" fillId="40" borderId="24" xfId="0" applyFill="1" applyBorder="1" applyAlignment="1">
      <alignment wrapText="1"/>
    </xf>
    <xf numFmtId="0" fontId="0" fillId="0" borderId="26" xfId="0" applyBorder="1" applyAlignment="1">
      <alignment wrapText="1"/>
    </xf>
    <xf numFmtId="0" fontId="86" fillId="0" borderId="16" xfId="0" applyFont="1" applyBorder="1" applyAlignment="1">
      <alignment wrapText="1"/>
    </xf>
    <xf numFmtId="0" fontId="90" fillId="40" borderId="16" xfId="0" applyFont="1" applyFill="1" applyBorder="1" applyAlignment="1">
      <alignment wrapText="1"/>
    </xf>
    <xf numFmtId="0" fontId="87" fillId="0" borderId="16" xfId="0" applyFont="1" applyBorder="1" applyAlignment="1">
      <alignment wrapText="1"/>
    </xf>
    <xf numFmtId="0" fontId="96" fillId="0" borderId="16" xfId="0" applyFont="1" applyBorder="1"/>
    <xf numFmtId="0" fontId="97" fillId="0" borderId="16" xfId="0" applyFont="1" applyBorder="1" applyAlignment="1">
      <alignment wrapText="1"/>
    </xf>
    <xf numFmtId="0" fontId="98" fillId="0" borderId="16" xfId="0" applyFont="1" applyBorder="1" applyAlignment="1">
      <alignment horizontal="center" wrapText="1"/>
    </xf>
    <xf numFmtId="0" fontId="9" fillId="0" borderId="0" xfId="0" applyFont="1" applyAlignment="1">
      <alignment horizontal="center" wrapText="1"/>
    </xf>
    <xf numFmtId="14" fontId="0" fillId="40" borderId="0" xfId="0" applyNumberFormat="1" applyFill="1" applyAlignment="1">
      <alignment wrapText="1"/>
    </xf>
    <xf numFmtId="0" fontId="0" fillId="2" borderId="16" xfId="0" applyFill="1" applyBorder="1" applyAlignment="1">
      <alignment wrapText="1"/>
    </xf>
    <xf numFmtId="0" fontId="0" fillId="2" borderId="16" xfId="0" applyFill="1" applyBorder="1"/>
    <xf numFmtId="0" fontId="9" fillId="12" borderId="16" xfId="0" applyFont="1" applyFill="1" applyBorder="1" applyAlignment="1">
      <alignment horizontal="center" wrapText="1"/>
    </xf>
    <xf numFmtId="0" fontId="9" fillId="12" borderId="16" xfId="0" applyFont="1" applyFill="1" applyBorder="1" applyAlignment="1">
      <alignment horizontal="center" vertical="center"/>
    </xf>
    <xf numFmtId="0" fontId="9" fillId="2" borderId="16" xfId="0" applyFont="1" applyFill="1" applyBorder="1" applyAlignment="1">
      <alignment horizontal="center" wrapText="1"/>
    </xf>
    <xf numFmtId="0" fontId="0" fillId="2" borderId="18" xfId="0" applyFill="1" applyBorder="1"/>
    <xf numFmtId="0" fontId="90" fillId="2" borderId="16" xfId="0" applyFont="1" applyFill="1" applyBorder="1" applyAlignment="1">
      <alignment wrapText="1"/>
    </xf>
    <xf numFmtId="14" fontId="0" fillId="2" borderId="0" xfId="0" applyNumberFormat="1" applyFill="1"/>
    <xf numFmtId="0" fontId="0" fillId="2" borderId="15" xfId="0" applyFill="1" applyBorder="1"/>
    <xf numFmtId="14" fontId="0" fillId="2" borderId="15" xfId="0" applyNumberFormat="1" applyFill="1" applyBorder="1"/>
    <xf numFmtId="0" fontId="0" fillId="2" borderId="0" xfId="0" applyFill="1" applyAlignment="1">
      <alignment wrapText="1"/>
    </xf>
    <xf numFmtId="0" fontId="99" fillId="0" borderId="18" xfId="0" applyFont="1" applyBorder="1" applyAlignment="1">
      <alignment wrapText="1"/>
    </xf>
    <xf numFmtId="14" fontId="0" fillId="2" borderId="0" xfId="0" applyNumberFormat="1" applyFill="1" applyAlignment="1">
      <alignment wrapText="1"/>
    </xf>
    <xf numFmtId="0" fontId="0" fillId="2" borderId="15" xfId="0" applyFill="1" applyBorder="1" applyAlignment="1">
      <alignment wrapText="1"/>
    </xf>
    <xf numFmtId="0" fontId="41" fillId="0" borderId="25" xfId="8" applyFill="1" applyBorder="1" applyAlignment="1">
      <alignment wrapText="1"/>
    </xf>
    <xf numFmtId="0" fontId="41" fillId="0" borderId="27" xfId="8" applyFill="1" applyBorder="1" applyAlignment="1">
      <alignment wrapText="1"/>
    </xf>
    <xf numFmtId="0" fontId="90" fillId="2" borderId="0" xfId="0" applyFont="1" applyFill="1" applyAlignment="1">
      <alignment wrapText="1"/>
    </xf>
    <xf numFmtId="0" fontId="100" fillId="0" borderId="16" xfId="0" applyFont="1" applyBorder="1" applyAlignment="1">
      <alignment horizontal="center"/>
    </xf>
    <xf numFmtId="14" fontId="0" fillId="2" borderId="16" xfId="0" applyNumberFormat="1" applyFill="1" applyBorder="1" applyAlignment="1">
      <alignment horizontal="right" wrapText="1"/>
    </xf>
    <xf numFmtId="0" fontId="100" fillId="0" borderId="16" xfId="0" applyFont="1" applyBorder="1" applyAlignment="1">
      <alignment horizontal="center" wrapText="1"/>
    </xf>
    <xf numFmtId="14" fontId="0" fillId="0" borderId="15" xfId="0" applyNumberFormat="1" applyBorder="1" applyAlignment="1">
      <alignment horizontal="right" wrapText="1"/>
    </xf>
    <xf numFmtId="0" fontId="0" fillId="0" borderId="15" xfId="0" applyBorder="1" applyAlignment="1">
      <alignment horizontal="right" wrapText="1"/>
    </xf>
    <xf numFmtId="0" fontId="90" fillId="2" borderId="15" xfId="0" applyFont="1" applyFill="1" applyBorder="1" applyAlignment="1">
      <alignment wrapText="1"/>
    </xf>
    <xf numFmtId="0" fontId="0" fillId="0" borderId="16" xfId="0" applyBorder="1" applyAlignment="1">
      <alignment horizontal="left"/>
    </xf>
    <xf numFmtId="14" fontId="0" fillId="2" borderId="16" xfId="0" applyNumberFormat="1" applyFill="1" applyBorder="1" applyAlignment="1">
      <alignment wrapText="1"/>
    </xf>
    <xf numFmtId="14" fontId="0" fillId="12" borderId="0" xfId="0" applyNumberFormat="1" applyFill="1"/>
    <xf numFmtId="0" fontId="101" fillId="0" borderId="16" xfId="0" applyFont="1" applyBorder="1"/>
    <xf numFmtId="0" fontId="102" fillId="0" borderId="16" xfId="0" applyFont="1" applyBorder="1"/>
    <xf numFmtId="14" fontId="0" fillId="2" borderId="15" xfId="0" applyNumberFormat="1" applyFill="1" applyBorder="1" applyAlignment="1">
      <alignment wrapText="1"/>
    </xf>
    <xf numFmtId="0" fontId="0" fillId="2" borderId="15" xfId="0" applyFill="1" applyBorder="1" applyAlignment="1">
      <alignment horizontal="center" wrapText="1"/>
    </xf>
    <xf numFmtId="0" fontId="103" fillId="0" borderId="16" xfId="0" applyFont="1" applyBorder="1"/>
    <xf numFmtId="0" fontId="104" fillId="0" borderId="16" xfId="0" applyFont="1" applyBorder="1"/>
    <xf numFmtId="0" fontId="104" fillId="0" borderId="16" xfId="0" applyFont="1" applyBorder="1" applyAlignment="1">
      <alignment wrapText="1"/>
    </xf>
    <xf numFmtId="14" fontId="0" fillId="40" borderId="16" xfId="0" applyNumberFormat="1" applyFill="1" applyBorder="1" applyAlignment="1">
      <alignment horizontal="right" wrapText="1"/>
    </xf>
    <xf numFmtId="14" fontId="0" fillId="12" borderId="15" xfId="0" applyNumberFormat="1" applyFill="1" applyBorder="1" applyAlignment="1">
      <alignment wrapText="1"/>
    </xf>
    <xf numFmtId="0" fontId="41" fillId="2" borderId="16" xfId="8" applyFill="1" applyBorder="1" applyAlignment="1">
      <alignment wrapText="1"/>
    </xf>
    <xf numFmtId="0" fontId="41" fillId="2" borderId="16" xfId="9" applyFill="1" applyBorder="1" applyAlignment="1">
      <alignment wrapText="1"/>
    </xf>
    <xf numFmtId="0" fontId="103" fillId="0" borderId="16" xfId="0" applyFont="1" applyBorder="1" applyAlignment="1">
      <alignment wrapText="1"/>
    </xf>
    <xf numFmtId="0" fontId="103" fillId="0" borderId="18" xfId="0" applyFont="1" applyBorder="1"/>
    <xf numFmtId="14" fontId="0" fillId="0" borderId="16" xfId="0" applyNumberFormat="1" applyBorder="1" applyAlignment="1">
      <alignment horizontal="right" wrapText="1"/>
    </xf>
    <xf numFmtId="0" fontId="105" fillId="20" borderId="1" xfId="0" applyFont="1" applyFill="1" applyBorder="1"/>
    <xf numFmtId="3" fontId="105" fillId="38" borderId="3" xfId="0" applyNumberFormat="1" applyFont="1" applyFill="1" applyBorder="1" applyAlignment="1">
      <alignment horizontal="center" vertical="center" wrapText="1"/>
    </xf>
    <xf numFmtId="3" fontId="30" fillId="20" borderId="0" xfId="0" applyNumberFormat="1" applyFont="1" applyFill="1"/>
    <xf numFmtId="174" fontId="0" fillId="0" borderId="16" xfId="0" applyNumberFormat="1" applyBorder="1" applyAlignment="1">
      <alignment horizontal="right"/>
    </xf>
    <xf numFmtId="0" fontId="90" fillId="0" borderId="16" xfId="0" applyFont="1" applyBorder="1" applyAlignment="1">
      <alignment wrapText="1"/>
    </xf>
    <xf numFmtId="0" fontId="91" fillId="2" borderId="18" xfId="0" applyFont="1" applyFill="1" applyBorder="1" applyAlignment="1">
      <alignment horizontal="center" wrapText="1"/>
    </xf>
    <xf numFmtId="14" fontId="0" fillId="2" borderId="16" xfId="0" applyNumberFormat="1" applyFill="1" applyBorder="1" applyAlignment="1">
      <alignment horizontal="right"/>
    </xf>
    <xf numFmtId="14" fontId="0" fillId="2" borderId="18" xfId="0" applyNumberFormat="1" applyFill="1" applyBorder="1"/>
    <xf numFmtId="14" fontId="0" fillId="2" borderId="15" xfId="0" applyNumberFormat="1" applyFill="1" applyBorder="1" applyAlignment="1">
      <alignment horizontal="right" wrapText="1"/>
    </xf>
    <xf numFmtId="0" fontId="106" fillId="0" borderId="16" xfId="0" applyFont="1" applyBorder="1"/>
    <xf numFmtId="0" fontId="106" fillId="0" borderId="0" xfId="0" applyFont="1"/>
    <xf numFmtId="0" fontId="71" fillId="2" borderId="16" xfId="0" applyFont="1" applyFill="1" applyBorder="1"/>
    <xf numFmtId="14" fontId="71" fillId="2" borderId="16" xfId="0" applyNumberFormat="1" applyFont="1" applyFill="1" applyBorder="1"/>
    <xf numFmtId="0" fontId="60" fillId="0" borderId="16" xfId="0" applyFont="1" applyBorder="1"/>
    <xf numFmtId="0" fontId="93" fillId="0" borderId="16" xfId="0" applyFont="1" applyBorder="1" applyAlignment="1">
      <alignment horizontal="center"/>
    </xf>
    <xf numFmtId="0" fontId="94" fillId="2" borderId="27" xfId="0" applyFont="1" applyFill="1" applyBorder="1" applyAlignment="1">
      <alignment horizontal="center"/>
    </xf>
    <xf numFmtId="0" fontId="9" fillId="2" borderId="16" xfId="0" applyFont="1" applyFill="1" applyBorder="1" applyAlignment="1">
      <alignment horizontal="center"/>
    </xf>
    <xf numFmtId="0" fontId="94" fillId="2" borderId="25" xfId="0" applyFont="1" applyFill="1" applyBorder="1" applyAlignment="1">
      <alignment horizontal="center" wrapText="1"/>
    </xf>
    <xf numFmtId="0" fontId="94" fillId="2" borderId="24" xfId="0" applyFont="1" applyFill="1" applyBorder="1" applyAlignment="1">
      <alignment horizontal="center"/>
    </xf>
    <xf numFmtId="0" fontId="9" fillId="2" borderId="15" xfId="0" applyFont="1" applyFill="1" applyBorder="1" applyAlignment="1">
      <alignment horizontal="center"/>
    </xf>
    <xf numFmtId="0" fontId="94" fillId="2" borderId="18" xfId="0" applyFont="1" applyFill="1" applyBorder="1" applyAlignment="1">
      <alignment horizontal="center"/>
    </xf>
    <xf numFmtId="0" fontId="98" fillId="2" borderId="16" xfId="0" applyFont="1" applyFill="1" applyBorder="1" applyAlignment="1">
      <alignment horizontal="center"/>
    </xf>
    <xf numFmtId="4" fontId="0" fillId="0" borderId="16" xfId="0" applyNumberFormat="1" applyBorder="1"/>
    <xf numFmtId="0" fontId="0" fillId="0" borderId="0" xfId="0" applyAlignment="1">
      <alignment horizontal="right"/>
    </xf>
    <xf numFmtId="0" fontId="91" fillId="42" borderId="15" xfId="0" applyFont="1" applyFill="1" applyBorder="1" applyAlignment="1">
      <alignment horizontal="center" wrapText="1"/>
    </xf>
    <xf numFmtId="0" fontId="92" fillId="42" borderId="15" xfId="0" applyFont="1" applyFill="1" applyBorder="1" applyAlignment="1">
      <alignment horizontal="center" wrapText="1"/>
    </xf>
    <xf numFmtId="171" fontId="91" fillId="42" borderId="15" xfId="0" applyNumberFormat="1" applyFont="1" applyFill="1" applyBorder="1" applyAlignment="1">
      <alignment horizontal="center" wrapText="1"/>
    </xf>
    <xf numFmtId="0" fontId="91" fillId="2" borderId="15" xfId="0" applyFont="1" applyFill="1" applyBorder="1" applyAlignment="1">
      <alignment horizontal="center" wrapText="1"/>
    </xf>
    <xf numFmtId="14" fontId="0" fillId="2" borderId="17" xfId="0" applyNumberFormat="1" applyFill="1" applyBorder="1" applyAlignment="1">
      <alignment wrapText="1"/>
    </xf>
    <xf numFmtId="14" fontId="0" fillId="2" borderId="17" xfId="0" applyNumberFormat="1" applyFill="1" applyBorder="1" applyAlignment="1">
      <alignment horizontal="right" wrapText="1"/>
    </xf>
    <xf numFmtId="0" fontId="94" fillId="0" borderId="15" xfId="0" applyFont="1" applyBorder="1" applyAlignment="1">
      <alignment horizontal="center" wrapText="1"/>
    </xf>
    <xf numFmtId="0" fontId="101" fillId="0" borderId="15" xfId="0" applyFont="1" applyBorder="1"/>
    <xf numFmtId="0" fontId="83" fillId="23" borderId="1" xfId="0" applyFont="1" applyFill="1" applyBorder="1" applyAlignment="1">
      <alignment horizontal="center" vertical="center" wrapText="1"/>
    </xf>
    <xf numFmtId="0" fontId="83" fillId="27" borderId="1" xfId="0" applyFont="1" applyFill="1" applyBorder="1" applyAlignment="1">
      <alignment horizontal="center" vertical="center" wrapText="1"/>
    </xf>
    <xf numFmtId="0" fontId="95" fillId="0" borderId="1" xfId="0" applyFont="1" applyBorder="1"/>
    <xf numFmtId="0" fontId="90" fillId="12" borderId="16" xfId="0" applyFont="1" applyFill="1" applyBorder="1" applyAlignment="1">
      <alignment wrapText="1"/>
    </xf>
    <xf numFmtId="0" fontId="0" fillId="2" borderId="15" xfId="0" applyFill="1" applyBorder="1" applyAlignment="1">
      <alignment horizontal="center"/>
    </xf>
    <xf numFmtId="0" fontId="109" fillId="0" borderId="15" xfId="0" applyFont="1" applyBorder="1" applyAlignment="1">
      <alignment horizontal="center"/>
    </xf>
    <xf numFmtId="171" fontId="0" fillId="0" borderId="15" xfId="0" applyNumberFormat="1" applyBorder="1" applyAlignment="1">
      <alignment horizontal="center"/>
    </xf>
    <xf numFmtId="0" fontId="104" fillId="0" borderId="15" xfId="0" applyFont="1" applyBorder="1" applyAlignment="1">
      <alignment wrapText="1"/>
    </xf>
    <xf numFmtId="0" fontId="0" fillId="2" borderId="15" xfId="0" applyFill="1" applyBorder="1" applyAlignment="1">
      <alignment horizontal="right" wrapText="1"/>
    </xf>
    <xf numFmtId="0" fontId="90" fillId="0" borderId="15" xfId="0" applyFont="1" applyBorder="1" applyAlignment="1">
      <alignment wrapText="1"/>
    </xf>
    <xf numFmtId="14" fontId="0" fillId="12" borderId="16" xfId="0" applyNumberFormat="1" applyFill="1" applyBorder="1" applyAlignment="1">
      <alignment wrapText="1"/>
    </xf>
    <xf numFmtId="0" fontId="5" fillId="6"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65" fillId="42" borderId="33" xfId="0" applyFont="1" applyFill="1" applyBorder="1" applyAlignment="1">
      <alignment wrapText="1"/>
    </xf>
    <xf numFmtId="0" fontId="65" fillId="40" borderId="33" xfId="0" applyFont="1" applyFill="1" applyBorder="1" applyAlignment="1">
      <alignment wrapText="1"/>
    </xf>
    <xf numFmtId="0" fontId="65" fillId="0" borderId="1" xfId="0" applyFont="1" applyBorder="1" applyAlignment="1">
      <alignment wrapText="1"/>
    </xf>
    <xf numFmtId="0" fontId="65" fillId="0" borderId="0" xfId="0" applyFont="1" applyAlignment="1">
      <alignment wrapText="1"/>
    </xf>
    <xf numFmtId="0" fontId="65" fillId="40" borderId="1" xfId="0" applyFont="1" applyFill="1" applyBorder="1" applyAlignment="1">
      <alignment wrapText="1"/>
    </xf>
    <xf numFmtId="0" fontId="65" fillId="0" borderId="15" xfId="0" applyFont="1" applyBorder="1" applyAlignment="1">
      <alignment wrapText="1"/>
    </xf>
    <xf numFmtId="0" fontId="90" fillId="0" borderId="16" xfId="0" applyFont="1" applyBorder="1"/>
    <xf numFmtId="0" fontId="90" fillId="0" borderId="18" xfId="0" applyFont="1" applyBorder="1"/>
    <xf numFmtId="0" fontId="90" fillId="0" borderId="18" xfId="0" applyFont="1" applyBorder="1" applyAlignment="1">
      <alignment horizontal="center" wrapText="1"/>
    </xf>
    <xf numFmtId="0" fontId="65" fillId="42" borderId="25" xfId="0" applyFont="1" applyFill="1" applyBorder="1" applyAlignment="1">
      <alignment horizontal="center" wrapText="1"/>
    </xf>
    <xf numFmtId="0" fontId="90" fillId="0" borderId="18" xfId="0" applyFont="1" applyBorder="1" applyAlignment="1">
      <alignment wrapText="1"/>
    </xf>
    <xf numFmtId="172" fontId="90" fillId="0" borderId="24" xfId="0" applyNumberFormat="1" applyFont="1" applyBorder="1" applyAlignment="1">
      <alignment wrapText="1"/>
    </xf>
    <xf numFmtId="14" fontId="90" fillId="0" borderId="18" xfId="0" applyNumberFormat="1" applyFont="1" applyBorder="1"/>
    <xf numFmtId="14" fontId="90" fillId="2" borderId="18" xfId="0" applyNumberFormat="1" applyFont="1" applyFill="1" applyBorder="1"/>
    <xf numFmtId="14" fontId="90" fillId="2" borderId="18" xfId="0" applyNumberFormat="1" applyFont="1" applyFill="1" applyBorder="1" applyAlignment="1">
      <alignment horizontal="right" wrapText="1"/>
    </xf>
    <xf numFmtId="0" fontId="90" fillId="0" borderId="18" xfId="0" applyFont="1" applyBorder="1" applyAlignment="1">
      <alignment horizontal="center"/>
    </xf>
    <xf numFmtId="14" fontId="90" fillId="0" borderId="18" xfId="0" applyNumberFormat="1" applyFont="1" applyBorder="1" applyAlignment="1">
      <alignment wrapText="1"/>
    </xf>
    <xf numFmtId="14" fontId="90" fillId="0" borderId="24" xfId="0" applyNumberFormat="1" applyFont="1" applyBorder="1"/>
    <xf numFmtId="0" fontId="90" fillId="0" borderId="0" xfId="0" applyFont="1"/>
    <xf numFmtId="0" fontId="65" fillId="0" borderId="15" xfId="0" applyFont="1" applyBorder="1"/>
    <xf numFmtId="0" fontId="65" fillId="0" borderId="24" xfId="0" applyFont="1" applyBorder="1"/>
    <xf numFmtId="0" fontId="65" fillId="0" borderId="24" xfId="0" applyFont="1" applyBorder="1" applyAlignment="1">
      <alignment horizontal="center"/>
    </xf>
    <xf numFmtId="0" fontId="90" fillId="0" borderId="24" xfId="0" applyFont="1" applyBorder="1"/>
    <xf numFmtId="0" fontId="65" fillId="0" borderId="24" xfId="0" applyFont="1" applyBorder="1" applyAlignment="1">
      <alignment wrapText="1"/>
    </xf>
    <xf numFmtId="172" fontId="90" fillId="0" borderId="24" xfId="0" applyNumberFormat="1" applyFont="1" applyBorder="1"/>
    <xf numFmtId="14" fontId="65" fillId="0" borderId="24" xfId="0" applyNumberFormat="1" applyFont="1" applyBorder="1"/>
    <xf numFmtId="14" fontId="65" fillId="2" borderId="24" xfId="0" applyNumberFormat="1" applyFont="1" applyFill="1" applyBorder="1"/>
    <xf numFmtId="14" fontId="65" fillId="2" borderId="24" xfId="0" applyNumberFormat="1" applyFont="1" applyFill="1" applyBorder="1" applyAlignment="1">
      <alignment wrapText="1"/>
    </xf>
    <xf numFmtId="0" fontId="90" fillId="2" borderId="24" xfId="0" applyFont="1" applyFill="1" applyBorder="1" applyAlignment="1">
      <alignment wrapText="1"/>
    </xf>
    <xf numFmtId="14" fontId="65" fillId="0" borderId="24" xfId="0" applyNumberFormat="1" applyFont="1" applyBorder="1" applyAlignment="1">
      <alignment wrapText="1"/>
    </xf>
    <xf numFmtId="0" fontId="65" fillId="0" borderId="0" xfId="0" applyFont="1"/>
    <xf numFmtId="0" fontId="65" fillId="0" borderId="20" xfId="0" applyFont="1" applyBorder="1"/>
    <xf numFmtId="0" fontId="65" fillId="0" borderId="27" xfId="0" applyFont="1" applyBorder="1"/>
    <xf numFmtId="0" fontId="65" fillId="0" borderId="27" xfId="0" applyFont="1" applyBorder="1" applyAlignment="1">
      <alignment horizontal="center"/>
    </xf>
    <xf numFmtId="0" fontId="90" fillId="0" borderId="27" xfId="0" applyFont="1" applyBorder="1"/>
    <xf numFmtId="0" fontId="65" fillId="0" borderId="27" xfId="0" applyFont="1" applyBorder="1" applyAlignment="1">
      <alignment wrapText="1"/>
    </xf>
    <xf numFmtId="171" fontId="90" fillId="0" borderId="24" xfId="0" applyNumberFormat="1" applyFont="1" applyBorder="1" applyAlignment="1">
      <alignment horizontal="right"/>
    </xf>
    <xf numFmtId="14" fontId="65" fillId="0" borderId="27" xfId="0" applyNumberFormat="1" applyFont="1" applyBorder="1"/>
    <xf numFmtId="14" fontId="65" fillId="2" borderId="27" xfId="0" applyNumberFormat="1" applyFont="1" applyFill="1" applyBorder="1"/>
    <xf numFmtId="14" fontId="65" fillId="2" borderId="27" xfId="0" applyNumberFormat="1" applyFont="1" applyFill="1" applyBorder="1" applyAlignment="1">
      <alignment wrapText="1"/>
    </xf>
    <xf numFmtId="0" fontId="90" fillId="2" borderId="27" xfId="0" applyFont="1" applyFill="1" applyBorder="1" applyAlignment="1">
      <alignment wrapText="1"/>
    </xf>
    <xf numFmtId="14" fontId="65" fillId="0" borderId="27" xfId="0" applyNumberFormat="1" applyFont="1" applyBorder="1" applyAlignment="1">
      <alignment wrapText="1"/>
    </xf>
    <xf numFmtId="0" fontId="65" fillId="0" borderId="18" xfId="0" applyFont="1" applyBorder="1"/>
    <xf numFmtId="0" fontId="65" fillId="0" borderId="18" xfId="0" applyFont="1" applyBorder="1" applyAlignment="1">
      <alignment horizontal="center"/>
    </xf>
    <xf numFmtId="0" fontId="65" fillId="0" borderId="18" xfId="0" applyFont="1" applyBorder="1" applyAlignment="1">
      <alignment horizontal="center" wrapText="1"/>
    </xf>
    <xf numFmtId="0" fontId="65" fillId="0" borderId="18" xfId="0" applyFont="1" applyBorder="1" applyAlignment="1">
      <alignment wrapText="1"/>
    </xf>
    <xf numFmtId="171" fontId="65" fillId="0" borderId="18" xfId="0" applyNumberFormat="1" applyFont="1" applyBorder="1"/>
    <xf numFmtId="14" fontId="65" fillId="0" borderId="18" xfId="0" applyNumberFormat="1" applyFont="1" applyBorder="1"/>
    <xf numFmtId="0" fontId="65" fillId="0" borderId="25" xfId="0" applyFont="1" applyBorder="1" applyAlignment="1">
      <alignment wrapText="1"/>
    </xf>
    <xf numFmtId="14" fontId="65" fillId="2" borderId="18" xfId="0" applyNumberFormat="1" applyFont="1" applyFill="1" applyBorder="1"/>
    <xf numFmtId="14" fontId="65" fillId="2" borderId="18" xfId="0" applyNumberFormat="1" applyFont="1" applyFill="1" applyBorder="1" applyAlignment="1">
      <alignment horizontal="right" wrapText="1"/>
    </xf>
    <xf numFmtId="0" fontId="90" fillId="2" borderId="18" xfId="0" applyFont="1" applyFill="1" applyBorder="1" applyAlignment="1">
      <alignment wrapText="1"/>
    </xf>
    <xf numFmtId="14" fontId="65" fillId="0" borderId="18" xfId="0" applyNumberFormat="1" applyFont="1" applyBorder="1" applyAlignment="1">
      <alignment wrapText="1"/>
    </xf>
    <xf numFmtId="0" fontId="65" fillId="42" borderId="18" xfId="0" applyFont="1" applyFill="1" applyBorder="1" applyAlignment="1">
      <alignment horizontal="right" wrapText="1"/>
    </xf>
    <xf numFmtId="14" fontId="65" fillId="42" borderId="18" xfId="0" applyNumberFormat="1" applyFont="1" applyFill="1" applyBorder="1" applyAlignment="1">
      <alignment horizontal="right" wrapText="1"/>
    </xf>
    <xf numFmtId="0" fontId="65" fillId="0" borderId="24" xfId="0" applyFont="1" applyBorder="1" applyAlignment="1">
      <alignment horizontal="center" wrapText="1"/>
    </xf>
    <xf numFmtId="0" fontId="90" fillId="40" borderId="24" xfId="0" applyFont="1" applyFill="1" applyBorder="1" applyAlignment="1">
      <alignment wrapText="1"/>
    </xf>
    <xf numFmtId="0" fontId="65" fillId="0" borderId="26" xfId="0" applyFont="1" applyBorder="1"/>
    <xf numFmtId="0" fontId="65" fillId="0" borderId="25" xfId="0" applyFont="1" applyBorder="1"/>
    <xf numFmtId="0" fontId="65" fillId="0" borderId="25" xfId="0" applyFont="1" applyBorder="1" applyAlignment="1">
      <alignment horizontal="center"/>
    </xf>
    <xf numFmtId="0" fontId="65" fillId="0" borderId="25" xfId="0" applyFont="1" applyBorder="1" applyAlignment="1">
      <alignment horizontal="center" wrapText="1"/>
    </xf>
    <xf numFmtId="0" fontId="90" fillId="0" borderId="25" xfId="0" applyFont="1" applyBorder="1"/>
    <xf numFmtId="14" fontId="65" fillId="0" borderId="25" xfId="0" applyNumberFormat="1" applyFont="1" applyBorder="1"/>
    <xf numFmtId="14" fontId="65" fillId="2" borderId="25" xfId="0" applyNumberFormat="1" applyFont="1" applyFill="1" applyBorder="1"/>
    <xf numFmtId="14" fontId="65" fillId="2" borderId="25" xfId="0" applyNumberFormat="1" applyFont="1" applyFill="1" applyBorder="1" applyAlignment="1">
      <alignment wrapText="1"/>
    </xf>
    <xf numFmtId="0" fontId="90" fillId="40" borderId="25" xfId="0" applyFont="1" applyFill="1" applyBorder="1" applyAlignment="1">
      <alignment wrapText="1"/>
    </xf>
    <xf numFmtId="14" fontId="65" fillId="0" borderId="25" xfId="0" applyNumberFormat="1" applyFont="1" applyBorder="1" applyAlignment="1">
      <alignment wrapText="1"/>
    </xf>
    <xf numFmtId="0" fontId="65" fillId="0" borderId="27" xfId="0" applyFont="1" applyBorder="1" applyAlignment="1">
      <alignment horizontal="center" wrapText="1"/>
    </xf>
    <xf numFmtId="0" fontId="90" fillId="40" borderId="27" xfId="0" applyFont="1" applyFill="1" applyBorder="1" applyAlignment="1">
      <alignment wrapText="1"/>
    </xf>
    <xf numFmtId="14" fontId="65" fillId="2" borderId="18" xfId="0" applyNumberFormat="1" applyFont="1" applyFill="1" applyBorder="1" applyAlignment="1">
      <alignment wrapText="1"/>
    </xf>
    <xf numFmtId="0" fontId="90" fillId="0" borderId="1" xfId="0" applyFont="1" applyBorder="1"/>
    <xf numFmtId="14" fontId="65" fillId="0" borderId="0" xfId="0" applyNumberFormat="1" applyFont="1"/>
    <xf numFmtId="14" fontId="65" fillId="42" borderId="18" xfId="0" applyNumberFormat="1" applyFont="1" applyFill="1" applyBorder="1"/>
    <xf numFmtId="0" fontId="65" fillId="42" borderId="24" xfId="0" applyFont="1" applyFill="1" applyBorder="1"/>
    <xf numFmtId="0" fontId="65" fillId="42" borderId="27" xfId="0" applyFont="1" applyFill="1" applyBorder="1"/>
    <xf numFmtId="14" fontId="65" fillId="40" borderId="25" xfId="0" applyNumberFormat="1" applyFont="1" applyFill="1" applyBorder="1" applyAlignment="1">
      <alignment wrapText="1"/>
    </xf>
    <xf numFmtId="0" fontId="65" fillId="42" borderId="18" xfId="0" applyFont="1" applyFill="1" applyBorder="1"/>
    <xf numFmtId="0" fontId="90" fillId="40" borderId="18" xfId="0" applyFont="1" applyFill="1" applyBorder="1" applyAlignment="1">
      <alignment wrapText="1"/>
    </xf>
    <xf numFmtId="14" fontId="65" fillId="42" borderId="18" xfId="0" applyNumberFormat="1" applyFont="1" applyFill="1" applyBorder="1" applyAlignment="1">
      <alignment wrapText="1"/>
    </xf>
    <xf numFmtId="14" fontId="65" fillId="40" borderId="18" xfId="0" applyNumberFormat="1" applyFont="1" applyFill="1" applyBorder="1" applyAlignment="1">
      <alignment wrapText="1"/>
    </xf>
    <xf numFmtId="171" fontId="90" fillId="0" borderId="18" xfId="0" applyNumberFormat="1" applyFont="1" applyBorder="1"/>
    <xf numFmtId="14" fontId="65" fillId="42" borderId="24" xfId="0" applyNumberFormat="1" applyFont="1" applyFill="1" applyBorder="1"/>
    <xf numFmtId="14" fontId="65" fillId="42" borderId="24" xfId="0" applyNumberFormat="1" applyFont="1" applyFill="1" applyBorder="1" applyAlignment="1">
      <alignment wrapText="1"/>
    </xf>
    <xf numFmtId="14" fontId="65" fillId="42" borderId="27" xfId="0" applyNumberFormat="1" applyFont="1" applyFill="1" applyBorder="1"/>
    <xf numFmtId="14" fontId="65" fillId="0" borderId="27" xfId="0" applyNumberFormat="1" applyFont="1" applyBorder="1" applyAlignment="1">
      <alignment horizontal="right" wrapText="1"/>
    </xf>
    <xf numFmtId="14" fontId="65" fillId="42" borderId="27" xfId="0" applyNumberFormat="1" applyFont="1" applyFill="1" applyBorder="1" applyAlignment="1">
      <alignment horizontal="right" wrapText="1"/>
    </xf>
    <xf numFmtId="171" fontId="90" fillId="0" borderId="18" xfId="0" applyNumberFormat="1" applyFont="1" applyBorder="1" applyAlignment="1">
      <alignment wrapText="1"/>
    </xf>
    <xf numFmtId="14" fontId="65" fillId="0" borderId="18" xfId="0" applyNumberFormat="1" applyFont="1" applyBorder="1" applyAlignment="1">
      <alignment horizontal="right" wrapText="1"/>
    </xf>
    <xf numFmtId="0" fontId="65" fillId="42" borderId="16" xfId="0" applyFont="1" applyFill="1" applyBorder="1"/>
    <xf numFmtId="0" fontId="65" fillId="42" borderId="18" xfId="0" applyFont="1" applyFill="1" applyBorder="1" applyAlignment="1">
      <alignment horizontal="center"/>
    </xf>
    <xf numFmtId="0" fontId="65" fillId="42" borderId="18" xfId="0" applyFont="1" applyFill="1" applyBorder="1" applyAlignment="1">
      <alignment horizontal="center" wrapText="1"/>
    </xf>
    <xf numFmtId="0" fontId="65" fillId="42" borderId="18" xfId="0" applyFont="1" applyFill="1" applyBorder="1" applyAlignment="1">
      <alignment wrapText="1"/>
    </xf>
    <xf numFmtId="0" fontId="90" fillId="42" borderId="18" xfId="0" applyFont="1" applyFill="1" applyBorder="1"/>
    <xf numFmtId="0" fontId="65" fillId="42" borderId="15" xfId="0" applyFont="1" applyFill="1" applyBorder="1"/>
    <xf numFmtId="0" fontId="65" fillId="42" borderId="15" xfId="0" applyFont="1" applyFill="1" applyBorder="1" applyAlignment="1">
      <alignment horizontal="center"/>
    </xf>
    <xf numFmtId="0" fontId="65" fillId="42" borderId="15" xfId="0" applyFont="1" applyFill="1" applyBorder="1" applyAlignment="1">
      <alignment horizontal="center" wrapText="1"/>
    </xf>
    <xf numFmtId="0" fontId="65" fillId="42" borderId="15" xfId="0" applyFont="1" applyFill="1" applyBorder="1" applyAlignment="1">
      <alignment wrapText="1"/>
    </xf>
    <xf numFmtId="0" fontId="90" fillId="42" borderId="15" xfId="0" applyFont="1" applyFill="1" applyBorder="1"/>
    <xf numFmtId="14" fontId="65" fillId="42" borderId="15" xfId="0" applyNumberFormat="1" applyFont="1" applyFill="1" applyBorder="1"/>
    <xf numFmtId="14" fontId="65" fillId="2" borderId="15" xfId="0" applyNumberFormat="1" applyFont="1" applyFill="1" applyBorder="1"/>
    <xf numFmtId="0" fontId="65" fillId="42" borderId="20" xfId="0" applyFont="1" applyFill="1" applyBorder="1"/>
    <xf numFmtId="0" fontId="65" fillId="0" borderId="35" xfId="0" applyFont="1" applyBorder="1"/>
    <xf numFmtId="0" fontId="65" fillId="0" borderId="35" xfId="0" applyFont="1" applyBorder="1" applyAlignment="1">
      <alignment wrapText="1"/>
    </xf>
    <xf numFmtId="0" fontId="65" fillId="42" borderId="35" xfId="0" applyFont="1" applyFill="1" applyBorder="1"/>
    <xf numFmtId="0" fontId="90" fillId="42" borderId="35" xfId="0" applyFont="1" applyFill="1" applyBorder="1"/>
    <xf numFmtId="171" fontId="90" fillId="42" borderId="35" xfId="0" applyNumberFormat="1" applyFont="1" applyFill="1" applyBorder="1" applyAlignment="1">
      <alignment wrapText="1"/>
    </xf>
    <xf numFmtId="3" fontId="65" fillId="42" borderId="27" xfId="0" applyNumberFormat="1" applyFont="1" applyFill="1" applyBorder="1"/>
    <xf numFmtId="14" fontId="65" fillId="0" borderId="34" xfId="0" applyNumberFormat="1" applyFont="1" applyBorder="1"/>
    <xf numFmtId="14" fontId="65" fillId="2" borderId="35" xfId="0" applyNumberFormat="1" applyFont="1" applyFill="1" applyBorder="1"/>
    <xf numFmtId="14" fontId="65" fillId="40" borderId="35" xfId="0" applyNumberFormat="1" applyFont="1" applyFill="1" applyBorder="1"/>
    <xf numFmtId="0" fontId="65" fillId="0" borderId="34" xfId="0" applyFont="1" applyBorder="1"/>
    <xf numFmtId="14" fontId="65" fillId="0" borderId="35" xfId="0" applyNumberFormat="1" applyFont="1" applyBorder="1" applyAlignment="1">
      <alignment wrapText="1"/>
    </xf>
    <xf numFmtId="14" fontId="65" fillId="2" borderId="35" xfId="0" applyNumberFormat="1" applyFont="1" applyFill="1" applyBorder="1" applyAlignment="1">
      <alignment wrapText="1"/>
    </xf>
    <xf numFmtId="14" fontId="65" fillId="0" borderId="0" xfId="0" applyNumberFormat="1" applyFont="1" applyAlignment="1">
      <alignment wrapText="1"/>
    </xf>
    <xf numFmtId="173" fontId="90" fillId="42" borderId="27" xfId="0" applyNumberFormat="1" applyFont="1" applyFill="1" applyBorder="1"/>
    <xf numFmtId="0" fontId="90" fillId="42" borderId="14" xfId="0" applyFont="1" applyFill="1" applyBorder="1"/>
    <xf numFmtId="0" fontId="90" fillId="42" borderId="18" xfId="0" applyFont="1" applyFill="1" applyBorder="1" applyAlignment="1">
      <alignment wrapText="1"/>
    </xf>
    <xf numFmtId="0" fontId="65" fillId="42" borderId="24" xfId="0" applyFont="1" applyFill="1" applyBorder="1" applyAlignment="1">
      <alignment horizontal="center" wrapText="1"/>
    </xf>
    <xf numFmtId="0" fontId="90" fillId="42" borderId="24" xfId="0" applyFont="1" applyFill="1" applyBorder="1"/>
    <xf numFmtId="0" fontId="65" fillId="40" borderId="25" xfId="0" applyFont="1" applyFill="1" applyBorder="1" applyAlignment="1">
      <alignment wrapText="1"/>
    </xf>
    <xf numFmtId="14" fontId="65" fillId="40" borderId="24" xfId="0" applyNumberFormat="1" applyFont="1" applyFill="1" applyBorder="1" applyAlignment="1">
      <alignment wrapText="1"/>
    </xf>
    <xf numFmtId="0" fontId="90" fillId="42" borderId="25" xfId="0" applyFont="1" applyFill="1" applyBorder="1"/>
    <xf numFmtId="14" fontId="65" fillId="42" borderId="25" xfId="0" applyNumberFormat="1" applyFont="1" applyFill="1" applyBorder="1"/>
    <xf numFmtId="0" fontId="65" fillId="42" borderId="25" xfId="0" applyFont="1" applyFill="1" applyBorder="1"/>
    <xf numFmtId="0" fontId="90" fillId="42" borderId="26" xfId="0" applyFont="1" applyFill="1" applyBorder="1"/>
    <xf numFmtId="14" fontId="65" fillId="2" borderId="25" xfId="0" applyNumberFormat="1" applyFont="1" applyFill="1" applyBorder="1" applyAlignment="1">
      <alignment horizontal="right" wrapText="1"/>
    </xf>
    <xf numFmtId="0" fontId="90" fillId="40" borderId="25" xfId="0" applyFont="1" applyFill="1" applyBorder="1" applyAlignment="1">
      <alignment horizontal="left" wrapText="1"/>
    </xf>
    <xf numFmtId="0" fontId="65" fillId="0" borderId="0" xfId="0" applyFont="1" applyAlignment="1">
      <alignment horizontal="center"/>
    </xf>
    <xf numFmtId="14" fontId="65" fillId="40" borderId="25" xfId="0" applyNumberFormat="1" applyFont="1" applyFill="1" applyBorder="1"/>
    <xf numFmtId="0" fontId="90" fillId="42" borderId="25" xfId="0" applyFont="1" applyFill="1" applyBorder="1" applyAlignment="1">
      <alignment wrapText="1"/>
    </xf>
    <xf numFmtId="0" fontId="65" fillId="42" borderId="26" xfId="0" applyFont="1" applyFill="1" applyBorder="1"/>
    <xf numFmtId="0" fontId="65" fillId="42" borderId="27" xfId="0" applyFont="1" applyFill="1" applyBorder="1" applyAlignment="1">
      <alignment horizontal="center" wrapText="1"/>
    </xf>
    <xf numFmtId="0" fontId="90" fillId="42" borderId="27" xfId="0" applyFont="1" applyFill="1" applyBorder="1"/>
    <xf numFmtId="171" fontId="90" fillId="42" borderId="27" xfId="0" applyNumberFormat="1" applyFont="1" applyFill="1" applyBorder="1"/>
    <xf numFmtId="0" fontId="90" fillId="2" borderId="25" xfId="0" applyFont="1" applyFill="1" applyBorder="1" applyAlignment="1">
      <alignment wrapText="1"/>
    </xf>
    <xf numFmtId="14" fontId="65" fillId="42" borderId="25" xfId="0" applyNumberFormat="1" applyFont="1" applyFill="1" applyBorder="1" applyAlignment="1">
      <alignment horizontal="right" wrapText="1"/>
    </xf>
    <xf numFmtId="14" fontId="65" fillId="40" borderId="27" xfId="0" applyNumberFormat="1" applyFont="1" applyFill="1" applyBorder="1"/>
    <xf numFmtId="0" fontId="65" fillId="2" borderId="18" xfId="0" applyFont="1" applyFill="1" applyBorder="1"/>
    <xf numFmtId="0" fontId="65" fillId="0" borderId="14" xfId="0" applyFont="1" applyBorder="1"/>
    <xf numFmtId="0" fontId="90" fillId="42" borderId="16" xfId="0" applyFont="1" applyFill="1" applyBorder="1"/>
    <xf numFmtId="0" fontId="65" fillId="2" borderId="18" xfId="0" applyFont="1" applyFill="1" applyBorder="1" applyAlignment="1">
      <alignment wrapText="1"/>
    </xf>
    <xf numFmtId="14" fontId="65" fillId="40" borderId="18" xfId="0" applyNumberFormat="1" applyFont="1" applyFill="1" applyBorder="1"/>
    <xf numFmtId="171" fontId="90" fillId="42" borderId="16" xfId="0" applyNumberFormat="1" applyFont="1" applyFill="1" applyBorder="1"/>
    <xf numFmtId="14" fontId="65" fillId="2" borderId="14" xfId="0" applyNumberFormat="1" applyFont="1" applyFill="1" applyBorder="1" applyAlignment="1">
      <alignment wrapText="1"/>
    </xf>
    <xf numFmtId="0" fontId="65" fillId="40" borderId="18" xfId="0" applyFont="1" applyFill="1" applyBorder="1"/>
    <xf numFmtId="14" fontId="65" fillId="40" borderId="18" xfId="0" applyNumberFormat="1" applyFont="1" applyFill="1" applyBorder="1" applyAlignment="1">
      <alignment horizontal="right" wrapText="1"/>
    </xf>
    <xf numFmtId="0" fontId="65" fillId="42" borderId="16" xfId="0" applyFont="1" applyFill="1" applyBorder="1" applyAlignment="1">
      <alignment horizontal="center" wrapText="1"/>
    </xf>
    <xf numFmtId="14" fontId="65" fillId="0" borderId="16" xfId="0" applyNumberFormat="1" applyFont="1" applyBorder="1" applyAlignment="1">
      <alignment horizontal="right" wrapText="1"/>
    </xf>
    <xf numFmtId="0" fontId="65" fillId="40" borderId="15" xfId="0" applyFont="1" applyFill="1" applyBorder="1" applyAlignment="1">
      <alignment wrapText="1"/>
    </xf>
    <xf numFmtId="0" fontId="65" fillId="0" borderId="16" xfId="0" applyFont="1" applyBorder="1" applyAlignment="1">
      <alignment horizontal="center"/>
    </xf>
    <xf numFmtId="171" fontId="90" fillId="42" borderId="17" xfId="0" applyNumberFormat="1" applyFont="1" applyFill="1" applyBorder="1"/>
    <xf numFmtId="0" fontId="65" fillId="0" borderId="16" xfId="0" applyFont="1" applyBorder="1" applyAlignment="1">
      <alignment horizontal="center" wrapText="1"/>
    </xf>
    <xf numFmtId="171" fontId="90" fillId="42" borderId="16" xfId="0" applyNumberFormat="1" applyFont="1" applyFill="1" applyBorder="1" applyAlignment="1">
      <alignment horizontal="right"/>
    </xf>
    <xf numFmtId="4" fontId="65" fillId="0" borderId="16" xfId="0" applyNumberFormat="1" applyFont="1" applyBorder="1"/>
    <xf numFmtId="0" fontId="65" fillId="12" borderId="15" xfId="0" applyFont="1" applyFill="1" applyBorder="1"/>
    <xf numFmtId="4" fontId="65" fillId="0" borderId="15" xfId="0" applyNumberFormat="1" applyFont="1" applyBorder="1"/>
    <xf numFmtId="0" fontId="65" fillId="0" borderId="15" xfId="0" applyFont="1" applyBorder="1" applyAlignment="1">
      <alignment horizontal="center" wrapText="1"/>
    </xf>
    <xf numFmtId="0" fontId="71" fillId="0" borderId="15" xfId="0" applyFont="1" applyBorder="1" applyAlignment="1">
      <alignment wrapText="1"/>
    </xf>
    <xf numFmtId="0" fontId="94" fillId="46" borderId="15" xfId="0" applyFont="1" applyFill="1" applyBorder="1" applyAlignment="1">
      <alignment horizontal="center" wrapText="1"/>
    </xf>
    <xf numFmtId="0" fontId="58" fillId="46" borderId="15" xfId="0" applyFont="1" applyFill="1" applyBorder="1" applyAlignment="1">
      <alignment horizontal="justify" vertical="center"/>
    </xf>
    <xf numFmtId="0" fontId="0" fillId="46" borderId="15" xfId="0" applyFill="1" applyBorder="1"/>
    <xf numFmtId="0" fontId="41" fillId="46" borderId="15" xfId="9" applyFill="1" applyBorder="1" applyAlignment="1">
      <alignment wrapText="1"/>
    </xf>
    <xf numFmtId="0" fontId="0" fillId="46" borderId="15" xfId="0" applyFill="1" applyBorder="1" applyAlignment="1">
      <alignment wrapText="1"/>
    </xf>
    <xf numFmtId="171" fontId="0" fillId="46" borderId="15" xfId="0" applyNumberFormat="1" applyFill="1" applyBorder="1"/>
    <xf numFmtId="14" fontId="0" fillId="46" borderId="15" xfId="0" applyNumberFormat="1" applyFill="1" applyBorder="1"/>
    <xf numFmtId="0" fontId="9" fillId="46" borderId="15" xfId="0" applyFont="1" applyFill="1" applyBorder="1" applyAlignment="1">
      <alignment horizontal="center"/>
    </xf>
    <xf numFmtId="0" fontId="0" fillId="46" borderId="0" xfId="0" applyFill="1"/>
    <xf numFmtId="3" fontId="0" fillId="0" borderId="15" xfId="0" applyNumberFormat="1" applyBorder="1" applyAlignment="1">
      <alignment horizontal="right" vertical="center"/>
    </xf>
    <xf numFmtId="0" fontId="0" fillId="46" borderId="15" xfId="0" applyFill="1" applyBorder="1" applyAlignment="1">
      <alignment vertical="center"/>
    </xf>
    <xf numFmtId="0" fontId="106" fillId="0" borderId="15" xfId="0" applyFont="1" applyBorder="1"/>
    <xf numFmtId="0" fontId="106" fillId="0" borderId="15" xfId="0" applyFont="1" applyBorder="1" applyAlignment="1">
      <alignment wrapText="1"/>
    </xf>
    <xf numFmtId="0" fontId="93" fillId="0" borderId="15" xfId="0" applyFont="1" applyBorder="1" applyAlignment="1">
      <alignment horizontal="center"/>
    </xf>
    <xf numFmtId="0" fontId="101" fillId="0" borderId="15" xfId="0" applyFont="1" applyBorder="1" applyAlignment="1">
      <alignment wrapText="1"/>
    </xf>
    <xf numFmtId="0" fontId="71" fillId="2" borderId="15" xfId="0" applyFont="1" applyFill="1" applyBorder="1" applyAlignment="1">
      <alignment horizontal="center"/>
    </xf>
    <xf numFmtId="0" fontId="104" fillId="0" borderId="15" xfId="0" applyFont="1" applyBorder="1"/>
    <xf numFmtId="0" fontId="114" fillId="0" borderId="15" xfId="0" applyFont="1" applyBorder="1" applyAlignment="1">
      <alignment horizontal="center" vertical="center" wrapText="1"/>
    </xf>
    <xf numFmtId="0" fontId="110" fillId="0" borderId="15" xfId="0" applyFont="1" applyBorder="1"/>
    <xf numFmtId="0" fontId="111" fillId="0" borderId="15" xfId="0" applyFont="1" applyBorder="1" applyAlignment="1">
      <alignment wrapText="1"/>
    </xf>
    <xf numFmtId="0" fontId="110" fillId="0" borderId="15" xfId="0" applyFont="1" applyBorder="1" applyAlignment="1">
      <alignment wrapText="1"/>
    </xf>
    <xf numFmtId="0" fontId="0" fillId="46" borderId="15" xfId="0" applyFill="1" applyBorder="1" applyAlignment="1">
      <alignment horizontal="center"/>
    </xf>
    <xf numFmtId="0" fontId="65" fillId="46" borderId="15" xfId="0" applyFont="1" applyFill="1" applyBorder="1" applyAlignment="1">
      <alignment horizontal="center" wrapText="1"/>
    </xf>
    <xf numFmtId="0" fontId="9" fillId="46" borderId="15" xfId="0" applyFont="1" applyFill="1" applyBorder="1" applyAlignment="1">
      <alignment horizontal="center" vertical="center" wrapText="1"/>
    </xf>
    <xf numFmtId="3" fontId="0" fillId="46" borderId="15" xfId="0" applyNumberFormat="1" applyFill="1" applyBorder="1" applyAlignment="1">
      <alignment horizontal="right" vertical="center" wrapText="1"/>
    </xf>
    <xf numFmtId="0" fontId="90" fillId="0" borderId="15" xfId="0" applyFont="1" applyBorder="1" applyAlignment="1">
      <alignment horizontal="center" wrapText="1"/>
    </xf>
    <xf numFmtId="0" fontId="91" fillId="42" borderId="24" xfId="0" applyFont="1" applyFill="1" applyBorder="1" applyAlignment="1">
      <alignment horizontal="center" wrapText="1"/>
    </xf>
    <xf numFmtId="0" fontId="41" fillId="0" borderId="15" xfId="9" applyFill="1" applyBorder="1" applyAlignment="1">
      <alignment wrapText="1"/>
    </xf>
    <xf numFmtId="0" fontId="101" fillId="0" borderId="21" xfId="0" applyFont="1" applyBorder="1"/>
    <xf numFmtId="0" fontId="106" fillId="0" borderId="21" xfId="0" applyFont="1" applyBorder="1" applyAlignment="1">
      <alignment wrapText="1"/>
    </xf>
  </cellXfs>
  <cellStyles count="10">
    <cellStyle name="Hipervínculo" xfId="8" builtinId="8"/>
    <cellStyle name="Hyperlink" xfId="9" xr:uid="{00000000-000B-0000-0000-000008000000}"/>
    <cellStyle name="Millares" xfId="1" builtinId="3"/>
    <cellStyle name="Millares [0]" xfId="3" builtinId="6"/>
    <cellStyle name="Millares [0] 2" xfId="6" xr:uid="{00000000-0005-0000-0000-000003000000}"/>
    <cellStyle name="Millares 2" xfId="4" xr:uid="{00000000-0005-0000-0000-000004000000}"/>
    <cellStyle name="Millares 3" xfId="5" xr:uid="{00000000-0005-0000-0000-000005000000}"/>
    <cellStyle name="Moneda" xfId="2" builtinId="4"/>
    <cellStyle name="Moneda [0] 2" xfId="7"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6B607D3-6000-4E8A-B5F0-C22497540FF0}"/>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42" Type="http://schemas.openxmlformats.org/officeDocument/2006/relationships/hyperlink" Target="mailto:dimarce3010@hotmail.com" TargetMode="External"/><Relationship Id="rId63" Type="http://schemas.openxmlformats.org/officeDocument/2006/relationships/hyperlink" Target="mailto:maryluz_betancourt@hotmail.com" TargetMode="External"/><Relationship Id="rId84" Type="http://schemas.openxmlformats.org/officeDocument/2006/relationships/hyperlink" Target="mailto:SUBATOURS@SUBATOURS.COM.CO" TargetMode="External"/><Relationship Id="rId138" Type="http://schemas.openxmlformats.org/officeDocument/2006/relationships/hyperlink" Target="https://www.secop.gov.co/CO1ContractsManagement/Tendering/ProcurementContractEdit/View?docUniqueIdentifier=CO1.PCCNTR.4187929&amp;awardUniqueIdentifier=&amp;buyerDossierUniqueIdentifier=CO1.BDOS.3470051&amp;id=2126595" TargetMode="External"/><Relationship Id="rId159" Type="http://schemas.openxmlformats.org/officeDocument/2006/relationships/hyperlink" Target="https://community.secop.gov.co/Public/Tendering/ContractNoticePhases/View?PPI=CO1.PPI.22166457&amp;isFromPublicArea=True&amp;isModal=False" TargetMode="External"/><Relationship Id="rId170" Type="http://schemas.openxmlformats.org/officeDocument/2006/relationships/hyperlink" Target="https://community.secop.gov.co/Public/Tendering/ContractNoticePhases/View?PPI=CO1.PPI.21375839&amp;isFromPublicArea=True&amp;isModal=False" TargetMode="External"/><Relationship Id="rId191" Type="http://schemas.openxmlformats.org/officeDocument/2006/relationships/hyperlink" Target="https://community.secop.gov.co/Public/Tendering/ContractNoticePhases/View?PPI=CO1.PPI.17577446&amp;isFromPublicArea=True&amp;isModal=False" TargetMode="External"/><Relationship Id="rId205" Type="http://schemas.openxmlformats.org/officeDocument/2006/relationships/hyperlink" Target="https://community.secop.gov.co/Public/Tendering/ContractNoticePhases/View?PPI=CO1.PPI.16912277&amp;isFromPublicArea=True&amp;isModal=False" TargetMode="External"/><Relationship Id="rId226" Type="http://schemas.openxmlformats.org/officeDocument/2006/relationships/hyperlink" Target="https://community.secop.gov.co/Public/Tendering/ContractNoticePhases/View?PPI=CO1.PPI.16622654&amp;isFromPublicArea=True&amp;isModal=False" TargetMode="External"/><Relationship Id="rId107" Type="http://schemas.openxmlformats.org/officeDocument/2006/relationships/hyperlink" Target="mailto:contabilidad@heinsohn.com.co" TargetMode="External"/><Relationship Id="rId11"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2"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53" Type="http://schemas.openxmlformats.org/officeDocument/2006/relationships/hyperlink" Target="mailto:contabilidad@andiseg.com" TargetMode="External"/><Relationship Id="rId74"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2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149" Type="http://schemas.openxmlformats.org/officeDocument/2006/relationships/hyperlink" Target="mailto:info@gammaingenieros.com" TargetMode="External"/><Relationship Id="rId5" Type="http://schemas.openxmlformats.org/officeDocument/2006/relationships/hyperlink" Target="mailto:mgmj99@hotmail.com" TargetMode="External"/><Relationship Id="rId95" Type="http://schemas.openxmlformats.org/officeDocument/2006/relationships/hyperlink" Target="mailto:bigmediapublicidadsas@gmail.com" TargetMode="External"/><Relationship Id="rId160" Type="http://schemas.openxmlformats.org/officeDocument/2006/relationships/hyperlink" Target="https://community.secop.gov.co/Public/Tendering/ContractNoticePhases/View?PPI=CO1.PPI.21969296&amp;isFromPublicArea=True&amp;isModal=False" TargetMode="External"/><Relationship Id="rId181" Type="http://schemas.openxmlformats.org/officeDocument/2006/relationships/hyperlink" Target="https://colombiacompra.coupahost.com/quotes/requests/131118/show_active" TargetMode="External"/><Relationship Id="rId216" Type="http://schemas.openxmlformats.org/officeDocument/2006/relationships/hyperlink" Target="https://community.secop.gov.co/Public/Tendering/ContractNoticePhases/View?PPI=CO1.PPI.16731838&amp;isFromPublicArea=True&amp;isModal=Fals" TargetMode="External"/><Relationship Id="rId22" Type="http://schemas.openxmlformats.org/officeDocument/2006/relationships/hyperlink" Target="mailto:javelag1@hotmail.com" TargetMode="External"/><Relationship Id="rId43"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118"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39" Type="http://schemas.openxmlformats.org/officeDocument/2006/relationships/hyperlink" Target="mailto:dtovar@megasoft.com.co" TargetMode="External"/><Relationship Id="rId85"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TargetMode="External"/><Relationship Id="rId171" Type="http://schemas.openxmlformats.org/officeDocument/2006/relationships/hyperlink" Target="https://community.secop.gov.co/Public/Tendering/ContractNoticePhases/View?PPI=CO1.PPI.20888926&amp;isFromPublicArea=True&amp;isModal=False" TargetMode="External"/><Relationship Id="rId192" Type="http://schemas.openxmlformats.org/officeDocument/2006/relationships/hyperlink" Target="https://community.secop.gov.co/Public/Tendering/ContractNoticePhases/View?PPI=CO1.PPI.17521627&amp;isFromPublicArea=True&amp;isModal=False" TargetMode="External"/><Relationship Id="rId206" Type="http://schemas.openxmlformats.org/officeDocument/2006/relationships/hyperlink" Target="https://community.secop.gov.co/Public/Tendering/ContractNoticePhases/View?PPI=CO1.PPI.16913759&amp;isFromPublicArea=True&amp;isModal=False" TargetMode="External"/><Relationship Id="rId227" Type="http://schemas.openxmlformats.org/officeDocument/2006/relationships/hyperlink" Target="https://community.secop.gov.co/Public/Tendering/ContractNoticePhases/View?PPI=CO1.PPI.16629201&amp;isFromPublicArea=True&amp;isModal=False" TargetMode="External"/><Relationship Id="rId12" Type="http://schemas.openxmlformats.org/officeDocument/2006/relationships/hyperlink" Target="mailto:lalagar27@hotmail.com" TargetMode="External"/><Relationship Id="rId33" Type="http://schemas.openxmlformats.org/officeDocument/2006/relationships/hyperlink" Target="mailto:caromagu@hotmail.com" TargetMode="External"/><Relationship Id="rId108"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29"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54" Type="http://schemas.openxmlformats.org/officeDocument/2006/relationships/hyperlink" Target="mailto:dramirezm@compensar.com" TargetMode="External"/><Relationship Id="rId75"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96"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140" Type="http://schemas.openxmlformats.org/officeDocument/2006/relationships/hyperlink" Target="https://www.secop.gov.co/CO1ContractsManagement/Tendering/ProcurementContractEdit/View?docUniqueIdentifier=CO1.PCCNTR.4221913&amp;prevCtxUrl=https%3a%2f%2fwww.secop.gov.co%3a443%2fCO1ContractsManagement%2fTendering%2fProcurementContractManagement%2fIndex&amp;prevCtxLbl=Contratos" TargetMode="External"/><Relationship Id="rId161" Type="http://schemas.openxmlformats.org/officeDocument/2006/relationships/hyperlink" Target="https://community.secop.gov.co/Public/Tendering/ContractNoticePhases/View?PPI=CO1.PPI.22064676&amp;isFromPublicArea=True&amp;isModal=False" TargetMode="External"/><Relationship Id="rId182" Type="http://schemas.openxmlformats.org/officeDocument/2006/relationships/hyperlink" Target="https://colombiacompra.coupahost.com/quotes/requests/131306/show_active" TargetMode="External"/><Relationship Id="rId217" Type="http://schemas.openxmlformats.org/officeDocument/2006/relationships/hyperlink" Target="https://community.secop.gov.co/Public/Tendering/ContractNoticePhases/View?PPI=CO1.PPI.16730162&amp;isFromPublicArea=True&amp;isModal=False" TargetMode="External"/><Relationship Id="rId6"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23"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119"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86" Type="http://schemas.openxmlformats.org/officeDocument/2006/relationships/hyperlink" Target="mailto:atencioncce@ifxcorp.com" TargetMode="External"/><Relationship Id="rId130" Type="http://schemas.openxmlformats.org/officeDocument/2006/relationships/hyperlink" Target="mailto:vacunarcolombia2014@gmail.com" TargetMode="External"/><Relationship Id="rId151" Type="http://schemas.openxmlformats.org/officeDocument/2006/relationships/hyperlink" Target="https://www.secop.gov.co/CO1ContractsManagement/Tendering/ProcurementContractEdit/View?docUniqueIdentifier=CO1.PCCNTR.4299527&amp;awardUniqueIdentifier=&amp;buyerDossierUniqueIdentifier=CO1.BDOS.3614961&amp;id=2191442" TargetMode="External"/><Relationship Id="rId172" Type="http://schemas.openxmlformats.org/officeDocument/2006/relationships/hyperlink" Target="https://community.secop.gov.co/Public/Tendering/ContractNoticePhases/View?PPI=CO1.PPI.20793597&amp;isFromPublicArea=True&amp;isModal=False" TargetMode="External"/><Relationship Id="rId193" Type="http://schemas.openxmlformats.org/officeDocument/2006/relationships/hyperlink" Target="https://community.secop.gov.co/Public/Tendering/ContractNoticePhases/View?PPI=CO1.PPI.17521627&amp;isFromPublicArea=True&amp;isModal=False" TargetMode="External"/><Relationship Id="rId207" Type="http://schemas.openxmlformats.org/officeDocument/2006/relationships/hyperlink" Target="https://community.secop.gov.co/Public/Tendering/ContractNoticePhases/View?PPI=CO1.PPI.16949196&amp;isFromPublicArea=True&amp;isModal=False" TargetMode="External"/><Relationship Id="rId228" Type="http://schemas.openxmlformats.org/officeDocument/2006/relationships/hyperlink" Target="https://community.secop.gov.co/Public/Tendering/ContractNoticePhases/View?PPI=CO1.PPI.16624999&amp;isFromPublicArea=True&amp;isModal=False" TargetMode="External"/><Relationship Id="rId13" Type="http://schemas.openxmlformats.org/officeDocument/2006/relationships/hyperlink" Target="mailto:saragonzalezorozco@hotmail.com" TargetMode="External"/><Relationship Id="rId109" Type="http://schemas.openxmlformats.org/officeDocument/2006/relationships/hyperlink" Target="mailto:info@ci2.co" TargetMode="External"/><Relationship Id="rId34" Type="http://schemas.openxmlformats.org/officeDocument/2006/relationships/hyperlink" Target="mailto:karenfrancom@hotmail.com" TargetMode="External"/><Relationship Id="rId55" Type="http://schemas.openxmlformats.org/officeDocument/2006/relationships/hyperlink" Target="mailto:jaimetorrado629@gmail.com" TargetMode="External"/><Relationship Id="rId76"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97" Type="http://schemas.openxmlformats.org/officeDocument/2006/relationships/hyperlink" Target="mailto:ecaro@keymarket.com.co" TargetMode="External"/><Relationship Id="rId120" Type="http://schemas.openxmlformats.org/officeDocument/2006/relationships/hyperlink" Target="mailto:administrativo@spssandino.com" TargetMode="External"/><Relationship Id="rId141" Type="http://schemas.openxmlformats.org/officeDocument/2006/relationships/hyperlink" Target="mailto:carloshgarciaorr@hotmail.com" TargetMode="External"/><Relationship Id="rId7" Type="http://schemas.openxmlformats.org/officeDocument/2006/relationships/hyperlink" Target="mailto:linamrivero@hotmail.com" TargetMode="External"/><Relationship Id="rId162" Type="http://schemas.openxmlformats.org/officeDocument/2006/relationships/hyperlink" Target="https://community.secop.gov.co/Public/Tendering/ContractNoticePhases/View?PPI=CO1.PPI.21542722&amp;isFromPublicArea=True&amp;isModal=False" TargetMode="External"/><Relationship Id="rId183" Type="http://schemas.openxmlformats.org/officeDocument/2006/relationships/hyperlink" Target="https://colombiacompra.coupahost.com/quotes/requests/131305/show_active" TargetMode="External"/><Relationship Id="rId218" Type="http://schemas.openxmlformats.org/officeDocument/2006/relationships/hyperlink" Target="https://community.secop.gov.co/Public/Tendering/ContractNoticePhases/View?PPI=CO1.PPI.16734222&amp;isFromPublicArea=True&amp;isModal=False" TargetMode="External"/><Relationship Id="rId24" Type="http://schemas.openxmlformats.org/officeDocument/2006/relationships/hyperlink" Target="mailto:vianeyb1987@gmail.com" TargetMode="External"/><Relationship Id="rId4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66"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87" Type="http://schemas.openxmlformats.org/officeDocument/2006/relationships/hyperlink" Target="mailto:CENTROCAR19@HOTMAIL.COM" TargetMode="External"/><Relationship Id="rId110" Type="http://schemas.openxmlformats.org/officeDocument/2006/relationships/hyperlink" Target="mailto:natalia.galvis_96@hotmail.com" TargetMode="External"/><Relationship Id="rId131" Type="http://schemas.openxmlformats.org/officeDocument/2006/relationships/hyperlink" Target="mailto:info@starservices.com.co" TargetMode="External"/><Relationship Id="rId152" Type="http://schemas.openxmlformats.org/officeDocument/2006/relationships/hyperlink" Target="mailto:info@internet-solutions.com.co" TargetMode="External"/><Relationship Id="rId173" Type="http://schemas.openxmlformats.org/officeDocument/2006/relationships/hyperlink" Target="https://community.secop.gov.co/Public/Tendering/ContractNoticePhases/View?PPI=CO1.PPI.20622535&amp;isFromPublicArea=True&amp;isModal=False" TargetMode="External"/><Relationship Id="rId194" Type="http://schemas.openxmlformats.org/officeDocument/2006/relationships/hyperlink" Target="https://community.secop.gov.co/Public/Tendering/ContractNoticePhases/View?PPI=CO1.PPI.17333989&amp;isFromPublicArea=True&amp;isModal=False" TargetMode="External"/><Relationship Id="rId208" Type="http://schemas.openxmlformats.org/officeDocument/2006/relationships/hyperlink" Target="https://community.secop.gov.co/Public/Tendering/ContractNoticePhases/View?PPI=CO1.PPI.16869971&amp;isFromPublicArea=True&amp;isModal=False" TargetMode="External"/><Relationship Id="rId229" Type="http://schemas.openxmlformats.org/officeDocument/2006/relationships/hyperlink" Target="https://community.secop.gov.co/Public/Tendering/ContractNoticePhases/View?PPI=CO1.PPI.16622154&amp;isFromPublicArea=True&amp;isModal=False" TargetMode="External"/><Relationship Id="rId14"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35"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56" Type="http://schemas.openxmlformats.org/officeDocument/2006/relationships/hyperlink" Target="mailto:mliliaq@hotmail.com" TargetMode="External"/><Relationship Id="rId77"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00" Type="http://schemas.openxmlformats.org/officeDocument/2006/relationships/hyperlink" Target="mailto:financiero@grmdocument.com" TargetMode="External"/><Relationship Id="rId8"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98" Type="http://schemas.openxmlformats.org/officeDocument/2006/relationships/hyperlink" Target="mailto:factura.electronica@microflex.com.co" TargetMode="External"/><Relationship Id="rId121"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42" Type="http://schemas.openxmlformats.org/officeDocument/2006/relationships/hyperlink" Target="https://www.secop.gov.co/CO1ContractsManagement/Tendering/ProcurementContractEdit/View?docUniqueIdentifier=CO1.PCCNTR.4245112&amp;prevCtxUrl=https%3a%2f%2fwww.secop.gov.co%3a443%2fCO1ContractsManagement%2fTendering%2fProcurementContractManagement%2fIndex&amp;prevCtxLbl=Contratos" TargetMode="External"/><Relationship Id="rId163" Type="http://schemas.openxmlformats.org/officeDocument/2006/relationships/hyperlink" Target="https://colombiacompra.coupahost.com/quotes/requests/140771/show_active" TargetMode="External"/><Relationship Id="rId184" Type="http://schemas.openxmlformats.org/officeDocument/2006/relationships/hyperlink" Target="https://community.secop.gov.co/Public/Tendering/ContractNoticePhases/View?PPI=CO1.PPI.19549770&amp;isFromPublicArea=True&amp;isModal=False" TargetMode="External"/><Relationship Id="rId219" Type="http://schemas.openxmlformats.org/officeDocument/2006/relationships/hyperlink" Target="https://community.secop.gov.co/Public/Tendering/ContractNoticePhases/View?PPI=CO1.PPI.16695464&amp;isFromPublicArea=True&amp;isModal=False" TargetMode="External"/><Relationship Id="rId230" Type="http://schemas.openxmlformats.org/officeDocument/2006/relationships/hyperlink" Target="https://community.secop.gov.co/Public/Tendering/ContractNoticePhases/View?PPI=CO1.PPI.16621290&amp;isFromPublicArea=True&amp;isModal=False" TargetMode="External"/><Relationship Id="rId25"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46" Type="http://schemas.openxmlformats.org/officeDocument/2006/relationships/hyperlink" Target="mailto:natalieromero0517@gmail.com" TargetMode="External"/><Relationship Id="rId67"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20" Type="http://schemas.openxmlformats.org/officeDocument/2006/relationships/hyperlink" Target="mailto:juan.paezg11@gmail.com" TargetMode="External"/><Relationship Id="rId41" Type="http://schemas.openxmlformats.org/officeDocument/2006/relationships/hyperlink" Target="mailto:mjhoanams22@gmail.com" TargetMode="External"/><Relationship Id="rId62" Type="http://schemas.openxmlformats.org/officeDocument/2006/relationships/hyperlink" Target="mailto:jessica.caste.her@gmail.com" TargetMode="External"/><Relationship Id="rId83"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4314485&amp;prevCtxUrl=https%3a%2f%2fwww.secop.gov.co%3a443%2fCO1ContractsManagement%2fTendering%2fProcurementContractManagement%2fIndex&amp;prevCtxLbl=Contratos+" TargetMode="External"/><Relationship Id="rId174" Type="http://schemas.openxmlformats.org/officeDocument/2006/relationships/hyperlink" Target="https://community.secop.gov.co/Public/Tendering/ContractNoticePhases/View?PPI=CO1.PPI.20591901&amp;isFromPublicArea=True&amp;isModal=False" TargetMode="External"/><Relationship Id="rId179" Type="http://schemas.openxmlformats.org/officeDocument/2006/relationships/hyperlink" Target="https://community.secop.gov.co/Public/Tendering/ContractNoticePhases/View?PPI=CO1.PPI.19870931&amp;isFromPublicArea=True&amp;isModal=False" TargetMode="External"/><Relationship Id="rId195" Type="http://schemas.openxmlformats.org/officeDocument/2006/relationships/hyperlink" Target="https://community.secop.gov.co/Public/Tendering/ContractNoticePhases/View?PPI=CO1.PPI.17331720&amp;isFromPublicArea=True&amp;isModal=False" TargetMode="External"/><Relationship Id="rId209" Type="http://schemas.openxmlformats.org/officeDocument/2006/relationships/hyperlink" Target="https://community.secop.gov.co/Public/Tendering/ContractNoticePhases/View?PPI=CO1.PPI.16869395&amp;isFromPublicArea=True&amp;isModal=False" TargetMode="External"/><Relationship Id="rId190" Type="http://schemas.openxmlformats.org/officeDocument/2006/relationships/hyperlink" Target="https://community.secop.gov.co/Public/Tendering/ContractNoticePhases/View?PPI=CO1.PPI.17701843&amp;isFromPublicArea=True&amp;isModal=False" TargetMode="External"/><Relationship Id="rId204" Type="http://schemas.openxmlformats.org/officeDocument/2006/relationships/hyperlink" Target="https://community.secop.gov.co/Public/Tendering/ContractNoticePhases/View?PPI=CO1.PPI.16885920&amp;isFromPublicArea=True&amp;isModal=False" TargetMode="External"/><Relationship Id="rId220" Type="http://schemas.openxmlformats.org/officeDocument/2006/relationships/hyperlink" Target="https://community.secop.gov.co/Public/Tendering/ContractNoticePhases/View?PPI=CO1.PPI.16695408&amp;isFromPublicArea=True&amp;isModal=False" TargetMode="External"/><Relationship Id="rId225" Type="http://schemas.openxmlformats.org/officeDocument/2006/relationships/hyperlink" Target="https://community.secop.gov.co/Public/Tendering/ContractNoticePhases/View?PPI=CO1.PPI.16664182&amp;isFromPublicArea=True&amp;isModal=False" TargetMode="External"/><Relationship Id="rId15" Type="http://schemas.openxmlformats.org/officeDocument/2006/relationships/hyperlink" Target="mailto:colombiacompraefic@terpel.com" TargetMode="External"/><Relationship Id="rId36" Type="http://schemas.openxmlformats.org/officeDocument/2006/relationships/hyperlink" Target="mailto:GERALDYNEMC@GMAIL.COM" TargetMode="External"/><Relationship Id="rId57" Type="http://schemas.openxmlformats.org/officeDocument/2006/relationships/hyperlink" Target="mailto:joalka67@hotmail.com" TargetMode="External"/><Relationship Id="rId106" Type="http://schemas.openxmlformats.org/officeDocument/2006/relationships/hyperlink" Target="mailto:administracion@intelcolsas.com" TargetMode="External"/><Relationship Id="rId127"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1"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52" Type="http://schemas.openxmlformats.org/officeDocument/2006/relationships/hyperlink" Target="mailto:myri0108@gmail.com" TargetMode="External"/><Relationship Id="rId73"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78"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94" Type="http://schemas.openxmlformats.org/officeDocument/2006/relationships/hyperlink" Target="mailto:info@solutioncopy.com" TargetMode="External"/><Relationship Id="rId99" Type="http://schemas.openxmlformats.org/officeDocument/2006/relationships/hyperlink" Target="mailto:licitaciones@mundolimpieza.co" TargetMode="External"/><Relationship Id="rId101"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22" Type="http://schemas.openxmlformats.org/officeDocument/2006/relationships/hyperlink" Target="mailto:marcela.sanchez@lineadevida.com.co" TargetMode="External"/><Relationship Id="rId143" Type="http://schemas.openxmlformats.org/officeDocument/2006/relationships/hyperlink" Target="mailto:info@eloquentem.com" TargetMode="External"/><Relationship Id="rId148" Type="http://schemas.openxmlformats.org/officeDocument/2006/relationships/hyperlink" Target="https://colombiacompra.coupahost.com/order_headers/100488" TargetMode="External"/><Relationship Id="rId164" Type="http://schemas.openxmlformats.org/officeDocument/2006/relationships/hyperlink" Target="https://community.secop.gov.co/Public/Tendering/ContractNoticePhases/View?PPI=CO1.PPI.21822964&amp;isFromPublicArea=True&amp;isModal=False" TargetMode="External"/><Relationship Id="rId169" Type="http://schemas.openxmlformats.org/officeDocument/2006/relationships/hyperlink" Target="https://community.secop.gov.co/Public/Tendering/ContractNoticePhases/View?PPI=CO1.PPI.20634450&amp;isFromPublicArea=True&amp;isModal=False" TargetMode="External"/><Relationship Id="rId185" Type="http://schemas.openxmlformats.org/officeDocument/2006/relationships/hyperlink" Target="https://community.secop.gov.co/Public/Tendering/ContractNoticePhases/View?PPI=CO1.PPI.19271841&amp;isFromPublicArea=True&amp;isModal=False" TargetMode="External"/><Relationship Id="rId4"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9" Type="http://schemas.openxmlformats.org/officeDocument/2006/relationships/hyperlink" Target="mailto:karlamabo@hotmail.com" TargetMode="External"/><Relationship Id="rId180" Type="http://schemas.openxmlformats.org/officeDocument/2006/relationships/hyperlink" Target="https://community.secop.gov.co/Public/Tendering/ContractNoticePhases/View?PPI=CO1.PPI.19909434&amp;isFromPublicArea=True&amp;isModal=False" TargetMode="External"/><Relationship Id="rId210" Type="http://schemas.openxmlformats.org/officeDocument/2006/relationships/hyperlink" Target="https://community.secop.gov.co/Public/Tendering/ContractNoticePhases/View?PPI=CO1.PPI.16865208&amp;isFromPublicArea=True&amp;isModal=False" TargetMode="External"/><Relationship Id="rId215" Type="http://schemas.openxmlformats.org/officeDocument/2006/relationships/hyperlink" Target="https://community.secop.gov.co/Public/Tendering/ContractNoticePhases/View?PPI=CO1.PPI.16801154&amp;isFromPublicArea=True&amp;isModal=False" TargetMode="External"/><Relationship Id="rId26" Type="http://schemas.openxmlformats.org/officeDocument/2006/relationships/hyperlink" Target="mailto:yolimagamboat@gmail.com" TargetMode="External"/><Relationship Id="rId231" Type="http://schemas.openxmlformats.org/officeDocument/2006/relationships/hyperlink" Target="https://community.secop.gov.co/Public/Tendering/ContractNoticePhases/View?PPI=CO1.PPI.16584235&amp;isFromPublicArea=True&amp;isModal=False" TargetMode="External"/><Relationship Id="rId47" Type="http://schemas.openxmlformats.org/officeDocument/2006/relationships/hyperlink" Target="mailto:johanamed@yahoo.com" TargetMode="External"/><Relationship Id="rId68"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89" Type="http://schemas.openxmlformats.org/officeDocument/2006/relationships/hyperlink" Target="mailto:impuestos@dispapeles.com" TargetMode="External"/><Relationship Id="rId112" Type="http://schemas.openxmlformats.org/officeDocument/2006/relationships/hyperlink" Target="https://colombiacompra.coupahost.com/order_headers/91562" TargetMode="External"/><Relationship Id="rId133" Type="http://schemas.openxmlformats.org/officeDocument/2006/relationships/hyperlink" Target="mailto:notificaciones@solidaria.com.co" TargetMode="External"/><Relationship Id="rId154" Type="http://schemas.openxmlformats.org/officeDocument/2006/relationships/hyperlink" Target="mailto:notificacionesdian@certicamara.com" TargetMode="External"/><Relationship Id="rId175" Type="http://schemas.openxmlformats.org/officeDocument/2006/relationships/hyperlink" Target="https://community.secop.gov.co/Public/Tendering/ContractNoticePhases/View?PPI=CO1.PPI.20530092&amp;isFromPublicArea=True&amp;isModal=False" TargetMode="External"/><Relationship Id="rId196" Type="http://schemas.openxmlformats.org/officeDocument/2006/relationships/hyperlink" Target="https://community.secop.gov.co/Public/Tendering/ContractNoticePhases/View?PPI=CO1.PPI.17262512&amp;isFromPublicArea=True&amp;isModal=False" TargetMode="External"/><Relationship Id="rId200" Type="http://schemas.openxmlformats.org/officeDocument/2006/relationships/hyperlink" Target="https://community.secop.gov.co/Public/Tendering/ContractNoticePhases/View?PPI=CO1.PPI.17200121&amp;isFromPublicArea=True&amp;isModal=False" TargetMode="External"/><Relationship Id="rId16" Type="http://schemas.openxmlformats.org/officeDocument/2006/relationships/hyperlink" Target="mailto:mauronaranjo19@gmail.com" TargetMode="External"/><Relationship Id="rId221" Type="http://schemas.openxmlformats.org/officeDocument/2006/relationships/hyperlink" Target="https://community.secop.gov.co/Public/Tendering/ContractNoticePhases/View?PPI=CO1.PPI.16660322&amp;isFromPublicArea=True&amp;isModal=False" TargetMode="External"/><Relationship Id="rId37" Type="http://schemas.openxmlformats.org/officeDocument/2006/relationships/hyperlink" Target="mailto:bilmergomez1983@gmail.com" TargetMode="External"/><Relationship Id="rId58" Type="http://schemas.openxmlformats.org/officeDocument/2006/relationships/hyperlink" Target="mailto:hguzmanstave@hotmail.com%20/%20elicedduran@hotmail.com" TargetMode="External"/><Relationship Id="rId79"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102" Type="http://schemas.openxmlformats.org/officeDocument/2006/relationships/hyperlink" Target="https://colombiacompra.coupahost.com/requisition_headers/143670" TargetMode="External"/><Relationship Id="rId123"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144" Type="http://schemas.openxmlformats.org/officeDocument/2006/relationships/hyperlink" Targe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TargetMode="External"/><Relationship Id="rId90"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65" Type="http://schemas.openxmlformats.org/officeDocument/2006/relationships/hyperlink" Target="https://community.secop.gov.co/Public/Tendering/ContractNoticePhases/View?PPI=CO1.PPI.21754773&amp;isFromPublicArea=True&amp;isModal=False" TargetMode="External"/><Relationship Id="rId186" Type="http://schemas.openxmlformats.org/officeDocument/2006/relationships/hyperlink" Target="https://community.secop.gov.co/Public/Tendering/ContractNoticePhases/View?PPI=CO1.PPI.18723843&amp;isFromPublicArea=True&amp;isModal=False" TargetMode="External"/><Relationship Id="rId211" Type="http://schemas.openxmlformats.org/officeDocument/2006/relationships/hyperlink" Target="https://community.secop.gov.co/Public/Tendering/ContractNoticePhases/View?PPI=CO1.PPI.16836707&amp;isFromPublicArea=True&amp;isModal=False" TargetMode="External"/><Relationship Id="rId232" Type="http://schemas.openxmlformats.org/officeDocument/2006/relationships/hyperlink" Target="https://community.secop.gov.co/Public/Tendering/ContractNoticePhases/View?PPI=CO1.PPI.16580227&amp;isFromPublicArea=True&amp;isModal=False" TargetMode="External"/><Relationship Id="rId27"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48" Type="http://schemas.openxmlformats.org/officeDocument/2006/relationships/hyperlink" Target="mailto:aldearrietap@hotmail.com" TargetMode="External"/><Relationship Id="rId69"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13" Type="http://schemas.openxmlformats.org/officeDocument/2006/relationships/hyperlink" Target="mailto:contabilidad@ito-software.com" TargetMode="External"/><Relationship Id="rId134" Type="http://schemas.openxmlformats.org/officeDocument/2006/relationships/hyperlink" Target="mailto:maryluz_betancourt@hotmail.com" TargetMode="External"/><Relationship Id="rId80"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155" Type="http://schemas.openxmlformats.org/officeDocument/2006/relationships/hyperlink" Target="https://www.secop.gov.co/CO1ContractsManagement/Tendering/ProcurementContractEdit/View?docUniqueIdentifier=CO1.PCCNTR.4323047&amp;prevCtxUrl=https%3a%2f%2fwww.secop.gov.co%2fCO1ContractsManagement%2fTendering%2fProcurementContractManagement%2fIndex&amp;prevCtxLbl=Contratos" TargetMode="External"/><Relationship Id="rId176" Type="http://schemas.openxmlformats.org/officeDocument/2006/relationships/hyperlink" Target="https://community.secop.gov.co/Public/Tendering/ContractNoticePhases/View?PPI=CO1.PPI.20202756&amp;isFromPublicArea=True&amp;isModal=False" TargetMode="External"/><Relationship Id="rId197" Type="http://schemas.openxmlformats.org/officeDocument/2006/relationships/hyperlink" Target="https://community.secop.gov.co/Public/Tendering/ContractNoticePhases/View?PPI=CO1.PPI.17250120&amp;isFromPublicArea=True&amp;isModal=False" TargetMode="External"/><Relationship Id="rId201" Type="http://schemas.openxmlformats.org/officeDocument/2006/relationships/hyperlink" Target="https://community.secop.gov.co/Public/Tendering/ContractNoticePhases/View?PPI=CO1.PPI.17185028&amp;isFromPublicArea=True&amp;isModal=False" TargetMode="External"/><Relationship Id="rId222" Type="http://schemas.openxmlformats.org/officeDocument/2006/relationships/hyperlink" Target="https://community.secop.gov.co/Public/Tendering/ContractNoticePhases/View?PPI=CO1.PPI.16655541&amp;isFromPublicArea=True&amp;isModal=False" TargetMode="External"/><Relationship Id="rId17"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38" Type="http://schemas.openxmlformats.org/officeDocument/2006/relationships/hyperlink" Target="mailto:andre16.12mp@gmail.com" TargetMode="External"/><Relationship Id="rId59" Type="http://schemas.openxmlformats.org/officeDocument/2006/relationships/hyperlink" Target="mailto:ldof92@gmail.com" TargetMode="External"/><Relationship Id="rId103" Type="http://schemas.openxmlformats.org/officeDocument/2006/relationships/hyperlink" Target="mailto:impuestosmundial@segurosmundial.com" TargetMode="External"/><Relationship Id="rId124" Type="http://schemas.openxmlformats.org/officeDocument/2006/relationships/hyperlink" Target="mailto:clozanotorres@gmail.com" TargetMode="External"/><Relationship Id="rId70"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91" Type="http://schemas.openxmlformats.org/officeDocument/2006/relationships/hyperlink" Target="mailto:director.comercial@computelsystem.com" TargetMode="External"/><Relationship Id="rId145" Type="http://schemas.openxmlformats.org/officeDocument/2006/relationships/hyperlink" Target="mailto:facturacion@jmgrupoempresarial.com" TargetMode="External"/><Relationship Id="rId166" Type="http://schemas.openxmlformats.org/officeDocument/2006/relationships/hyperlink" Target="https://community.secop.gov.co/Public/Tendering/ContractNoticePhases/View?PPI=CO1.PPI.21521008&amp;isFromPublicArea=True&amp;isModal=False" TargetMode="External"/><Relationship Id="rId187" Type="http://schemas.openxmlformats.org/officeDocument/2006/relationships/hyperlink" Target="https://community.secop.gov.co/Public/Tendering/ContractNoticePhases/View?PPI=CO1.PPI.18490596&amp;isFromPublicArea=True&amp;isModal=False" TargetMode="External"/><Relationship Id="rId1" Type="http://schemas.openxmlformats.org/officeDocument/2006/relationships/hyperlink" Target="mailto:liannarendonh@gmail.com" TargetMode="External"/><Relationship Id="rId212" Type="http://schemas.openxmlformats.org/officeDocument/2006/relationships/hyperlink" Target="https://community.secop.gov.co/Public/Tendering/ContractNoticePhases/View?PPI=CO1.PPI.16832770&amp;isFromPublicArea=True&amp;isModal=False" TargetMode="External"/><Relationship Id="rId233" Type="http://schemas.openxmlformats.org/officeDocument/2006/relationships/vmlDrawing" Target="../drawings/vmlDrawing8.vml"/><Relationship Id="rId28" Type="http://schemas.openxmlformats.org/officeDocument/2006/relationships/hyperlink" Target="mailto:palaciosyomara1980@hotmail.com" TargetMode="External"/><Relationship Id="rId49"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114"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60" Type="http://schemas.openxmlformats.org/officeDocument/2006/relationships/hyperlink" Target="mailto:deimer-3105@hotmail.com" TargetMode="External"/><Relationship Id="rId81" Type="http://schemas.openxmlformats.org/officeDocument/2006/relationships/hyperlink" Target="mailto:andre-caro97@hotmail.com" TargetMode="External"/><Relationship Id="rId135" Type="http://schemas.openxmlformats.org/officeDocument/2006/relationships/hyperlink" Targe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TargetMode="External"/><Relationship Id="rId156" Type="http://schemas.openxmlformats.org/officeDocument/2006/relationships/hyperlink" Target="mailto:Notificaciones.judiciales@4-72.com.co" TargetMode="External"/><Relationship Id="rId177" Type="http://schemas.openxmlformats.org/officeDocument/2006/relationships/hyperlink" Target="https://community.secop.gov.co/Public/Tendering/ContractNoticePhases/View?PPI=CO1.PPI.20208621&amp;isFromPublicArea=True&amp;isModal=False" TargetMode="External"/><Relationship Id="rId198" Type="http://schemas.openxmlformats.org/officeDocument/2006/relationships/hyperlink" Target="https://community.secop.gov.co/Public/Tendering/ContractNoticePhases/View?PPI=CO1.PPI.17247546&amp;isFromPublicArea=True&amp;isModal=False" TargetMode="External"/><Relationship Id="rId202" Type="http://schemas.openxmlformats.org/officeDocument/2006/relationships/hyperlink" Target="https://community.secop.gov.co/Public/Tendering/ContractNoticePhases/View?PPI=CO1.PPI.17183119&amp;isFromPublicArea=True&amp;isModal=False" TargetMode="External"/><Relationship Id="rId223" Type="http://schemas.openxmlformats.org/officeDocument/2006/relationships/hyperlink" Target="https://community.secop.gov.co/Public/Tendering/ContractNoticePhases/View?PPI=CO1.PPI.16689952&amp;isFromPublicArea=True&amp;isModal=False" TargetMode="External"/><Relationship Id="rId18" Type="http://schemas.openxmlformats.org/officeDocument/2006/relationships/hyperlink" Target="mailto:sulome1028@gmail.com" TargetMode="External"/><Relationship Id="rId39" Type="http://schemas.openxmlformats.org/officeDocument/2006/relationships/hyperlink" Target="mailto:jbqa@hotmail.com" TargetMode="External"/><Relationship Id="rId50"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4" Type="http://schemas.openxmlformats.org/officeDocument/2006/relationships/hyperlink" Target="mailto:tributaria@previsora.gov.co" TargetMode="External"/><Relationship Id="rId125" Type="http://schemas.openxmlformats.org/officeDocument/2006/relationships/hyperlink" Target="mailto:ideoro@hotmail.com" TargetMode="External"/><Relationship Id="rId146" Type="http://schemas.openxmlformats.org/officeDocument/2006/relationships/hyperlink" Target="mailto:info@andesscd.com.co" TargetMode="External"/><Relationship Id="rId167" Type="http://schemas.openxmlformats.org/officeDocument/2006/relationships/hyperlink" Target="https://community.secop.gov.co/Public/Tendering/ContractNoticePhases/View?PPI=CO1.PPI.21567368&amp;isFromPublicArea=True&amp;isModal=False" TargetMode="External"/><Relationship Id="rId188" Type="http://schemas.openxmlformats.org/officeDocument/2006/relationships/hyperlink" Target="https://community.secop.gov.co/Public/Tendering/ContractNoticePhases/View?PPI=CO1.PPI.18078912&amp;isFromPublicArea=True&amp;isModal=False" TargetMode="External"/><Relationship Id="rId7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92" Type="http://schemas.openxmlformats.org/officeDocument/2006/relationships/hyperlink" Target="mailto:impuestos.svc.co@sodexo.com" TargetMode="External"/><Relationship Id="rId213" Type="http://schemas.openxmlformats.org/officeDocument/2006/relationships/hyperlink" Target="https://community.secop.gov.co/Public/Tendering/ContractNoticePhases/View?PPI=CO1.PPI.16831979&amp;isFromPublicArea=True&amp;isModal=False" TargetMode="External"/><Relationship Id="rId234" Type="http://schemas.openxmlformats.org/officeDocument/2006/relationships/comments" Target="../comments8.xml"/><Relationship Id="rId2"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9"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40" Type="http://schemas.openxmlformats.org/officeDocument/2006/relationships/hyperlink" Target="mailto:juceron2006@hotmail.com" TargetMode="External"/><Relationship Id="rId115" Type="http://schemas.openxmlformats.org/officeDocument/2006/relationships/hyperlink" Target="mailto:oloaizagarcia503@gmail.com" TargetMode="External"/><Relationship Id="rId136" Type="http://schemas.openxmlformats.org/officeDocument/2006/relationships/hyperlink" Targe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TargetMode="External"/><Relationship Id="rId157" Type="http://schemas.openxmlformats.org/officeDocument/2006/relationships/hyperlink" Target="https://www.secop.gov.co/CO1ContractsManagement/Tendering/ProcurementContractEdit/View?docUniqueIdentifier=CO1.PCCNTR.4340700&amp;prevCtxUrl=https%3a%2f%2fwww.secop.gov.co%3a443%2fCO1ContractsManagement%2fTendering%2fProcurementContractManagement%2fIndex&amp;prevCtxLbl=Contratos" TargetMode="External"/><Relationship Id="rId178" Type="http://schemas.openxmlformats.org/officeDocument/2006/relationships/hyperlink" Target="https://community.secop.gov.co/Public/Tendering/ContractNoticePhases/View?PPI=CO1.PPI.18373019&amp;isFromPublicArea=True&amp;isModal=False" TargetMode="External"/><Relationship Id="rId61" Type="http://schemas.openxmlformats.org/officeDocument/2006/relationships/hyperlink" Target="mailto:jforeroc@gmail.com" TargetMode="External"/><Relationship Id="rId82" Type="http://schemas.openxmlformats.org/officeDocument/2006/relationships/hyperlink" Target="mailto:fduarte@novatours.com.co" TargetMode="External"/><Relationship Id="rId199" Type="http://schemas.openxmlformats.org/officeDocument/2006/relationships/hyperlink" Target="https://community.secop.gov.co/Public/Tendering/ContractNoticePhases/View?PPI=CO1.PPI.17204024&amp;isFromPublicArea=True&amp;isModal=False" TargetMode="External"/><Relationship Id="rId203" Type="http://schemas.openxmlformats.org/officeDocument/2006/relationships/hyperlink" Target="https://community.secop.gov.co/Public/Tendering/ContractNoticePhases/View?PPI=CO1.PPI.17180975&amp;isFromPublicArea=True&amp;isModal=False" TargetMode="External"/><Relationship Id="rId19"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224" Type="http://schemas.openxmlformats.org/officeDocument/2006/relationships/hyperlink" Target="https://community.secop.gov.co/Public/Tendering/ContractNoticePhases/View?PPI=CO1.PPI.16683344&amp;isFromPublicArea=True&amp;isModal=False" TargetMode="External"/><Relationship Id="rId30" Type="http://schemas.openxmlformats.org/officeDocument/2006/relationships/hyperlink" Target="mailto:m.camilacolmenares_96@hotmail.com" TargetMode="External"/><Relationship Id="rId105"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26" Type="http://schemas.openxmlformats.org/officeDocument/2006/relationships/hyperlink" Target="mailto:josecanabal1990@gmail.com" TargetMode="External"/><Relationship Id="rId147" Type="http://schemas.openxmlformats.org/officeDocument/2006/relationships/hyperlink" Target="https://www.secop.gov.co/CO1ContractsManagement/Tendering/ProcurementContractEdit/View?docUniqueIdentifier=CO1.PCCNTR.4290560&amp;awardUniqueIdentifier=CO1.AWD.1484255&amp;buyerDossierUniqueIdentifier=CO1.BDOS.3560110&amp;id=2186240" TargetMode="External"/><Relationship Id="rId168" Type="http://schemas.openxmlformats.org/officeDocument/2006/relationships/hyperlink" Target="https://community.secop.gov.co/Public/Tendering/ContractNoticePhases/View?PPI=CO1.PPI.21425978&amp;isFromPublicArea=True&amp;isModal=False" TargetMode="External"/><Relationship Id="rId51"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72"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93"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89" Type="http://schemas.openxmlformats.org/officeDocument/2006/relationships/hyperlink" Target="https://community.secop.gov.co/Public/Tendering/ContractNoticePhases/View?PPI=CO1.PPI.18264992&amp;isFromPublicArea=True&amp;isModal=False" TargetMode="External"/><Relationship Id="rId3" Type="http://schemas.openxmlformats.org/officeDocument/2006/relationships/hyperlink" Target="mailto:mariaesperanzavega@yahoo.com" TargetMode="External"/><Relationship Id="rId214" Type="http://schemas.openxmlformats.org/officeDocument/2006/relationships/hyperlink" Target="https://community.secop.gov.co/Public/Tendering/ContractNoticePhases/View?PPI=CO1.PPI.16801154&amp;isFromPublicArea=True&amp;isModal=False" TargetMode="External"/><Relationship Id="rId116" Type="http://schemas.openxmlformats.org/officeDocument/2006/relationships/hyperlink" Target="mailto:contabilidad@macroproyectos.com" TargetMode="External"/><Relationship Id="rId137" Type="http://schemas.openxmlformats.org/officeDocument/2006/relationships/hyperlink" Target="mailto:smro2003@hotmail.com" TargetMode="External"/><Relationship Id="rId158" Type="http://schemas.openxmlformats.org/officeDocument/2006/relationships/hyperlink" Target="https://community.secop.gov.co/Public/Tendering/ContractNoticePhases/View?PPI=CO1.PPI.22158066&amp;isFromPublicArea=True&amp;isModal=False"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5243911&amp;awardUniqueIdentifier=&amp;buyerDossierUniqueIdentifier=CO1.BDOS.4753087&amp;id=2876199" TargetMode="External"/><Relationship Id="rId299" Type="http://schemas.openxmlformats.org/officeDocument/2006/relationships/hyperlink" Target="https://www.secop.gov.co/CO1ContractsManagement/Tendering/ProcurementContractEdit/View?docUniqueIdentifier=CO1.PCCNTR.5554299&amp;awardUniqueIdentifier=&amp;buyerDossierUniqueIdentifier=CO1.BDOS.5162058&amp;id=3062308" TargetMode="External"/><Relationship Id="rId21" Type="http://schemas.openxmlformats.org/officeDocument/2006/relationships/hyperlink" Target="mailto:asesorjuridico76@gmail.com" TargetMode="External"/><Relationship Id="rId63" Type="http://schemas.openxmlformats.org/officeDocument/2006/relationships/hyperlink" Target="https://community.secop.gov.co/Public/Tendering/ContractNoticePhases/View?PPI=CO1.PPI.23472067&amp;isFromPublicArea=True&amp;isModal=False" TargetMode="External"/><Relationship Id="rId159" Type="http://schemas.openxmlformats.org/officeDocument/2006/relationships/hyperlink" Target="mailto:lauramercastillo@hotmail.com" TargetMode="External"/><Relationship Id="rId170" Type="http://schemas.openxmlformats.org/officeDocument/2006/relationships/hyperlink" Target="https://community.secop.gov.co/Public/Tendering/OpportunityDetail/Index?noticeUID=CO1.NTC.3924519&amp;isFromPublicArea=True&amp;isModal=False" TargetMode="External"/><Relationship Id="rId226" Type="http://schemas.openxmlformats.org/officeDocument/2006/relationships/hyperlink" Target="mailto:juandavidgomezgomez170@gmail.com" TargetMode="External"/><Relationship Id="rId268" Type="http://schemas.openxmlformats.org/officeDocument/2006/relationships/hyperlink" Target="mailto:mjhoanams22@gmail.com" TargetMode="External"/><Relationship Id="rId32" Type="http://schemas.openxmlformats.org/officeDocument/2006/relationships/hyperlink" Target="https://community.secop.gov.co/Public/Tendering/ContractNoticePhases/View?PPI=CO1.PPI.23096205&amp;isFromPublicArea=True&amp;isModal=False" TargetMode="External"/><Relationship Id="rId74" Type="http://schemas.openxmlformats.org/officeDocument/2006/relationships/hyperlink" Target="https://community.secop.gov.co/Public/Tendering/ContractNoticePhases/View?PPI=CO1.PPI.23717365&amp;isFromPublicArea=True&amp;isModal=False" TargetMode="External"/><Relationship Id="rId128" Type="http://schemas.openxmlformats.org/officeDocument/2006/relationships/hyperlink" Target="https://community.secop.gov.co/Public/Tendering/ContractNoticePhases/View?PPI=CO1.PPI.24377109&amp;isFromPublicArea=True&amp;isModal=False" TargetMode="External"/><Relationship Id="rId5" Type="http://schemas.openxmlformats.org/officeDocument/2006/relationships/hyperlink" Target="mailto:bqa@hotmail.com" TargetMode="External"/><Relationship Id="rId181" Type="http://schemas.openxmlformats.org/officeDocument/2006/relationships/hyperlink" Target="https://community.secop.gov.co/Public/Tendering/OpportunityDetail/Index?noticeUID=CO1.NTC.4006366&amp;isFromPublicArea=True&amp;isModal=False" TargetMode="External"/><Relationship Id="rId237" Type="http://schemas.openxmlformats.org/officeDocument/2006/relationships/hyperlink" Target="https://www.secop.gov.co/CO1ContractsManagement/Tendering/ProcurementContractEdit/View?docUniqueIdentifier=CO1.PCCNTR.5355823&amp;prevCtxUrl=https%3a%2f%2fwww.secop.gov.co%3a443%2fCO1ContractsManagement%2fTendering%2fProcurementContractManagement%2fIndex&amp;prevCtxLbl=Contratos" TargetMode="External"/><Relationship Id="rId279" Type="http://schemas.openxmlformats.org/officeDocument/2006/relationships/hyperlink" Target="mailto:gerente@protegerips.com" TargetMode="External"/><Relationship Id="rId43" Type="http://schemas.openxmlformats.org/officeDocument/2006/relationships/hyperlink" Target="mailto:mjhoanams22@gmail.com" TargetMode="External"/><Relationship Id="rId139"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90" Type="http://schemas.openxmlformats.org/officeDocument/2006/relationships/hyperlink" Target="mailto:William.guerrero@softsecuritycorp.com" TargetMode="External"/><Relationship Id="rId304" Type="http://schemas.openxmlformats.org/officeDocument/2006/relationships/hyperlink" Target="mailto:suministrosandinasas@gmail.com" TargetMode="External"/><Relationship Id="rId85" Type="http://schemas.openxmlformats.org/officeDocument/2006/relationships/hyperlink" Target="https://community.secop.gov.co/Public/Tendering/ContractNoticePhases/View?PPI=CO1.PPI.22897034&amp;isFromPublicArea=True&amp;isModal=False" TargetMode="External"/><Relationship Id="rId150" Type="http://schemas.openxmlformats.org/officeDocument/2006/relationships/hyperlink" Target="https://colombiacompra.coupahost.com/order_headers/113178" TargetMode="External"/><Relationship Id="rId192" Type="http://schemas.openxmlformats.org/officeDocument/2006/relationships/hyperlink" Target="https://community.secop.gov.co/Public/Tendering/OpportunityDetail/Index?noticeUID=CO1.NTC.4074572&amp;isFromPublicArea=True&amp;isModal=False" TargetMode="External"/><Relationship Id="rId206" Type="http://schemas.openxmlformats.org/officeDocument/2006/relationships/hyperlink" Target="https://community.secop.gov.co/Public/Tendering/OpportunityDetail/Index?noticeUID=CO1.NTC.4327123&amp;isFromPublicArea=True&amp;isModal=False" TargetMode="External"/><Relationship Id="rId248" Type="http://schemas.openxmlformats.org/officeDocument/2006/relationships/hyperlink" Target="https://www.secop.gov.co/CO1ContractsManagement/Tendering/ProcurementContractEdit/View?docUniqueIdentifier=CO1.PCCNTR.5373322&amp;awardUniqueIdentifier=&amp;buyerDossierUniqueIdentifier=CO1.BDOS.4934062&amp;id=2959317" TargetMode="External"/><Relationship Id="rId12" Type="http://schemas.openxmlformats.org/officeDocument/2006/relationships/hyperlink" Target="https://community.secop.gov.co/Public/Tendering/ContractNoticePhases/View?PPI=CO1.PPI.22925542&amp;isFromPublicArea=True&amp;isModal=False" TargetMode="External"/><Relationship Id="rId108" Type="http://schemas.openxmlformats.org/officeDocument/2006/relationships/hyperlink" Target="https://community.secop.gov.co/Public/Tendering/ContractNoticePhases/View?PPI=CO1.PPI.25775993&amp;isFromPublicArea=True&amp;isModal=False" TargetMode="External"/><Relationship Id="rId315" Type="http://schemas.openxmlformats.org/officeDocument/2006/relationships/hyperlink" Targe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TargetMode="External"/><Relationship Id="rId54" Type="http://schemas.openxmlformats.org/officeDocument/2006/relationships/hyperlink" Target="mailto:solucionesespecialesfox@gmail.com" TargetMode="External"/><Relationship Id="rId96" Type="http://schemas.openxmlformats.org/officeDocument/2006/relationships/hyperlink" Target="mailto:cceautos@solidaria.com.co" TargetMode="External"/><Relationship Id="rId161" Type="http://schemas.openxmlformats.org/officeDocument/2006/relationships/hyperlink" Target="https://www.secop.gov.co/CO1ContractsManagement/Tendering/ProcurementContractEdit/View?docUniqueIdentifier=CO1.PCCNTR.5312610&amp;prevCtxUrl=https%3a%2f%2fwww.secop.gov.co%3a443%2fCO1ContractsManagement%2fTendering%2fProcurementContractManagement%2fIndex&amp;prevCtxLbl=Contratos" TargetMode="External"/><Relationship Id="rId217" Type="http://schemas.openxmlformats.org/officeDocument/2006/relationships/hyperlink" Target="https://community.secop.gov.co/Public/Tendering/OpportunityDetail/Index?noticeUID=CO1.NTC.4761483&amp;isFromPublicArea=True&amp;isModal=False" TargetMode="External"/><Relationship Id="rId259" Type="http://schemas.openxmlformats.org/officeDocument/2006/relationships/hyperlink" Target="https://community.secop.gov.co/Public/Tendering/OpportunityDetail/Index?noticeUID=CO1.NTC.4966192&amp;isFromPublicArea=True&amp;isModal=False" TargetMode="External"/><Relationship Id="rId23" Type="http://schemas.openxmlformats.org/officeDocument/2006/relationships/hyperlink" Target="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argetMode="External"/><Relationship Id="rId119" Type="http://schemas.openxmlformats.org/officeDocument/2006/relationships/hyperlink" Target="https://www.secop.gov.co/CO1ContractsManagement/Tendering/ProcurementContractEdit/View?docUniqueIdentifier=CO1.PCCNTR.5244301&amp;awardUniqueIdentifier=CO1.AWD.1674510&amp;buyerDossierUniqueIdentifier=CO1.BDOS.4699631&amp;id=2876432" TargetMode="External"/><Relationship Id="rId270" Type="http://schemas.openxmlformats.org/officeDocument/2006/relationships/hyperlink" Target="https://community.secop.gov.co/Public/Tendering/OpportunityDetail/Index?noticeUID=CO1.NTC.5003822&amp;isFromPublicArea=True&amp;isModal=False" TargetMode="External"/><Relationship Id="rId65" Type="http://schemas.openxmlformats.org/officeDocument/2006/relationships/hyperlink" Target="https://community.secop.gov.co/Public/Tendering/ContractNoticePhases/View?PPI=CO1.PPI.23480946&amp;isFromPublicArea=True&amp;isModal=False" TargetMode="External"/><Relationship Id="rId130" Type="http://schemas.openxmlformats.org/officeDocument/2006/relationships/hyperlink" Target="https://community.secop.gov.co/Public/Tendering/ContractNoticePhases/View?PPI=CO1.PPI.24326340&amp;isFromPublicArea=True&amp;isModal=False" TargetMode="External"/><Relationship Id="rId172" Type="http://schemas.openxmlformats.org/officeDocument/2006/relationships/hyperlink" Target="https://community.secop.gov.co/Public/Tendering/OpportunityDetail/Index?noticeUID=CO1.NTC.3958851&amp;isFromPublicArea=True&amp;isModal=False" TargetMode="External"/><Relationship Id="rId228" Type="http://schemas.openxmlformats.org/officeDocument/2006/relationships/hyperlink" Target="https://www.secop.gov.co/CO1ContractsManagement/Tendering/ProcurementContractEdit/View?docUniqueIdentifier=CO1.PCCNTR.5335979&amp;prevCtxUrl=https%3a%2f%2fwww.secop.gov.co%3a443%2fCO1ContractsManagement%2fTendering%2fProcurementContractManagement%2fIndex&amp;prevCtxLbl=Contratos" TargetMode="External"/><Relationship Id="rId281" Type="http://schemas.openxmlformats.org/officeDocument/2006/relationships/hyperlink" Target="https://community.secop.gov.co/Public/Tendering/OpportunityDetail/Index?noticeUID=CO1.NTC.4996407&amp;isFromPublicArea=True&amp;isModal=False" TargetMode="External"/><Relationship Id="rId34" Type="http://schemas.openxmlformats.org/officeDocument/2006/relationships/hyperlink" Target="https://community.secop.gov.co/Public/Tendering/ContractNoticePhases/View?PPI=CO1.PPI.23097391&amp;isFromPublicArea=True&amp;isModal=False" TargetMode="External"/><Relationship Id="rId55" Type="http://schemas.openxmlformats.org/officeDocument/2006/relationships/hyperlink" Target="https://community.secop.gov.co/Public/Tendering/ContractNoticePhases/View?PPI=CO1.PPI.23371595&amp;isFromPublicArea=True&amp;isModal=False" TargetMode="External"/><Relationship Id="rId76" Type="http://schemas.openxmlformats.org/officeDocument/2006/relationships/hyperlink" Target="https://community.secop.gov.co/Public/Tendering/ContractNoticePhases/View?PPI=CO1.PPI.23893505&amp;isFromPublicArea=True&amp;isModal=False" TargetMode="External"/><Relationship Id="rId97" Type="http://schemas.openxmlformats.org/officeDocument/2006/relationships/hyperlink" Target="mailto:info@starservices.com.co" TargetMode="External"/><Relationship Id="rId120" Type="http://schemas.openxmlformats.org/officeDocument/2006/relationships/hyperlink" Target="mailto:notificaciones@emermedica.com.co" TargetMode="External"/><Relationship Id="rId141" Type="http://schemas.openxmlformats.org/officeDocument/2006/relationships/hyperlink" Target="https://colombiacompra.coupahost.com/quotes/requests/149706/show_active" TargetMode="External"/><Relationship Id="rId7" Type="http://schemas.openxmlformats.org/officeDocument/2006/relationships/hyperlink" Target="https://www.secop.gov.co/CO1ContractsManagement/Tendering/ProcurementContractEdit/View?docUniqueIdentifier=CO1.PCCNTR.4534717&amp;awardUniqueIdentifier=&amp;buyerDossierUniqueIdentifier=CO1.BDOS.3877505&amp;id=2365718" TargetMode="External"/><Relationship Id="rId162" Type="http://schemas.openxmlformats.org/officeDocument/2006/relationships/hyperlink" Target="https://colombiacompra.coupahost.com/quotes/requests/150389/show_active" TargetMode="External"/><Relationship Id="rId183" Type="http://schemas.openxmlformats.org/officeDocument/2006/relationships/hyperlink" Target="https://community.secop.gov.co/Public/Tendering/ContractNoticePhases/View?PPI=CO1.PPI.22619901&amp;isFromPublicArea=True&amp;isModal=False" TargetMode="External"/><Relationship Id="rId218" Type="http://schemas.openxmlformats.org/officeDocument/2006/relationships/hyperlink" Target="https://community.secop.gov.co/Public/Tendering/OpportunityDetail/Index?noticeUID=CO1.NTC.4714535&amp;isFromPublicArea=True&amp;isModal=False" TargetMode="External"/><Relationship Id="rId239" Type="http://schemas.openxmlformats.org/officeDocument/2006/relationships/hyperlink" Target="https://community.secop.gov.co/Public/Tendering/ContractNoticePhases/View?PPI=CO1.PPI.27136978&amp;isFromPublicArea=True&amp;isModal=False" TargetMode="External"/><Relationship Id="rId250" Type="http://schemas.openxmlformats.org/officeDocument/2006/relationships/hyperlink" Target="https://community.secop.gov.co/Public/Tendering/OpportunityDetail/Index?noticeUID=CO1.NTC.4955188&amp;isFromPublicArea=True&amp;isModal=False" TargetMode="External"/><Relationship Id="rId271" Type="http://schemas.openxmlformats.org/officeDocument/2006/relationships/hyperlink" Target="mailto:rupezco@gmail.com" TargetMode="External"/><Relationship Id="rId292" Type="http://schemas.openxmlformats.org/officeDocument/2006/relationships/hyperlink" Target="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 TargetMode="External"/><Relationship Id="rId306" Type="http://schemas.openxmlformats.org/officeDocument/2006/relationships/hyperlink" Target="https://www.secop.gov.co/CO1ContractsManagement/Tendering/ProcurementContractEdit/View?docUniqueIdentifier=CO1.PCCNTR.5573444&amp;awardUniqueIdentifier=CO1.AWD.1776123&amp;buyerDossierUniqueIdentifier=CO1.BDOS.5142821&amp;id=3074426" TargetMode="External"/><Relationship Id="rId24" Type="http://schemas.openxmlformats.org/officeDocument/2006/relationships/hyperlink" Target="mailto:mliliaq@hotmail.com" TargetMode="External"/><Relationship Id="rId45" Type="http://schemas.openxmlformats.org/officeDocument/2006/relationships/hyperlink" Target="mailto:karenfrancom@hotmail.com" TargetMode="External"/><Relationship Id="rId66" Type="http://schemas.openxmlformats.org/officeDocument/2006/relationships/hyperlink" Target="mailto:elicedduran@hotmail.com" TargetMode="External"/><Relationship Id="rId87" Type="http://schemas.openxmlformats.org/officeDocument/2006/relationships/hyperlink" Target="mailto:lizbeth2386@hotmail.com%20%20elkincasver1020@outlook.com" TargetMode="External"/><Relationship Id="rId110" Type="http://schemas.openxmlformats.org/officeDocument/2006/relationships/hyperlink" Target="mailto:marcelaponte00@hotmail.com" TargetMode="External"/><Relationship Id="rId131"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2" Type="http://schemas.openxmlformats.org/officeDocument/2006/relationships/hyperlink" Target="https://colombiacompra.coupahost.com/order_headers/113723" TargetMode="External"/><Relationship Id="rId173" Type="http://schemas.openxmlformats.org/officeDocument/2006/relationships/hyperlink" Target="https://community.secop.gov.co/Public/Tendering/OpportunityDetail/Index?noticeUID=CO1.NTC.3959434&amp;isFromPublicArea=True&amp;isModal=False" TargetMode="External"/><Relationship Id="rId194" Type="http://schemas.openxmlformats.org/officeDocument/2006/relationships/hyperlink" Target="https://community.secop.gov.co/Public/Tendering/OpportunityDetail/Index?noticeUID=CO1.NTC.4109201&amp;isFromPublicArea=True&amp;isModal=False" TargetMode="External"/><Relationship Id="rId208" Type="http://schemas.openxmlformats.org/officeDocument/2006/relationships/hyperlink" Target="https://community.secop.gov.co/Public/Tendering/OpportunityDetail/Index?noticeUID=CO1.NTC.4394182&amp;isFromPublicArea=True&amp;isModal=False" TargetMode="External"/><Relationship Id="rId229" Type="http://schemas.openxmlformats.org/officeDocument/2006/relationships/hyperlink" Target="https://community.secop.gov.co/Public/Tendering/OpportunityDetail/Index?noticeUID=CO1.NTC.4891819&amp;isFromPublicArea=True&amp;isModal=False" TargetMode="External"/><Relationship Id="rId240" Type="http://schemas.openxmlformats.org/officeDocument/2006/relationships/hyperlink" Target="https://community.secop.gov.co/Public/Tendering/OpportunityDetail/Index?noticeUID=CO1.NTC.4924864&amp;isFromPublicArea=True&amp;isModal=False" TargetMode="External"/><Relationship Id="rId261" Type="http://schemas.openxmlformats.org/officeDocument/2006/relationships/hyperlink" Target="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 TargetMode="External"/><Relationship Id="rId14" Type="http://schemas.openxmlformats.org/officeDocument/2006/relationships/hyperlink" Target="mailto:ldeoro@hotmail.com" TargetMode="External"/><Relationship Id="rId35" Type="http://schemas.openxmlformats.org/officeDocument/2006/relationships/hyperlink" Target="mailto:mauronaranjo19@gmail.com" TargetMode="External"/><Relationship Id="rId56" Type="http://schemas.openxmlformats.org/officeDocument/2006/relationships/hyperlink" Target="mailto:william.caraballo@gmail.com" TargetMode="External"/><Relationship Id="rId77" Type="http://schemas.openxmlformats.org/officeDocument/2006/relationships/hyperlink" Target="mailto:sbernalp2@ucentral.edu.co%20/susanbernalpedraza@gmail.com" TargetMode="External"/><Relationship Id="rId100" Type="http://schemas.openxmlformats.org/officeDocument/2006/relationships/hyperlink" Target="mailto:contabilidad@macroproyectos.com" TargetMode="External"/><Relationship Id="rId282" Type="http://schemas.openxmlformats.org/officeDocument/2006/relationships/hyperlink" Target="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 TargetMode="External"/><Relationship Id="rId317" Type="http://schemas.openxmlformats.org/officeDocument/2006/relationships/hyperlink" Target="mailto:info@gammaingenieros.com" TargetMode="External"/><Relationship Id="rId8" Type="http://schemas.openxmlformats.org/officeDocument/2006/relationships/hyperlink" Target="mailto:cristiancastrosanchez10@gmail.com" TargetMode="External"/><Relationship Id="rId98"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21" Type="http://schemas.openxmlformats.org/officeDocument/2006/relationships/hyperlink" Target="mailto:info@solutioncopy.com" TargetMode="External"/><Relationship Id="rId142" Type="http://schemas.openxmlformats.org/officeDocument/2006/relationships/hyperlink" Target="https://community.secop.gov.co/Public/Tendering/ContractNoticePhases/View?PPI=CO1.PPI.24676718&amp;isFromPublicArea=True&amp;isModal=False" TargetMode="External"/><Relationship Id="rId163" Type="http://schemas.openxmlformats.org/officeDocument/2006/relationships/hyperlink" Target="https://community.secop.gov.co/Public/Tendering/OpportunityDetail/Index?noticeUID=CO1.NTC.3854283&amp;isFromPublicArea=True&amp;isModal=False" TargetMode="External"/><Relationship Id="rId184" Type="http://schemas.openxmlformats.org/officeDocument/2006/relationships/hyperlink" Target="https://community.secop.gov.co/Public/Tendering/OpportunityDetail/Index?noticeUID=CO1.NTC.3808375&amp;isFromPublicArea=True&amp;isModal=False" TargetMode="External"/><Relationship Id="rId219" Type="http://schemas.openxmlformats.org/officeDocument/2006/relationships/hyperlink" Target="https://community.secop.gov.co/Public/Tendering/OpportunityDetail/Index?noticeUID=CO1.NTC.4706887&amp;isFromPublicArea=True&amp;isModal=False" TargetMode="External"/><Relationship Id="rId230" Type="http://schemas.openxmlformats.org/officeDocument/2006/relationships/hyperlink" Target="https://community.secop.gov.co/Public/Tendering/OpportunityDetail/Index?noticeUID=CO1.NTC.4867946&amp;isFromPublicArea=True&amp;isModal=False" TargetMode="External"/><Relationship Id="rId251" Type="http://schemas.openxmlformats.org/officeDocument/2006/relationships/hyperlink" Target="https://www.secop.gov.co/CO1ContractsManagement/Tendering/ProcurementContractEdit/View?docUniqueIdentifier=CO1.PCCNTR.5383307&amp;awardUniqueIdentifier=&amp;buyerDossierUniqueIdentifier=CO1.BDOS.4945800&amp;id=2965550" TargetMode="External"/><Relationship Id="rId25" Type="http://schemas.openxmlformats.org/officeDocument/2006/relationships/hyperlink" Target="https://community.secop.gov.co/Public/Tendering/ContractNoticePhases/View?PPI=CO1.PPI.22995265&amp;isFromPublicArea=True&amp;isModal=False" TargetMode="External"/><Relationship Id="rId46" Type="http://schemas.openxmlformats.org/officeDocument/2006/relationships/hyperlink" Target="https://community.secop.gov.co/Public/Tendering/ContractNoticePhases/View?PPI=CO1.PPI.23271204&amp;isFromPublicArea=True&amp;isModal=False" TargetMode="External"/><Relationship Id="rId67" Type="http://schemas.openxmlformats.org/officeDocument/2006/relationships/hyperlink" Target="https://community.secop.gov.co/Public/Tendering/ContractNoticePhases/View?PPI=CO1.PPI.23483123&amp;isFromPublicArea=True&amp;isModal=False" TargetMode="External"/><Relationship Id="rId272" Type="http://schemas.openxmlformats.org/officeDocument/2006/relationships/hyperlink" Target="https://community.secop.gov.co/Public/Tendering/ContractNoticePhases/View?PPI=CO1.PPI.27537489&amp;isFromPublicArea=True&amp;isModal=False" TargetMode="External"/><Relationship Id="rId293" Type="http://schemas.openxmlformats.org/officeDocument/2006/relationships/hyperlink" Target="mailto:info@eloquentem.com" TargetMode="External"/><Relationship Id="rId307" Type="http://schemas.openxmlformats.org/officeDocument/2006/relationships/hyperlink" Target="https://www.secop.gov.co/CO1ContractsManagement/Tendering/ProcurementContractEdit/View?docUniqueIdentifier=CO1.PCCNTR.5573444&amp;awardUniqueIdentifier=CO1.AWD.1776123&amp;buyerDossierUniqueIdentifier=CO1.BDOS.5142821&amp;id=3074426" TargetMode="External"/><Relationship Id="rId88" Type="http://schemas.openxmlformats.org/officeDocument/2006/relationships/hyperlink" Target="https://community.secop.gov.co/Public/Tendering/ContractNoticePhases/View?PPI=CO1.PPI.23988291&amp;isFromPublicArea=True&amp;isModal=False" TargetMode="External"/><Relationship Id="rId111" Type="http://schemas.openxmlformats.org/officeDocument/2006/relationships/hyperlink" Target="mailto:info@solutioncopy.com" TargetMode="External"/><Relationship Id="rId132" Type="http://schemas.openxmlformats.org/officeDocument/2006/relationships/hyperlink" Target="https://community.secop.gov.co/Public/Tendering/ContractNoticePhases/View?PPI=CO1.PPI.24462102&amp;isFromPublicArea=True&amp;isModal=False" TargetMode="External"/><Relationship Id="rId153"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74" Type="http://schemas.openxmlformats.org/officeDocument/2006/relationships/hyperlink" Target="https://community.secop.gov.co/Public/Tendering/OpportunityDetail/Index?noticeUID=CO1.NTC.3960555&amp;isFromPublicArea=True&amp;isModal=False" TargetMode="External"/><Relationship Id="rId195" Type="http://schemas.openxmlformats.org/officeDocument/2006/relationships/hyperlink" Target="https://community.secop.gov.co/Public/Tendering/OpportunityDetail/Index?noticeUID=CO1.NTC.4168313&amp;isFromPublicArea=True&amp;isModal=False" TargetMode="External"/><Relationship Id="rId209" Type="http://schemas.openxmlformats.org/officeDocument/2006/relationships/hyperlink" Target="https://community.secop.gov.co/Public/Tendering/OpportunityDetail/Index?noticeUID=CO1.NTC.4366201&amp;isFromPublicArea=True&amp;isModal=False" TargetMode="External"/><Relationship Id="rId220" Type="http://schemas.openxmlformats.org/officeDocument/2006/relationships/hyperlink" Target="https://community.secop.gov.co/Public/Tendering/OpportunityDetail/Index?noticeUID=CO1.NTC.4826718&amp;isFromPublicArea=True&amp;isModal=False" TargetMode="External"/><Relationship Id="rId241" Type="http://schemas.openxmlformats.org/officeDocument/2006/relationships/hyperlink" Target="https://www.secop.gov.co/CO1ContractsManagement/Tendering/ProcurementContractEdit/View?docUniqueIdentifier=CO1.PCCNTR.5361834&amp;awardUniqueIdentifier=&amp;buyerDossierUniqueIdentifier=CO1.BDOS.4916642&amp;id=2952571" TargetMode="External"/><Relationship Id="rId15" Type="http://schemas.openxmlformats.org/officeDocument/2006/relationships/hyperlink" Target="mailto:ldeoro@hotmail.com" TargetMode="External"/><Relationship Id="rId36" Type="http://schemas.openxmlformats.org/officeDocument/2006/relationships/hyperlink" Target="https://community.secop.gov.co/Public/Tendering/ContractNoticePhases/View?PPI=CO1.PPI.23123523&amp;isFromPublicArea=True&amp;isModal=False" TargetMode="External"/><Relationship Id="rId57" Type="http://schemas.openxmlformats.org/officeDocument/2006/relationships/hyperlink" Target="https://community.secop.gov.co/Public/Tendering/ContractNoticePhases/View?PPI=CO1.PPI.23373369&amp;isFromPublicArea=True&amp;isModal=False" TargetMode="External"/><Relationship Id="rId262" Type="http://schemas.openxmlformats.org/officeDocument/2006/relationships/hyperlink" Target="mailto:yarb76@hotmail.com" TargetMode="External"/><Relationship Id="rId283" Type="http://schemas.openxmlformats.org/officeDocument/2006/relationships/hyperlink" Target="https://community.secop.gov.co/Public/Tendering/OpportunityDetail/Index?noticeUID=CO1.NTC.4822721&amp;isFromPublicArea=True&amp;isModal=False" TargetMode="External"/><Relationship Id="rId318" Type="http://schemas.openxmlformats.org/officeDocument/2006/relationships/hyperlink" Target="mailto:colombiacompraefic@terpel.com" TargetMode="External"/><Relationship Id="rId78" Type="http://schemas.openxmlformats.org/officeDocument/2006/relationships/hyperlink" Target="https://community.secop.gov.co/Public/Tendering/ContractNoticePhases/View?PPI=CO1.PPI.23687641&amp;isFromPublicArea=True&amp;isModal=False" TargetMode="External"/><Relationship Id="rId99" Type="http://schemas.openxmlformats.org/officeDocument/2006/relationships/hyperlink" Target="mailto:conectividadcce@internexa.com" TargetMode="External"/><Relationship Id="rId101" Type="http://schemas.openxmlformats.org/officeDocument/2006/relationships/hyperlink" Target="https://community.secop.gov.co/Public/Tendering/ContractNoticePhases/View?PPI=CO1.PPI.25332805&amp;isFromPublicArea=True&amp;isModal=False" TargetMode="External"/><Relationship Id="rId122" Type="http://schemas.openxmlformats.org/officeDocument/2006/relationships/hyperlink" Target="mailto:contabilidad@acomedios.com" TargetMode="External"/><Relationship Id="rId143" Type="http://schemas.openxmlformats.org/officeDocument/2006/relationships/hyperlink" Target="https://www.secop.gov.co/CO1ContractsManagement/Tendering/ProcurementContractEdit/View?docUniqueIdentifier=CO1.PCCNTR.4980557&amp;prevCtxUrl=https%3a%2f%2fwww.secop.gov.co%3a443%2fCO1ContractsManagement%2fTendering%2fProcurementContractManagement%2fIndex&amp;prevCtxLbl=Contratos" TargetMode="External"/><Relationship Id="rId164" Type="http://schemas.openxmlformats.org/officeDocument/2006/relationships/hyperlink" Target="https://community.secop.gov.co/Public/Tendering/OpportunityDetail/Index?noticeUID=CO1.NTC.3878600&amp;isFromPublicArea=True&amp;isModal=False" TargetMode="External"/><Relationship Id="rId185" Type="http://schemas.openxmlformats.org/officeDocument/2006/relationships/hyperlink" Target="https://community.secop.gov.co/Public/Tendering/OpportunityDetail/Index?noticeUID=CO1.NTC.3809279&amp;isFromPublicArea=True&amp;isModal=False" TargetMode="External"/><Relationship Id="rId9" Type="http://schemas.openxmlformats.org/officeDocument/2006/relationships/hyperlink" Target="https://community.secop.gov.co/Public/Tendering/ContractNoticePhases/View?PPI=CO1.PPI.22953341&amp;isFromPublicArea=True&amp;isModal=False" TargetMode="External"/><Relationship Id="rId210" Type="http://schemas.openxmlformats.org/officeDocument/2006/relationships/hyperlink" Target="https://community.secop.gov.co/Public/Tendering/OpportunityDetail/Index?noticeUID=CO1.NTC.4513206&amp;isFromPublicArea=True&amp;isModal=False" TargetMode="External"/><Relationship Id="rId26"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31" Type="http://schemas.openxmlformats.org/officeDocument/2006/relationships/hyperlink" Target="mailto:mauronaranjo19@gmail.com" TargetMode="External"/><Relationship Id="rId252" Type="http://schemas.openxmlformats.org/officeDocument/2006/relationships/hyperlink" Target="https://community.secop.gov.co/Public/Tendering/OpportunityDetail/Index?noticeUID=CO1.NTC.4959526&amp;isFromPublicArea=True&amp;isModal=False" TargetMode="External"/><Relationship Id="rId273" Type="http://schemas.openxmlformats.org/officeDocument/2006/relationships/hyperlink" Target="https://community.secop.gov.co/Public/Tendering/OpportunityDetail/Index?noticeUID=CO1.NTC.5004144&amp;isFromPublicArea=True&amp;isModal=False" TargetMode="External"/><Relationship Id="rId294" Type="http://schemas.openxmlformats.org/officeDocument/2006/relationships/hyperlink" Target="mailto:financiero@grmdocument.com" TargetMode="External"/><Relationship Id="rId308" Type="http://schemas.openxmlformats.org/officeDocument/2006/relationships/hyperlink" Target="mailto:asesorlicitaciones@impleseg.com" TargetMode="External"/><Relationship Id="rId47" Type="http://schemas.openxmlformats.org/officeDocument/2006/relationships/hyperlink" Target="mailto:mzafra89@gmail.com" TargetMode="External"/><Relationship Id="rId68" Type="http://schemas.openxmlformats.org/officeDocument/2006/relationships/hyperlink" Target="mailto:maledimu@hotmail.com" TargetMode="External"/><Relationship Id="rId89" Type="http://schemas.openxmlformats.org/officeDocument/2006/relationships/hyperlink" Target="mailto:liliana.ribillo@gmail.com" TargetMode="External"/><Relationship Id="rId112" Type="http://schemas.openxmlformats.org/officeDocument/2006/relationships/hyperlink" Target="mailto:ccecolsof@colsof.com.co" TargetMode="External"/><Relationship Id="rId133"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4"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75" Type="http://schemas.openxmlformats.org/officeDocument/2006/relationships/hyperlink" Target="https://community.secop.gov.co/Public/Tendering/OpportunityDetail/Index?noticeUID=CO1.NTC.3969395&amp;isFromPublicArea=True&amp;isModal=False" TargetMode="External"/><Relationship Id="rId196" Type="http://schemas.openxmlformats.org/officeDocument/2006/relationships/hyperlink" Target="https://community.secop.gov.co/Public/Tendering/OpportunityDetail/Index?noticeUID=CO1.NTC.4140255&amp;isFromPublicArea=True&amp;isModal=False" TargetMode="External"/><Relationship Id="rId200" Type="http://schemas.openxmlformats.org/officeDocument/2006/relationships/hyperlink" Target="https://community.secop.gov.co/Public/Tendering/OpportunityDetail/Index?noticeUID=CO1.NTC.4213312&amp;isFromPublicArea=True&amp;isModal=False" TargetMode="External"/><Relationship Id="rId16" Type="http://schemas.openxmlformats.org/officeDocument/2006/relationships/hyperlink" Target="https://community.secop.gov.co/Public/Tendering/ContractNoticePhases/View?PPI=CO1.PPI.22947867&amp;isFromPublicArea=True&amp;isModal=False" TargetMode="External"/><Relationship Id="rId221" Type="http://schemas.openxmlformats.org/officeDocument/2006/relationships/hyperlink" Target="https://community.secop.gov.co/Public/Tendering/OpportunityDetail/Index?noticeUID=CO1.NTC.4846750&amp;isFromPublicArea=True&amp;isModal=False" TargetMode="External"/><Relationship Id="rId242" Type="http://schemas.openxmlformats.org/officeDocument/2006/relationships/hyperlink" Target="https://community.secop.gov.co/Public/Tendering/OpportunityDetail/Index?noticeUID=CO1.NTC.4935933&amp;isFromPublicArea=True&amp;isModal=False" TargetMode="External"/><Relationship Id="rId263" Type="http://schemas.openxmlformats.org/officeDocument/2006/relationships/hyperlink" Target="https://community.secop.gov.co/Public/Tendering/ContractNoticePhases/View?PPI=CO1.PPI.27397474&amp;isFromPublicArea=True&amp;isModal=False" TargetMode="External"/><Relationship Id="rId284" Type="http://schemas.openxmlformats.org/officeDocument/2006/relationships/hyperlink" Target="mailto:licitaciones@certicamara.com" TargetMode="External"/><Relationship Id="rId319" Type="http://schemas.openxmlformats.org/officeDocument/2006/relationships/vmlDrawing" Target="../drawings/vmlDrawing9.vml"/><Relationship Id="rId37" Type="http://schemas.openxmlformats.org/officeDocument/2006/relationships/hyperlink" Target="mailto:natalia.galvis_96@hotmail.com" TargetMode="External"/><Relationship Id="rId58" Type="http://schemas.openxmlformats.org/officeDocument/2006/relationships/hyperlink" Target="mailto:thatsumy@hotmail.com" TargetMode="External"/><Relationship Id="rId79" Type="http://schemas.openxmlformats.org/officeDocument/2006/relationships/hyperlink" Target="mailto:toyocarsltda@gmail.com" TargetMode="External"/><Relationship Id="rId102" Type="http://schemas.openxmlformats.org/officeDocument/2006/relationships/hyperlink" Target="https://www.secop.gov.co/CO1ContractsManagement/Tendering/ProcurementContractEdit/View?docUniqueIdentifier=CO1.PCCNTR.5047247&amp;awardUniqueIdentifier=&amp;buyerDossierUniqueIdentifier=CO1.BDOS.4507240&amp;id=2741470" TargetMode="External"/><Relationship Id="rId123" Type="http://schemas.openxmlformats.org/officeDocument/2006/relationships/hyperlink" Target="https://community.secop.gov.co/Public/Tendering/ContractNoticePhases/View?PPI=CO1.PPI.25673730&amp;isFromPublicArea=True&amp;isModal=False" TargetMode="External"/><Relationship Id="rId144" Type="http://schemas.openxmlformats.org/officeDocument/2006/relationships/hyperlink" Target="mailto:javelag1@hotmail.com" TargetMode="External"/><Relationship Id="rId90" Type="http://schemas.openxmlformats.org/officeDocument/2006/relationships/hyperlink" Target="mailto:lilianapedrozaalonso@hotmail.com" TargetMode="External"/><Relationship Id="rId165" Type="http://schemas.openxmlformats.org/officeDocument/2006/relationships/hyperlink" Target="https://community.secop.gov.co/Public/Tendering/OpportunityDetail/Index?noticeUID=CO1.NTC.3909021&amp;isFromPublicArea=True&amp;isModal=False" TargetMode="External"/><Relationship Id="rId186" Type="http://schemas.openxmlformats.org/officeDocument/2006/relationships/hyperlink" Target="https://community.secop.gov.co/Public/Tendering/OpportunityDetail/Index?noticeUID=CO1.NTC.4042600&amp;isFromPublicArea=True&amp;isModal=False" TargetMode="External"/><Relationship Id="rId211" Type="http://schemas.openxmlformats.org/officeDocument/2006/relationships/hyperlink" Target="https://community.secop.gov.co/Public/Tendering/ContractNoticePhases/View?PPI=CO1.PPI.25544013&amp;isFromPublicArea=True&amp;isModal=False" TargetMode="External"/><Relationship Id="rId232" Type="http://schemas.openxmlformats.org/officeDocument/2006/relationships/hyperlink" Target="https://community.secop.gov.co/Public/Tendering/OpportunityDetail/Index?noticeUID=CO1.NTC.4902604&amp;isFromPublicArea=True&amp;isModal=False" TargetMode="External"/><Relationship Id="rId253" Type="http://schemas.openxmlformats.org/officeDocument/2006/relationships/hyperlink" Target="https://www.secop.gov.co/CO1ContractsManagement/Tendering/ProcurementContractEdit/View?docUniqueIdentifier=CO1.PCCNTR.5382675&amp;awardUniqueIdentifier=&amp;buyerDossierUniqueIdentifier=CO1.BDOS.4946364&amp;id=2965593" TargetMode="External"/><Relationship Id="rId274" Type="http://schemas.openxmlformats.org/officeDocument/2006/relationships/hyperlink" Target="https://www.secop.gov.co/CO1ContractsManagement/Tendering/ProcurementContractEdit/View?docUniqueIdentifier=CO1.PCCNTR.5417722&amp;prevCtxUrl=https%3a%2f%2fwww.secop.gov.co%3a443%2fCO1ContractsManagement%2fTendering%2fProcurementContractManagement%2fIndex&amp;prevCtxLbl=Contratos" TargetMode="External"/><Relationship Id="rId295" Type="http://schemas.openxmlformats.org/officeDocument/2006/relationships/hyperlink" Target="https://community.secop.gov.co/Public/Tendering/ContractNoticePhases/View?PPI=CO1.PPI.28155096&amp;isFromPublicArea=True&amp;isModal=False" TargetMode="External"/><Relationship Id="rId309" Type="http://schemas.openxmlformats.org/officeDocument/2006/relationships/hyperlink" Target="https://www.secop.gov.co/CO1ContractsManagement/Tendering/ProcurementContractEdit/View?docUniqueIdentifier=CO1.PCCNTR.5600718&amp;awardUniqueIdentifier=&amp;buyerDossierUniqueIdentifier=CO1.BDOS.5218691&amp;id=3091276" TargetMode="External"/><Relationship Id="rId27" Type="http://schemas.openxmlformats.org/officeDocument/2006/relationships/hyperlink" Target="mailto:andre16.12mp@gmail.com" TargetMode="External"/><Relationship Id="rId48" Type="http://schemas.openxmlformats.org/officeDocument/2006/relationships/hyperlink" Target="https://community.secop.gov.co/Public/Tendering/ContractNoticePhases/View?PPI=CO1.PPI.23253139&amp;isFromPublicArea=True&amp;isModal=False" TargetMode="External"/><Relationship Id="rId69" Type="http://schemas.openxmlformats.org/officeDocument/2006/relationships/hyperlink" Target="https://community.secop.gov.co/Public/Tendering/ContractNoticePhases/View?PPI=CO1.PPI.23601773&amp;isFromPublicArea=True&amp;isModal=False" TargetMode="External"/><Relationship Id="rId113" Type="http://schemas.openxmlformats.org/officeDocument/2006/relationships/hyperlink" Target="mailto:dramirezm@compensar.com" TargetMode="External"/><Relationship Id="rId134" Type="http://schemas.openxmlformats.org/officeDocument/2006/relationships/hyperlink" Target="https://community.secop.gov.co/Public/Tendering/ContractNoticePhases/View?PPI=CO1.PPI.24476574&amp;isFromPublicArea=True&amp;isModal=False" TargetMode="External"/><Relationship Id="rId320" Type="http://schemas.openxmlformats.org/officeDocument/2006/relationships/comments" Target="../comments9.xml"/><Relationship Id="rId80" Type="http://schemas.openxmlformats.org/officeDocument/2006/relationships/hyperlink" Target="https://community.secop.gov.co/Public/Tendering/ContractNoticePhases/View?PPI=CO1.PPI.23988291&amp;isFromPublicArea=True&amp;isModal=False" TargetMode="External"/><Relationship Id="rId155" Type="http://schemas.openxmlformats.org/officeDocument/2006/relationships/hyperlink" Target="mailto:normasoledadsilva@gmail.com" TargetMode="External"/><Relationship Id="rId176" Type="http://schemas.openxmlformats.org/officeDocument/2006/relationships/hyperlink" Target="https://community.secop.gov.co/Public/Tendering/OpportunityDetail/Index?noticeUID=CO1.NTC.3970120&amp;isFromPublicArea=True&amp;isModal=False" TargetMode="External"/><Relationship Id="rId197" Type="http://schemas.openxmlformats.org/officeDocument/2006/relationships/hyperlink" Target="https://community.secop.gov.co/Public/Tendering/OpportunityDetail/Index?noticeUID=CO1.NTC.4188569&amp;isFromPublicArea=True&amp;isModal=False" TargetMode="External"/><Relationship Id="rId201" Type="http://schemas.openxmlformats.org/officeDocument/2006/relationships/hyperlink" Target="https://community.secop.gov.co/Public/Tendering/OpportunityDetail/Index?noticeUID=CO1.NTC.4242542&amp;isFromPublicArea=True&amp;isModal=False" TargetMode="External"/><Relationship Id="rId222" Type="http://schemas.openxmlformats.org/officeDocument/2006/relationships/hyperlink" Target="https://community.secop.gov.co/Public/Tendering/ContractNoticePhases/View?PPI=CO1.PPI.26766847&amp;isFromPublicArea=True&amp;isModal=False" TargetMode="External"/><Relationship Id="rId243" Type="http://schemas.openxmlformats.org/officeDocument/2006/relationships/hyperlink" Target="mailto:susanbernalpedraza@gmail.com" TargetMode="External"/><Relationship Id="rId264" Type="http://schemas.openxmlformats.org/officeDocument/2006/relationships/hyperlink" Target="https://community.secop.gov.co/Public/Tendering/OpportunityDetail/Index?noticeUID=CO1.NTC.4978804&amp;isFromPublicArea=True&amp;isModal=False" TargetMode="External"/><Relationship Id="rId285" Type="http://schemas.openxmlformats.org/officeDocument/2006/relationships/hyperlink" Target="mailto:offering@olimpiait.com" TargetMode="External"/><Relationship Id="rId17" Type="http://schemas.openxmlformats.org/officeDocument/2006/relationships/hyperlink" Target="https://www.secop.gov.co/CO1ContractsManagement/Tendering/ProcurementContractEdit/View?docUniqueIdentifier=CO1.PCCNTR.4555720&amp;awardUniqueIdentifier=&amp;buyerDossierUniqueIdentifier=CO1.BDOS.3905462&amp;id=2384562" TargetMode="External"/><Relationship Id="rId38" Type="http://schemas.openxmlformats.org/officeDocument/2006/relationships/hyperlink" Target="https://community.secop.gov.co/Public/Tendering/ContractNoticePhases/View?PPI=CO1.PPI.23127666&amp;isFromPublicArea=True&amp;isModal=False" TargetMode="External"/><Relationship Id="rId59" Type="http://schemas.openxmlformats.org/officeDocument/2006/relationships/hyperlink" Target="https://community.secop.gov.co/Public/Tendering/ContractNoticePhases/View?PPI=CO1.PPI.23422670&amp;isFromPublicArea=True&amp;isModal=False" TargetMode="External"/><Relationship Id="rId103" Type="http://schemas.openxmlformats.org/officeDocument/2006/relationships/hyperlink" Target="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5253445&amp;awardUniqueIdentifier=CO1.AWD.1674121&amp;buyerDossierUniqueIdentifier=CO1.BDOS.4592606&amp;id=2881860" TargetMode="External"/><Relationship Id="rId310" Type="http://schemas.openxmlformats.org/officeDocument/2006/relationships/hyperlink" Target="https://www.secop.gov.co/CO1ContractsManagement/Tendering/ProcurementContractEdit/View?docUniqueIdentifier=CO1.PCCNTR.5600718&amp;awardUniqueIdentifier=&amp;buyerDossierUniqueIdentifier=CO1.BDOS.5218691&amp;id=3091276" TargetMode="External"/><Relationship Id="rId70" Type="http://schemas.openxmlformats.org/officeDocument/2006/relationships/hyperlink" Target="mailto:yeletza31@gmail.com" TargetMode="External"/><Relationship Id="rId91" Type="http://schemas.openxmlformats.org/officeDocument/2006/relationships/hyperlink" Target="mailto:josenicohernandez@gmail.com" TargetMode="External"/><Relationship Id="rId145" Type="http://schemas.openxmlformats.org/officeDocument/2006/relationships/hyperlink" Target="https://community.secop.gov.co/Public/Tendering/ContractNoticePhases/View?PPI=CO1.PPI.26629796&amp;isFromPublicArea=True&amp;isModal=False" TargetMode="External"/><Relationship Id="rId166" Type="http://schemas.openxmlformats.org/officeDocument/2006/relationships/hyperlink" Target="https://community.secop.gov.co/Public/Tendering/OpportunityDetail/Index?noticeUID=CO1.NTC.3901145&amp;isFromPublicArea=True&amp;isModal=False" TargetMode="External"/><Relationship Id="rId187" Type="http://schemas.openxmlformats.org/officeDocument/2006/relationships/hyperlink" Target="https://community.secop.gov.co/Public/Tendering/OpportunityDetail/Index?noticeUID=CO1.NTC.4050809&amp;isFromPublicArea=True&amp;isModal=False" TargetMode="External"/><Relationship Id="rId1" Type="http://schemas.openxmlformats.org/officeDocument/2006/relationships/hyperlink" Target="https://colombiacompra.coupahost.com/order_headers/103772" TargetMode="External"/><Relationship Id="rId212" Type="http://schemas.openxmlformats.org/officeDocument/2006/relationships/hyperlink" Target="https://community.secop.gov.co/Public/Tendering/OpportunityDetail/Index?noticeUID=CO1.NTC.4573318&amp;isFromPublicArea=True&amp;isModal=False" TargetMode="External"/><Relationship Id="rId233" Type="http://schemas.openxmlformats.org/officeDocument/2006/relationships/hyperlink" Target="https://www.secop.gov.co/CO1ContractsManagement/Tendering/ProcurementContractEdit/View?docUniqueIdentifier=CO1.PCCNTR.5343703&amp;prevCtxUrl=https%3a%2f%2fwww.secop.gov.co%3a443%2fCO1ContractsManagement%2fTendering%2fProcurementContractManagement%2fIndex&amp;prevCtxLbl=Contratos" TargetMode="External"/><Relationship Id="rId254" Type="http://schemas.openxmlformats.org/officeDocument/2006/relationships/hyperlink" Target="mailto:mliliaq@hotmail.com" TargetMode="External"/><Relationship Id="rId28" Type="http://schemas.openxmlformats.org/officeDocument/2006/relationships/hyperlink" Target="https://community.secop.gov.co/Public/Tendering/ContractNoticePhases/View?PPI=CO1.PPI.23085695&amp;isFromPublicArea=True&amp;isModal=False" TargetMode="External"/><Relationship Id="rId49" Type="http://schemas.openxmlformats.org/officeDocument/2006/relationships/hyperlink" Target="mailto:liannarendonh@gmail.com" TargetMode="External"/><Relationship Id="rId114" Type="http://schemas.openxmlformats.org/officeDocument/2006/relationships/hyperlink" Target="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5416688&amp;prevCtxUrl=https%3a%2f%2fwww.secop.gov.co%3a443%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5550828&amp;awardUniqueIdentifier=CO1.AWD.1769464&amp;buyerDossierUniqueIdentifier=CO1.BDOS.5112965&amp;id=3060054" TargetMode="External"/><Relationship Id="rId300" Type="http://schemas.openxmlformats.org/officeDocument/2006/relationships/hyperlink" Target="mailto:marcela.sanchez@lineadevida.com.co" TargetMode="External"/><Relationship Id="rId60" Type="http://schemas.openxmlformats.org/officeDocument/2006/relationships/hyperlink" Target="mailto:camilo.garcia@lineajuridica.co" TargetMode="External"/><Relationship Id="rId81" Type="http://schemas.openxmlformats.org/officeDocument/2006/relationships/hyperlink" Target="mailto:cristiandavid4129@gmail.com" TargetMode="External"/><Relationship Id="rId135"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6" Type="http://schemas.openxmlformats.org/officeDocument/2006/relationships/hyperlink" Target="https://community.secop.gov.co/Public/Tendering/ContractNoticePhases/View?PPI=CO1.PPI.26736626&amp;isFromPublicArea=True&amp;isModal=False" TargetMode="External"/><Relationship Id="rId177" Type="http://schemas.openxmlformats.org/officeDocument/2006/relationships/hyperlink" Target="https://community.secop.gov.co/Public/Tendering/OpportunityDetail/Index?noticeUID=CO1.NTC.3970396&amp;isFromPublicArea=True&amp;isModal=False" TargetMode="External"/><Relationship Id="rId198" Type="http://schemas.openxmlformats.org/officeDocument/2006/relationships/hyperlink" Target="https://community.secop.gov.co/Public/Tendering/OpportunityDetail/Index?noticeUID=CO1.NTC.4132312&amp;isFromPublicArea=True&amp;isModal=False" TargetMode="External"/><Relationship Id="rId321" Type="http://schemas.microsoft.com/office/2019/04/relationships/namedSheetView" Target="../namedSheetViews/namedSheetView1.xml"/><Relationship Id="rId202" Type="http://schemas.openxmlformats.org/officeDocument/2006/relationships/hyperlink" Target="https://community.secop.gov.co/Public/Tendering/OpportunityDetail/Index?noticeUID=CO1.NTC.4266280&amp;isFromPublicArea=True&amp;isModal=False" TargetMode="External"/><Relationship Id="rId223" Type="http://schemas.openxmlformats.org/officeDocument/2006/relationships/hyperlink" Target="https://community.secop.gov.co/Public/Tendering/OpportunityDetail/Index?noticeUID=CO1.NTC.4853205&amp;isFromPublicArea=True&amp;isModal=False" TargetMode="External"/><Relationship Id="rId244" Type="http://schemas.openxmlformats.org/officeDocument/2006/relationships/hyperlink" Target="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 TargetMode="External"/><Relationship Id="rId18" Type="http://schemas.openxmlformats.org/officeDocument/2006/relationships/hyperlink" Target="mailto:javelag1@hotmail.com" TargetMode="External"/><Relationship Id="rId39" Type="http://schemas.openxmlformats.org/officeDocument/2006/relationships/hyperlink" Target="mailto:maryluz_betancourt@hotmail.com" TargetMode="External"/><Relationship Id="rId265" Type="http://schemas.openxmlformats.org/officeDocument/2006/relationships/hyperlink" Target="https://www.secop.gov.co/CO1ContractsManagement/Tendering/ProcurementContractEdit/View?docUniqueIdentifier=CO1.PCCNTR.5399584&amp;prevCtxUrl=https%3a%2f%2fwww.secop.gov.co%3a443%2fCO1ContractsManagement%2fTendering%2fProcurementContractManagement%2fIndex&amp;prevCtxLbl=Contratos" TargetMode="External"/><Relationship Id="rId286" Type="http://schemas.openxmlformats.org/officeDocument/2006/relationships/hyperlink" Target="mailto:contabilidad@heinsohn.com" TargetMode="External"/><Relationship Id="rId50" Type="http://schemas.openxmlformats.org/officeDocument/2006/relationships/hyperlink" Target="https://community.secop.gov.co/Public/Tendering/ContractNoticePhases/View?PPI=CO1.PPI.23296335&amp;isFromPublicArea=True&amp;isModal=False" TargetMode="External"/><Relationship Id="rId104" Type="http://schemas.openxmlformats.org/officeDocument/2006/relationships/hyperlink" Target="mailto:juanespinosaidae@gmail.com" TargetMode="External"/><Relationship Id="rId125" Type="http://schemas.openxmlformats.org/officeDocument/2006/relationships/hyperlink" Target="https://simuladoresentidad.colombiacompra.gov.co/simulacion/12513" TargetMode="External"/><Relationship Id="rId146" Type="http://schemas.openxmlformats.org/officeDocument/2006/relationships/hyperlink" Target="https://www.secop.gov.co/CO1ContractsManagement/Tendering/ProcurementContractEdit/View?docUniqueIdentifier=CO1.PCCNTR.5289490&amp;awardUniqueIdentifier=&amp;buyerDossierUniqueIdentifier=CO1.BDOS.4817945&amp;id=2903005" TargetMode="External"/><Relationship Id="rId167" Type="http://schemas.openxmlformats.org/officeDocument/2006/relationships/hyperlink" Target="https://community.secop.gov.co/Public/Tendering/OpportunityDetail/Index?noticeUID=CO1.NTC.3907587&amp;isFromPublicArea=True&amp;isModal=False" TargetMode="External"/><Relationship Id="rId188" Type="http://schemas.openxmlformats.org/officeDocument/2006/relationships/hyperlink" Target="https://community.secop.gov.co/Public/Tendering/OpportunityDetail/Index?noticeUID=CO1.NTC.4058045&amp;isFromPublicArea=True&amp;isModal=False" TargetMode="External"/><Relationship Id="rId311" Type="http://schemas.openxmlformats.org/officeDocument/2006/relationships/hyperlink" Target="mailto:diegoeroldan@gmail.com" TargetMode="External"/><Relationship Id="rId71" Type="http://schemas.openxmlformats.org/officeDocument/2006/relationships/hyperlink" Target="mailto:licitaciones@pypsystems.com" TargetMode="External"/><Relationship Id="rId92" Type="http://schemas.openxmlformats.org/officeDocument/2006/relationships/hyperlink" Target="mailto:oscarochoa75@hotmail.com" TargetMode="External"/><Relationship Id="rId213" Type="http://schemas.openxmlformats.org/officeDocument/2006/relationships/hyperlink" Target="https://community.secop.gov.co/Public/Tendering/OpportunityDetail/Index?noticeUID=CO1.NTC.4625101&amp;isFromPublicArea=True&amp;isModal=False" TargetMode="External"/><Relationship Id="rId234" Type="http://schemas.openxmlformats.org/officeDocument/2006/relationships/hyperlink" Target="mailto:ldeoro@hotmail.com" TargetMode="External"/><Relationship Id="rId2" Type="http://schemas.openxmlformats.org/officeDocument/2006/relationships/hyperlink" Target="mailto:colombiacompraefic@terpel.com" TargetMode="External"/><Relationship Id="rId29" Type="http://schemas.openxmlformats.org/officeDocument/2006/relationships/hyperlink" Target="mailto:linamrivero@hotmail.com" TargetMode="External"/><Relationship Id="rId255" Type="http://schemas.openxmlformats.org/officeDocument/2006/relationships/hyperlink" Target="mailto:maryluz_betancourt@hotmail.com" TargetMode="External"/><Relationship Id="rId276" Type="http://schemas.openxmlformats.org/officeDocument/2006/relationships/hyperlink" Target="https://community.secop.gov.co/Public/Tendering/ContractNoticePhases/View?PPI=CO1.PPI.27422306&amp;isFromPublicArea=True&amp;isModal=False" TargetMode="External"/><Relationship Id="rId297" Type="http://schemas.openxmlformats.org/officeDocument/2006/relationships/hyperlink" Target="https://community.secop.gov.co/Public/Tendering/ContractNoticePhases/View?PPI=CO1.PPI.28356833&amp;isFromPublicArea=True&amp;isModal=False" TargetMode="External"/><Relationship Id="rId40" Type="http://schemas.openxmlformats.org/officeDocument/2006/relationships/hyperlink" Target="https://community.secop.gov.co/Public/Tendering/ContractNoticePhases/View?PPI=CO1.PPI.23129236&amp;isFromPublicArea=True&amp;isModal=False" TargetMode="External"/><Relationship Id="rId115" Type="http://schemas.openxmlformats.org/officeDocument/2006/relationships/hyperlink" Target="mailto:andresanabriamg@gmail.com" TargetMode="External"/><Relationship Id="rId136" Type="http://schemas.openxmlformats.org/officeDocument/2006/relationships/hyperlink" Target="https://community.secop.gov.co/Public/Tendering/ContractNoticePhases/View?PPI=CO1.PPI.24326340&amp;isFromPublicArea=True&amp;isModal=False" TargetMode="External"/><Relationship Id="rId157" Type="http://schemas.openxmlformats.org/officeDocument/2006/relationships/hyperlink" Target="https://www.secop.gov.co/CO1ContractsManagement/Tendering/ProcurementContractEdit/View?docUniqueIdentifier=CO1.PCCNTR.5303790&amp;awardUniqueIdentifier=&amp;buyerDossierUniqueIdentifier=CO1.BDOS.4838239&amp;id=2910830" TargetMode="External"/><Relationship Id="rId178" Type="http://schemas.openxmlformats.org/officeDocument/2006/relationships/hyperlink" Target="https://community.secop.gov.co/Public/Tendering/OpportunityDetail/Index?noticeUID=CO1.NTC.3999227&amp;isFromPublicArea=True&amp;isModal=False" TargetMode="External"/><Relationship Id="rId301" Type="http://schemas.openxmlformats.org/officeDocument/2006/relationships/hyperlink" Target="https://community.secop.gov.co/Public/Tendering/ContractNoticePhases/View?PPI=CO1.PPI.28427475&amp;isFromPublicArea=True&amp;isModal=False" TargetMode="External"/><Relationship Id="rId61" Type="http://schemas.openxmlformats.org/officeDocument/2006/relationships/hyperlink" Target="https://community.secop.gov.co/Public/Tendering/ContractNoticePhases/View?PPI=CO1.PPI.23446291&amp;isFromPublicArea=True&amp;isModal=False" TargetMode="External"/><Relationship Id="rId82" Type="http://schemas.openxmlformats.org/officeDocument/2006/relationships/hyperlink" Target="mailto:planeacioncce2@gmail.com" TargetMode="External"/><Relationship Id="rId199" Type="http://schemas.openxmlformats.org/officeDocument/2006/relationships/hyperlink" Target="https://community.secop.gov.co/Public/Tendering/OpportunityDetail/Index?noticeUID=CO1.NTC.4213312&amp;isFromPublicArea=True&amp;isModal=False" TargetMode="External"/><Relationship Id="rId203" Type="http://schemas.openxmlformats.org/officeDocument/2006/relationships/hyperlink" Target="https://community.secop.gov.co/Public/Tendering/OpportunityDetail/Index?noticeUID=CO1.NTC.4303207&amp;isFromPublicArea=True&amp;isModal=False" TargetMode="External"/><Relationship Id="rId19" Type="http://schemas.openxmlformats.org/officeDocument/2006/relationships/hyperlink" Target="https://community.secop.gov.co/Public/Tendering/ContractNoticePhases/View?PPI=CO1.PPI.22966551&amp;isFromPublicArea=True&amp;isModal=False" TargetMode="External"/><Relationship Id="rId224" Type="http://schemas.openxmlformats.org/officeDocument/2006/relationships/hyperlink" Target="https://community.secop.gov.co/Public/Tendering/ContractNoticePhases/View?PPI=CO1.PPI.26841633&amp;isFromPublicArea=True&amp;isModal=False" TargetMode="External"/><Relationship Id="rId245" Type="http://schemas.openxmlformats.org/officeDocument/2006/relationships/hyperlink" Target="mailto:rbgutierrez15@gmail.com" TargetMode="External"/><Relationship Id="rId266" Type="http://schemas.openxmlformats.org/officeDocument/2006/relationships/hyperlink" Target="https://community.secop.gov.co/Public/Tendering/ContractNoticePhases/View?PPI=CO1.PPI.27417612&amp;isFromPublicArea=True&amp;isModal=False" TargetMode="External"/><Relationship Id="rId287" Type="http://schemas.openxmlformats.org/officeDocument/2006/relationships/hyperlink" Target="https://community.secop.gov.co/Public/Tendering/ContractNoticePhases/View?PPI=CO1.PPI.27931075&amp;isFromPublicArea=True&amp;isModal=False" TargetMode="External"/><Relationship Id="rId30" Type="http://schemas.openxmlformats.org/officeDocument/2006/relationships/hyperlink" Target="https://community.secop.gov.co/Public/Tendering/ContractNoticePhases/View?PPI=CO1.PPI.23091866&amp;isFromPublicArea=True&amp;isModal=False" TargetMode="External"/><Relationship Id="rId105" Type="http://schemas.openxmlformats.org/officeDocument/2006/relationships/hyperlink" Target="https://community.secop.gov.co/Public/Tendering/ContractNoticePhases/View?PPI=CO1.PPI.25774776&amp;isFromPublicArea=True&amp;isModal=False" TargetMode="External"/><Relationship Id="rId126" Type="http://schemas.openxmlformats.org/officeDocument/2006/relationships/hyperlink" Target="https://community.secop.gov.co/Public/Tendering/ContractNoticePhases/View?PPI=CO1.PPI.24218785&amp;isFromPublicArea=True&amp;isModal=False" TargetMode="External"/><Relationship Id="rId147" Type="http://schemas.openxmlformats.org/officeDocument/2006/relationships/hyperlink" Target="https://simuladoresentidad.colombiacompra.gov.co/simulacion/15616" TargetMode="External"/><Relationship Id="rId168" Type="http://schemas.openxmlformats.org/officeDocument/2006/relationships/hyperlink" Target="https://community.secop.gov.co/Public/Tendering/OpportunityDetail/Index?noticeUID=CO1.NTC.3913975&amp;isFromPublicArea=True&amp;isModal=False" TargetMode="External"/><Relationship Id="rId312" Type="http://schemas.openxmlformats.org/officeDocument/2006/relationships/hyperlink" Target="https://www.secop.gov.co/CO1ContractsManagement/Tendering/ProcurementContractEdit/View?docUniqueIdentifier=CO1.PCCNTR.5614027&amp;awardUniqueIdentifier=CO1.AWD.1786909&amp;buyerDossierUniqueIdentifier=CO1.BDOS.5199752&amp;id=3100132" TargetMode="External"/><Relationship Id="rId51" Type="http://schemas.openxmlformats.org/officeDocument/2006/relationships/hyperlink" Target="mailto:info@megasoft.com.co" TargetMode="External"/><Relationship Id="rId72" Type="http://schemas.openxmlformats.org/officeDocument/2006/relationships/hyperlink" Target="https://community.secop.gov.co/Public/Tendering/ContractNoticePhases/View?PPI=CO1.PPI.23820270&amp;isFromPublicArea=True&amp;isModal=False" TargetMode="External"/><Relationship Id="rId93" Type="http://schemas.openxmlformats.org/officeDocument/2006/relationships/hyperlink" Target="mailto:rodrigo.diaz@sodexo.com%20%20;%20impuestos.svc.co@sodexo.com" TargetMode="External"/><Relationship Id="rId189" Type="http://schemas.openxmlformats.org/officeDocument/2006/relationships/hyperlink" Target="https://community.secop.gov.co/Public/Tendering/OpportunityDetail/Index?noticeUID=CO1.NTC.4064020&amp;isFromPublicArea=True&amp;isModal=False" TargetMode="External"/><Relationship Id="rId3" Type="http://schemas.openxmlformats.org/officeDocument/2006/relationships/hyperlink" Target="https://community.secop.gov.co/Public/Tendering/ContractNoticePhases/View?PPI=CO1.PPI.22787517&amp;isFromPublicArea=True&amp;isModal=False" TargetMode="External"/><Relationship Id="rId214" Type="http://schemas.openxmlformats.org/officeDocument/2006/relationships/hyperlink" Target="https://community.secop.gov.co/Public/Tendering/OpportunityDetail/Index?noticeUID=CO1.NTC.4625612&amp;isFromPublicArea=True&amp;isModal=False" TargetMode="External"/><Relationship Id="rId235" Type="http://schemas.openxmlformats.org/officeDocument/2006/relationships/hyperlink" Target="https://community.secop.gov.co/Public/Tendering/ContractNoticePhases/View?PPI=CO1.PPI.27086533&amp;isFromPublicArea=True&amp;isModal=False" TargetMode="External"/><Relationship Id="rId256" Type="http://schemas.openxmlformats.org/officeDocument/2006/relationships/hyperlink" Target="mailto:moises1022@hotmail.com" TargetMode="External"/><Relationship Id="rId277" Type="http://schemas.openxmlformats.org/officeDocument/2006/relationships/hyperlink" Target="https://community.secop.gov.co/Public/Tendering/OpportunityDetail/Index?noticeUID=CO1.NTC.4983831&amp;isFromPublicArea=True&amp;isModal=False" TargetMode="External"/><Relationship Id="rId298" Type="http://schemas.openxmlformats.org/officeDocument/2006/relationships/hyperlink" Target="https://www.secop.gov.co/CO1ContractsManagement/Tendering/ProcurementContractEdit/View?docUniqueIdentifier=CO1.PCCNTR.5554299&amp;awardUniqueIdentifier=&amp;buyerDossierUniqueIdentifier=CO1.BDOS.5162058&amp;id=3062308" TargetMode="External"/><Relationship Id="rId116" Type="http://schemas.openxmlformats.org/officeDocument/2006/relationships/hyperlink" Target="https://community.secop.gov.co/Public/Tendering/ContractNoticePhases/View?PPI=CO1.PPI.26317678&amp;isFromPublicArea=True&amp;isModal=False" TargetMode="External"/><Relationship Id="rId137"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8" Type="http://schemas.openxmlformats.org/officeDocument/2006/relationships/hyperlink" Target="mailto:juan.paezg11@gmail.com" TargetMode="External"/><Relationship Id="rId302" Type="http://schemas.openxmlformats.org/officeDocument/2006/relationships/hyperlink" Target="https://www.secop.gov.co/CO1ContractsManagement/Tendering/ProcurementContractEdit/View?docUniqueIdentifier=CO1.PCCNTR.5567700&amp;awardUniqueIdentifier=&amp;buyerDossierUniqueIdentifier=CO1.BDOS.5182735&amp;id=3071228" TargetMode="External"/><Relationship Id="rId20" Type="http://schemas.openxmlformats.org/officeDocument/2006/relationships/hyperlink" Target="https://www.secop.gov.co/CO1ContractsManagement/Tendering/ProcurementContractEdit/View?docUniqueIdentifier=CO1.PCCNTR.4583217&amp;awardUniqueIdentifier=&amp;buyerDossierUniqueIdentifier=CO1.BDOS.3912717&amp;id=2407160" TargetMode="External"/><Relationship Id="rId41" Type="http://schemas.openxmlformats.org/officeDocument/2006/relationships/hyperlink" Target="mailto:mariocarrascal1987@hotmail.com" TargetMode="External"/><Relationship Id="rId62" Type="http://schemas.openxmlformats.org/officeDocument/2006/relationships/hyperlink" Target="mailto:taxes@ifxcorp.com" TargetMode="External"/><Relationship Id="rId83" Type="http://schemas.openxmlformats.org/officeDocument/2006/relationships/hyperlink" Target="https://community.secop.gov.co/Public/Tendering/ContractNoticePhases/View?PPI=CO1.PPI.24124919&amp;isFromPublicArea=True&amp;isModal=False" TargetMode="External"/><Relationship Id="rId179" Type="http://schemas.openxmlformats.org/officeDocument/2006/relationships/hyperlink" Target="https://community.secop.gov.co/Public/Tendering/OpportunityDetail/Index?noticeUID=CO1.NTC.4006640&amp;isFromPublicArea=True&amp;isModal=False" TargetMode="External"/><Relationship Id="rId190" Type="http://schemas.openxmlformats.org/officeDocument/2006/relationships/hyperlink" Target="https://community.secop.gov.co/Public/Tendering/OpportunityDetail/Index?noticeUID=CO1.NTC.3937564&amp;isFromPublicArea=True&amp;isModal=False" TargetMode="External"/><Relationship Id="rId204" Type="http://schemas.openxmlformats.org/officeDocument/2006/relationships/hyperlink" Target="https://community.secop.gov.co/Public/Tendering/OpportunityDetail/Index?noticeUID=CO1.NTC.4292914&amp;isFromPublicArea=True&amp;isModal=False" TargetMode="External"/><Relationship Id="rId225" Type="http://schemas.openxmlformats.org/officeDocument/2006/relationships/hyperlink" Target="https://www.secop.gov.co/CO1ContractsManagement/Tendering/ProcurementContractEdit/View?docUniqueIdentifier=CO1.PCCNTR.5317094&amp;awardUniqueIdentifier=&amp;buyerDossierUniqueIdentifier=CO1.BDOS.4859306&amp;id=2917517" TargetMode="External"/><Relationship Id="rId246" Type="http://schemas.openxmlformats.org/officeDocument/2006/relationships/hyperlink" Target="https://community.secop.gov.co/Public/Tendering/ContractNoticePhases/View?PPI=CO1.PPI.27219307&amp;isFromPublicArea=True&amp;isModal=False" TargetMode="External"/><Relationship Id="rId267" Type="http://schemas.openxmlformats.org/officeDocument/2006/relationships/hyperlink" Target="https://www.secop.gov.co/CO1ContractsManagement/Tendering/ProcurementContractEdit/View?docUniqueIdentifier=CO1.PCCNTR.5407773&amp;awardUniqueIdentifier=&amp;buyerDossierUniqueIdentifier=CO1.BDOS.4971835&amp;id=2979855" TargetMode="External"/><Relationship Id="rId288" Type="http://schemas.openxmlformats.org/officeDocument/2006/relationships/hyperlink" Target="https://community.secop.gov.co/Public/Tendering/OpportunityDetail/Index?noticeUID=CO1.NTC.5081469&amp;isFromPublicArea=True&amp;isModal=False" TargetMode="External"/><Relationship Id="rId106" Type="http://schemas.openxmlformats.org/officeDocument/2006/relationships/hyperlink" Target="mailto:turriagomariana@gmail.com" TargetMode="External"/><Relationship Id="rId127"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313" Type="http://schemas.openxmlformats.org/officeDocument/2006/relationships/hyperlink" Target="https://www.secop.gov.co/CO1ContractsManagement/Tendering/ProcurementContractEdit/View?docUniqueIdentifier=CO1.PCCNTR.5614027&amp;awardUniqueIdentifier=CO1.AWD.1786909&amp;buyerDossierUniqueIdentifier=CO1.BDOS.5199752&amp;id=3100132" TargetMode="External"/><Relationship Id="rId10" Type="http://schemas.openxmlformats.org/officeDocument/2006/relationships/hyperlink" Target="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argetMode="External"/><Relationship Id="rId31" Type="http://schemas.openxmlformats.org/officeDocument/2006/relationships/hyperlink" Target="mailto:juan.paezg11@gmail.com" TargetMode="External"/><Relationship Id="rId52" Type="http://schemas.openxmlformats.org/officeDocument/2006/relationships/hyperlink" Target="mailto:gerencia@medicalprotection.com.co" TargetMode="External"/><Relationship Id="rId73" Type="http://schemas.openxmlformats.org/officeDocument/2006/relationships/hyperlink" Target="mailto:nramirezm9106@hotmail.com" TargetMode="External"/><Relationship Id="rId94" Type="http://schemas.openxmlformats.org/officeDocument/2006/relationships/hyperlink" Target="mailto:facturacion@Informese.co" TargetMode="External"/><Relationship Id="rId148" Type="http://schemas.openxmlformats.org/officeDocument/2006/relationships/hyperlink" Target="https://colombiacompra.coupahost.com/order_headers/113039" TargetMode="External"/><Relationship Id="rId169" Type="http://schemas.openxmlformats.org/officeDocument/2006/relationships/hyperlink" Target="https://community.secop.gov.co/Public/Tendering/OpportunityDetail/Index?noticeUID=CO1.NTC.3924127&amp;isFromPublicArea=True&amp;isModal=False" TargetMode="External"/><Relationship Id="rId4" Type="http://schemas.openxmlformats.org/officeDocument/2006/relationships/hyperlink" Target="https://www.secop.gov.co/CO1ContractsManagement/Tendering/ProcurementContractEdit/View?docUniqueIdentifier=CO1.PCCNTR.4531229&amp;awardUniqueIdentifier=&amp;buyerDossierUniqueIdentifier=CO1.BDOS.3853057&amp;id=2362544" TargetMode="External"/><Relationship Id="rId180" Type="http://schemas.openxmlformats.org/officeDocument/2006/relationships/hyperlink" Target="https://community.secop.gov.co/Public/Tendering/OpportunityDetail/Index?noticeUID=CO1.NTC.4012730&amp;isFromPublicArea=True&amp;isModal=False" TargetMode="External"/><Relationship Id="rId215" Type="http://schemas.openxmlformats.org/officeDocument/2006/relationships/hyperlink" Target="https://community.secop.gov.co/Public/Tendering/ContractNoticePhases/View?PPI=CO1.PPI.25896039&amp;isFromPublicArea=True&amp;isModal=False" TargetMode="External"/><Relationship Id="rId236" Type="http://schemas.openxmlformats.org/officeDocument/2006/relationships/hyperlink" Target="https://community.secop.gov.co/Public/Tendering/OpportunityDetail/Index?noticeUID=CO1.NTC.4913919&amp;isFromPublicArea=True&amp;isModal=False" TargetMode="External"/><Relationship Id="rId257" Type="http://schemas.openxmlformats.org/officeDocument/2006/relationships/hyperlink" Target="mailto:nramirezm9106@hotmail.com" TargetMode="External"/><Relationship Id="rId278" Type="http://schemas.openxmlformats.org/officeDocument/2006/relationships/hyperlink" Target="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 TargetMode="External"/><Relationship Id="rId303" Type="http://schemas.openxmlformats.org/officeDocument/2006/relationships/hyperlink" Target="https://www.secop.gov.co/CO1ContractsManagement/Tendering/ProcurementContractEdit/View?docUniqueIdentifier=CO1.PCCNTR.5567700&amp;awardUniqueIdentifier=&amp;buyerDossierUniqueIdentifier=CO1.BDOS.5182735&amp;id=3071228" TargetMode="External"/><Relationship Id="rId42" Type="http://schemas.openxmlformats.org/officeDocument/2006/relationships/hyperlink" Target="https://community.secop.gov.co/Public/Tendering/ContractNoticePhases/View?PPI=CO1.PPI.23221929&amp;isFromPublicArea=True&amp;isModal=False" TargetMode="External"/><Relationship Id="rId84" Type="http://schemas.openxmlformats.org/officeDocument/2006/relationships/hyperlink" Target="mailto:financiera@pensemos.com" TargetMode="External"/><Relationship Id="rId138" Type="http://schemas.openxmlformats.org/officeDocument/2006/relationships/hyperlink" Target="https://community.secop.gov.co/Public/Tendering/ContractNoticePhases/View?PPI=CO1.PPI.24810642&amp;isFromPublicArea=True&amp;isModal=False" TargetMode="External"/><Relationship Id="rId191" Type="http://schemas.openxmlformats.org/officeDocument/2006/relationships/hyperlink" Target="https://community.secop.gov.co/Public/Tendering/OpportunityDetail/Index?noticeUID=CO1.NTC.4071731&amp;isFromPublicArea=True&amp;isModal=False" TargetMode="External"/><Relationship Id="rId205" Type="http://schemas.openxmlformats.org/officeDocument/2006/relationships/hyperlink" Target="https://community.secop.gov.co/Public/Tendering/OpportunityDetail/Index?noticeUID=CO1.NTC.4321065&amp;isFromPublicArea=True&amp;isModal=False" TargetMode="External"/><Relationship Id="rId247" Type="http://schemas.openxmlformats.org/officeDocument/2006/relationships/hyperlink" Target="https://community.secop.gov.co/Public/Tendering/OpportunityDetail/Index?noticeUID=CO1.NTC.4942967&amp;isFromPublicArea=True&amp;isModal=False" TargetMode="External"/><Relationship Id="rId107" Type="http://schemas.openxmlformats.org/officeDocument/2006/relationships/hyperlink" Target="https://www.secop.gov.co/CO1ContractsManagement/Tendering/ProcurementContractEdit/View?docUniqueIdentifier=CO1.PCCNTR.5143943&amp;prevCtxUrl=https%3a%2f%2fwww.secop.gov.co%3a443%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5482243&amp;awardUniqueIdentifier=&amp;buyerDossierUniqueIdentifier=CO1.BDOS.5068846&amp;id=3020347" TargetMode="External"/><Relationship Id="rId11" Type="http://schemas.openxmlformats.org/officeDocument/2006/relationships/hyperlink" Target="mailto:contabilidad@famoc.net" TargetMode="External"/><Relationship Id="rId53" Type="http://schemas.openxmlformats.org/officeDocument/2006/relationships/hyperlink" Target="https://community.secop.gov.co/Public/Tendering/ContractNoticePhases/View?PPI=CO1.PPI.22627493&amp;isFromPublicArea=True&amp;isModal=False" TargetMode="External"/><Relationship Id="rId149" Type="http://schemas.openxmlformats.org/officeDocument/2006/relationships/hyperlink" Target="https://colombiacompra.coupahost.com/quotes/requests/154194/show_active" TargetMode="External"/><Relationship Id="rId314" Type="http://schemas.openxmlformats.org/officeDocument/2006/relationships/hyperlink" Target="mailto:yaqueline.bayona@goldsysla.com" TargetMode="External"/><Relationship Id="rId95" Type="http://schemas.openxmlformats.org/officeDocument/2006/relationships/hyperlink" Target="mailto:licitaciones@segurosmundial.com.co" TargetMode="External"/><Relationship Id="rId160" Type="http://schemas.openxmlformats.org/officeDocument/2006/relationships/hyperlink" Target="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 TargetMode="External"/><Relationship Id="rId216" Type="http://schemas.openxmlformats.org/officeDocument/2006/relationships/hyperlink" Target="https://community.secop.gov.co/Public/Tendering/OpportunityDetail/Index?noticeUID=CO1.NTC.4660747&amp;isFromPublicArea=True&amp;isModal=False" TargetMode="External"/><Relationship Id="rId258" Type="http://schemas.openxmlformats.org/officeDocument/2006/relationships/hyperlink" Target="https://community.secop.gov.co/Public/Tendering/OpportunityDetail/Index?noticeUID=CO1.NTC.4961741&amp;isFromPublicArea=True&amp;isModal=False" TargetMode="External"/><Relationship Id="rId22" Type="http://schemas.openxmlformats.org/officeDocument/2006/relationships/hyperlink" Target="https://community.secop.gov.co/Public/Tendering/ContractNoticePhases/View?PPI=CO1.PPI.22994283&amp;isFromPublicArea=True&amp;isModal=False" TargetMode="External"/><Relationship Id="rId64" Type="http://schemas.openxmlformats.org/officeDocument/2006/relationships/hyperlink" Target="mailto:contabilidad@heinsohn.com.co" TargetMode="External"/><Relationship Id="rId118" Type="http://schemas.openxmlformats.org/officeDocument/2006/relationships/hyperlink" Target="https://community.secop.gov.co/Public/Tendering/ContractNoticePhases/View?PPI=CO1.PPI.26062250&amp;isFromPublicArea=True&amp;isModal=False" TargetMode="External"/><Relationship Id="rId171" Type="http://schemas.openxmlformats.org/officeDocument/2006/relationships/hyperlink" Target="https://community.secop.gov.co/Public/Tendering/OpportunityDetail/Index?noticeUID=CO1.NTC.3956244&amp;isFromPublicArea=True&amp;isModal=Fals" TargetMode="External"/><Relationship Id="rId227" Type="http://schemas.openxmlformats.org/officeDocument/2006/relationships/hyperlink" Target="mailto:lem27974@gmail.com" TargetMode="External"/><Relationship Id="rId269" Type="http://schemas.openxmlformats.org/officeDocument/2006/relationships/hyperlink" Target="mailto:karenfrancom@hotmail.com" TargetMode="External"/><Relationship Id="rId33" Type="http://schemas.openxmlformats.org/officeDocument/2006/relationships/hyperlink" Target="mailto:eliogalvanbarrios@gmail.com" TargetMode="External"/><Relationship Id="rId129"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80" Type="http://schemas.openxmlformats.org/officeDocument/2006/relationships/hyperlink" Target="mailto:info@internet-solutions.com.co" TargetMode="External"/><Relationship Id="rId75" Type="http://schemas.openxmlformats.org/officeDocument/2006/relationships/hyperlink" Target="mailto:vianeyb1987@gmail.com" TargetMode="External"/><Relationship Id="rId140" Type="http://schemas.openxmlformats.org/officeDocument/2006/relationships/hyperlink" Target="https://colombiacompra.coupahost.com/quotes/requests/149608/show_active" TargetMode="External"/><Relationship Id="rId182" Type="http://schemas.openxmlformats.org/officeDocument/2006/relationships/hyperlink" Target="https://community.secop.gov.co/Public/Tendering/OpportunityDetail/Index?noticeUID=CO1.NTC.4020134&amp;isFromPublicArea=True&amp;isModal=False" TargetMode="External"/><Relationship Id="rId6" Type="http://schemas.openxmlformats.org/officeDocument/2006/relationships/hyperlink" Target="https://community.secop.gov.co/Public/Tendering/ContractNoticePhases/View?PPI=CO1.PPI.22860932&amp;isFromPublicArea=True&amp;isModal=False" TargetMode="External"/><Relationship Id="rId238" Type="http://schemas.openxmlformats.org/officeDocument/2006/relationships/hyperlink" Target="mailto:mahechayessica20@gmail.com" TargetMode="External"/><Relationship Id="rId291" Type="http://schemas.openxmlformats.org/officeDocument/2006/relationships/hyperlink" Target="https://community.secop.gov.co/Public/Tendering/ContractNoticePhases/View?PPI=CO1.PPI.26669599&amp;isFromPublicArea=True&amp;isModal=False" TargetMode="External"/><Relationship Id="rId305" Type="http://schemas.openxmlformats.org/officeDocument/2006/relationships/hyperlink" Target="https://community.secop.gov.co/Public/Tendering/ContractNoticePhases/View?PPI=CO1.PPI.28277570&amp;isFromPublicArea=True&amp;isModal=False" TargetMode="External"/><Relationship Id="rId44" Type="http://schemas.openxmlformats.org/officeDocument/2006/relationships/hyperlink" Target="https://community.secop.gov.co/Public/Tendering/ContractNoticePhases/View?PPI=CO1.PPI.23253804&amp;isFromPublicArea=True&amp;isModal=False" TargetMode="External"/><Relationship Id="rId86" Type="http://schemas.openxmlformats.org/officeDocument/2006/relationships/hyperlink" Target="mailto:gerencia@jmgrupoempresarial.com%20-%20admongeneral@jmgrupoempresarial.com" TargetMode="External"/><Relationship Id="rId151" Type="http://schemas.openxmlformats.org/officeDocument/2006/relationships/hyperlink" Target="https://simuladoresentidad.colombiacompra.gov.co/simulacion/15621" TargetMode="External"/><Relationship Id="rId193" Type="http://schemas.openxmlformats.org/officeDocument/2006/relationships/hyperlink" Target="https://community.secop.gov.co/Public/Tendering/OpportunityDetail/Index?noticeUID=CO1.NTC.4075574&amp;isFromPublicArea=True&amp;isModal=False" TargetMode="External"/><Relationship Id="rId207" Type="http://schemas.openxmlformats.org/officeDocument/2006/relationships/hyperlink" Target="https://community.secop.gov.co/Public/Tendering/OpportunityDetail/Index?noticeUID=CO1.NTC.4292914&amp;isFromPublicArea=True&amp;isModal=False" TargetMode="External"/><Relationship Id="rId249" Type="http://schemas.openxmlformats.org/officeDocument/2006/relationships/hyperlink" Target="https://community.secop.gov.co/Public/Tendering/ContractNoticePhases/View?PPI=CO1.PPI.27283503&amp;isFromPublicArea=True&amp;isModal=False" TargetMode="External"/><Relationship Id="rId13" Type="http://schemas.openxmlformats.org/officeDocument/2006/relationships/hyperlink" Target="https://www.secop.gov.co/CO1ContractsManagement/Tendering/ProcurementContractEdit/View?docUniqueIdentifier=CO1.PCCNTR.4556848&amp;awardUniqueIdentifier=&amp;buyerDossierUniqueIdentifier=CO1.BDOS.3897907&amp;id=2385653" TargetMode="External"/><Relationship Id="rId109" Type="http://schemas.openxmlformats.org/officeDocument/2006/relationships/hyperlink" Target="https://www.secop.gov.co/CO1ContractsManagement/Tendering/ProcurementContractEdit/View?docUniqueIdentifier=CO1.PCCNTR.5149232&amp;awardUniqueIdentifier=&amp;buyerDossierUniqueIdentifier=CO1.BDOS.4619252&amp;id=2812968" TargetMode="External"/><Relationship Id="rId260" Type="http://schemas.openxmlformats.org/officeDocument/2006/relationships/hyperlink" Target="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mailto:asesorlicitaciones@impleseg.com"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63" Type="http://schemas.openxmlformats.org/officeDocument/2006/relationships/hyperlink" Target="https://community.secop.gov.co/Public/Tendering/OpportunityDetail/Index?noticeUID=CO1.NTC.5636861&amp;isFromPublicArea=True&amp;isModal=False" TargetMode="External"/><Relationship Id="rId84" Type="http://schemas.openxmlformats.org/officeDocument/2006/relationships/hyperlink" Target="mailto:contabilidad-co@edenred.com" TargetMode="External"/><Relationship Id="rId138" Type="http://schemas.openxmlformats.org/officeDocument/2006/relationships/hyperlink" Target="https://www.colombiacompra.gov.co/tienda-virtual-del-estado-colombiano/ordenes-compra/136343"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53" Type="http://schemas.openxmlformats.org/officeDocument/2006/relationships/hyperlink" Target="https://community.secop.gov.co/Public/Tendering/OpportunityDetail/Index?noticeUID=CO1.NTC.5519110&amp;isFromPublicArea=True&amp;isModal=False" TargetMode="External"/><Relationship Id="rId74" Type="http://schemas.openxmlformats.org/officeDocument/2006/relationships/hyperlink" Target="mailto:altocalibre9@hotmail.com" TargetMode="External"/><Relationship Id="rId128" Type="http://schemas.openxmlformats.org/officeDocument/2006/relationships/hyperlink" Target="mailto:tributaria@previsora.gov.co"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118" Type="http://schemas.openxmlformats.org/officeDocument/2006/relationships/hyperlink" Target="https://community.secop.gov.co/Public/Tendering/OpportunityDetail/Index?noticeUID=CO1.NTC.6477378&amp;isFromPublicArea=True&amp;isModal=False" TargetMode="External"/><Relationship Id="rId134" Type="http://schemas.openxmlformats.org/officeDocument/2006/relationships/hyperlink" Target="mailto:juridico@colombia.camerfirma.com" TargetMode="External"/><Relationship Id="rId139" Type="http://schemas.openxmlformats.org/officeDocument/2006/relationships/hyperlink" Target="https://community.secop.gov.co/Public/Tendering/OpportunityDetail/Index?noticeUID=CO1.NTC.7042111&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124" Type="http://schemas.openxmlformats.org/officeDocument/2006/relationships/hyperlink" Target="mailto:abogada@famoc.net" TargetMode="External"/><Relationship Id="rId129" Type="http://schemas.openxmlformats.org/officeDocument/2006/relationships/hyperlink" Target="mailto:tatyana.sandoval94@gmail.com"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40" Type="http://schemas.openxmlformats.org/officeDocument/2006/relationships/hyperlink" Target="https://community.secop.gov.co/Public/Tendering/OpportunityDetail/Index?noticeUID=CO1.NTC.7084833&amp;isFromPublicArea=True&amp;isModal=False" TargetMode="External"/><Relationship Id="rId145" Type="http://schemas.openxmlformats.org/officeDocument/2006/relationships/comments" Target="../comments10.xm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114" Type="http://schemas.openxmlformats.org/officeDocument/2006/relationships/hyperlink" Target="mailto:hello@royaltech.group" TargetMode="External"/><Relationship Id="rId119" Type="http://schemas.openxmlformats.org/officeDocument/2006/relationships/hyperlink" Target="https://www.colombiacompra.gov.co/tienda-virtual-del-estado-colombiano/ordenes-compra/?number_order=132532&amp;state=&amp;entity=&amp;tool=&amp;date_to&amp;date_from" TargetMode="External"/><Relationship Id="rId44" Type="http://schemas.openxmlformats.org/officeDocument/2006/relationships/hyperlink" Target="mailto:a.r.t.139@hotmail.com"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130" Type="http://schemas.openxmlformats.org/officeDocument/2006/relationships/hyperlink" Target="https://community.secop.gov.co/Public/Tendering/OpportunityDetail/Index?noticeUID=CO1.NTC.6964728&amp;isFromPublicArea=True&amp;isModal=False" TargetMode="External"/><Relationship Id="rId135" Type="http://schemas.openxmlformats.org/officeDocument/2006/relationships/hyperlink" Target="https://www.colombiacompra.gov.co/tienda-virtual-del-estado-colombiano/ordenes-compra/136184/1"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120" Type="http://schemas.openxmlformats.org/officeDocument/2006/relationships/hyperlink" Target="mailto:info@gammaingenieros.com" TargetMode="External"/><Relationship Id="rId125" Type="http://schemas.openxmlformats.org/officeDocument/2006/relationships/hyperlink" Target="https://community.secop.gov.co/Public/Tendering/OpportunityDetail/Index?noticeUID=CO1.NTC.6704382&amp;isFromPublicArea=True&amp;isModal=False" TargetMode="External"/><Relationship Id="rId141" Type="http://schemas.openxmlformats.org/officeDocument/2006/relationships/hyperlink" Target="https://community.secop.gov.co/Public/Tendering/OpportunityDetail/Index?noticeUID=CO1.NTC.7087383&amp;isFromPublicArea=True&amp;isModal=False" TargetMode="Externa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hyperlink" Target="https://community.secop.gov.co/Public/Tendering/OpportunityDetail/Index?noticeUID=CO1.NTC.6362118&amp;isFromPublicArea=True&amp;isModal=False" TargetMode="External"/><Relationship Id="rId131" Type="http://schemas.openxmlformats.org/officeDocument/2006/relationships/hyperlink" Target="https://community.secop.gov.co/Public/Tendering/OpportunityDetail/Index?noticeUID=CO1.NTC.6950248&amp;isFromPublicArea=True&amp;isModal=False" TargetMode="External"/><Relationship Id="rId136" Type="http://schemas.openxmlformats.org/officeDocument/2006/relationships/hyperlink" Target="mailto:juridico@colombia.camerfirma.com"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126" Type="http://schemas.openxmlformats.org/officeDocument/2006/relationships/hyperlink" Target="https://community.secop.gov.co/Public/Tendering/OpportunityDetail/Index?noticeUID=CO1.NTC.6862231&amp;isFromPublicArea=True&amp;isModal=False"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121" Type="http://schemas.openxmlformats.org/officeDocument/2006/relationships/hyperlink" Target="https://community.secop.gov.co/Public/Tendering/OpportunityDetail/Index?noticeUID=CO1.NTC.6658453&amp;isFromPublicArea=True&amp;isModal=False" TargetMode="External"/><Relationship Id="rId142" Type="http://schemas.openxmlformats.org/officeDocument/2006/relationships/hyperlink" Target="mailto:agomez@internexa.com"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hyperlink" Target="mailto:administracion@internet-solutions.com.co" TargetMode="External"/><Relationship Id="rId137" Type="http://schemas.openxmlformats.org/officeDocument/2006/relationships/hyperlink" Target="mailto:lamonamonacha@hotmail.com"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 Id="rId132" Type="http://schemas.openxmlformats.org/officeDocument/2006/relationships/hyperlink" Target="mailto:info@verticalit.com.co" TargetMode="External"/><Relationship Id="rId15" Type="http://schemas.openxmlformats.org/officeDocument/2006/relationships/hyperlink" Target="https://community.secop.gov.co/Public/Tendering/OpportunityDetail/Index?noticeUID=CO1.NTC.5443937&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27" Type="http://schemas.openxmlformats.org/officeDocument/2006/relationships/hyperlink" Target="mailto:William.guerrero@softsecuritycorp.com"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122" Type="http://schemas.openxmlformats.org/officeDocument/2006/relationships/hyperlink" Target="mailto:cesar.mondragon@dataservic.com;%20jgonzalez@dataservic.com" TargetMode="External"/><Relationship Id="rId143" Type="http://schemas.openxmlformats.org/officeDocument/2006/relationships/hyperlink" Target="mailto:osviga@hotmail.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26" Type="http://schemas.openxmlformats.org/officeDocument/2006/relationships/hyperlink" Target="https://community.secop.gov.co/Public/Tendering/OpportunityDetail/Index?noticeUID=CO1.NTC.5454391&amp;isFromPublicArea=True&amp;isModal=False" TargetMode="External"/><Relationship Id="rId47" Type="http://schemas.openxmlformats.org/officeDocument/2006/relationships/hyperlink" Target="mailto:rupezco@gmail.com" TargetMode="External"/><Relationship Id="rId68" Type="http://schemas.openxmlformats.org/officeDocument/2006/relationships/hyperlink" Target="https://community.secop.gov.co/Public/Tendering/OpportunityDetail/Index?noticeUID=CO1.NTC.5714178&amp;isFromPublicArea=True&amp;isModal=False"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33" Type="http://schemas.openxmlformats.org/officeDocument/2006/relationships/hyperlink" Target="https://community.secop.gov.co/Public/Tendering/OpportunityDetail/Index?noticeUID=CO1.NTC.6961831&amp;isFromPublicArea=True&amp;isModal=False" TargetMode="External"/><Relationship Id="rId16" Type="http://schemas.openxmlformats.org/officeDocument/2006/relationships/hyperlink" Target="mailto:moises1022@hotmail.com" TargetMode="External"/><Relationship Id="rId37" Type="http://schemas.openxmlformats.org/officeDocument/2006/relationships/hyperlink" Target="mailto:josenicohernandez@hotmail.com" TargetMode="External"/><Relationship Id="rId58" Type="http://schemas.openxmlformats.org/officeDocument/2006/relationships/hyperlink" Target="https://community.secop.gov.co/Public/Tendering/OpportunityDetail/Index?noticeUID=CO1.NTC.5535957&amp;isFromPublicArea=True&amp;isModal=False"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123" Type="http://schemas.openxmlformats.org/officeDocument/2006/relationships/hyperlink" Target="https://community.secop.gov.co/Public/Tendering/OpportunityDetail/Index?noticeUID=CO1.NTC.6658388&amp;isFromPublicArea=True&amp;isModal=False" TargetMode="External"/><Relationship Id="rId14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zoomScale="85" zoomScaleNormal="85" workbookViewId="0">
      <pane xSplit="5" ySplit="1" topLeftCell="F2" activePane="bottomRight" state="frozen"/>
      <selection pane="topRight" activeCell="E1" sqref="E1"/>
      <selection pane="bottomLeft" activeCell="A2" sqref="A2"/>
      <selection pane="bottomRight" activeCell="C1" sqref="C1"/>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5" t="s">
        <v>79</v>
      </c>
      <c r="B13" s="76" t="s">
        <v>68</v>
      </c>
      <c r="C13" s="76" t="s">
        <v>69</v>
      </c>
      <c r="D13" s="76" t="s">
        <v>80</v>
      </c>
      <c r="E13" s="77" t="s">
        <v>71</v>
      </c>
      <c r="F13" s="78" t="s">
        <v>72</v>
      </c>
      <c r="G13" s="79">
        <v>0</v>
      </c>
      <c r="H13" s="76" t="s">
        <v>81</v>
      </c>
      <c r="I13" s="80">
        <v>41271</v>
      </c>
      <c r="J13" s="81">
        <v>41275</v>
      </c>
      <c r="K13" s="116">
        <v>41333</v>
      </c>
      <c r="L13" s="20" t="s">
        <v>82</v>
      </c>
      <c r="M13" s="82" t="s">
        <v>22</v>
      </c>
      <c r="N13" s="82" t="s">
        <v>22</v>
      </c>
      <c r="O13" s="82" t="s">
        <v>22</v>
      </c>
      <c r="P13" s="82" t="s">
        <v>22</v>
      </c>
      <c r="Q13" s="82" t="s">
        <v>83</v>
      </c>
    </row>
    <row r="14" spans="1:17" ht="132">
      <c r="A14" s="75" t="s">
        <v>84</v>
      </c>
      <c r="B14" s="76" t="s">
        <v>68</v>
      </c>
      <c r="C14" s="76" t="s">
        <v>69</v>
      </c>
      <c r="D14" s="76" t="s">
        <v>80</v>
      </c>
      <c r="E14" s="77" t="s">
        <v>71</v>
      </c>
      <c r="F14" s="78" t="s">
        <v>72</v>
      </c>
      <c r="G14" s="79">
        <v>0</v>
      </c>
      <c r="H14" s="76" t="s">
        <v>81</v>
      </c>
      <c r="I14" s="80">
        <v>41332</v>
      </c>
      <c r="J14" s="81">
        <v>41334</v>
      </c>
      <c r="K14" s="116">
        <v>41394</v>
      </c>
      <c r="L14" s="20" t="s">
        <v>85</v>
      </c>
      <c r="M14" s="82" t="s">
        <v>22</v>
      </c>
      <c r="N14" s="82" t="s">
        <v>22</v>
      </c>
      <c r="O14" s="82" t="s">
        <v>22</v>
      </c>
      <c r="P14" s="82" t="s">
        <v>22</v>
      </c>
      <c r="Q14" s="82"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3" t="s">
        <v>105</v>
      </c>
      <c r="B21" s="84" t="s">
        <v>100</v>
      </c>
      <c r="C21" s="84" t="s">
        <v>69</v>
      </c>
      <c r="D21" s="85" t="s">
        <v>101</v>
      </c>
      <c r="E21" s="86" t="s">
        <v>102</v>
      </c>
      <c r="F21" s="87" t="s">
        <v>103</v>
      </c>
      <c r="G21" s="88">
        <v>236000</v>
      </c>
      <c r="H21" s="85" t="s">
        <v>73</v>
      </c>
      <c r="I21" s="89">
        <v>41264</v>
      </c>
      <c r="J21" s="89">
        <v>41264</v>
      </c>
      <c r="K21" s="89">
        <v>41274</v>
      </c>
      <c r="L21" s="84" t="s">
        <v>106</v>
      </c>
      <c r="M21" s="84">
        <v>5512</v>
      </c>
      <c r="N21" s="90">
        <v>41264</v>
      </c>
      <c r="O21" s="84">
        <v>25712</v>
      </c>
      <c r="P21" s="90">
        <v>41264</v>
      </c>
      <c r="Q21" s="90">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3" t="s">
        <v>111</v>
      </c>
      <c r="B23" s="84" t="s">
        <v>17</v>
      </c>
      <c r="C23" s="84" t="s">
        <v>18</v>
      </c>
      <c r="D23" s="85" t="s">
        <v>107</v>
      </c>
      <c r="E23" s="86" t="s">
        <v>108</v>
      </c>
      <c r="F23" s="87" t="s">
        <v>109</v>
      </c>
      <c r="G23" s="88">
        <v>3552008</v>
      </c>
      <c r="H23" s="85" t="s">
        <v>112</v>
      </c>
      <c r="I23" s="89">
        <v>41257</v>
      </c>
      <c r="J23" s="89">
        <v>41260</v>
      </c>
      <c r="K23" s="89">
        <v>41274</v>
      </c>
      <c r="L23" s="84" t="s">
        <v>22</v>
      </c>
      <c r="M23" s="84">
        <v>2812</v>
      </c>
      <c r="N23" s="90">
        <v>41191</v>
      </c>
      <c r="O23" s="84">
        <v>10912</v>
      </c>
      <c r="P23" s="90">
        <v>41198</v>
      </c>
      <c r="Q23" s="90">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3" t="s">
        <v>117</v>
      </c>
      <c r="B25" s="84" t="s">
        <v>17</v>
      </c>
      <c r="C25" s="84" t="s">
        <v>33</v>
      </c>
      <c r="D25" s="85" t="s">
        <v>113</v>
      </c>
      <c r="E25" s="86" t="s">
        <v>114</v>
      </c>
      <c r="F25" s="87" t="s">
        <v>115</v>
      </c>
      <c r="G25" s="88">
        <v>0</v>
      </c>
      <c r="H25" s="85" t="s">
        <v>81</v>
      </c>
      <c r="I25" s="89">
        <v>41274</v>
      </c>
      <c r="J25" s="89">
        <v>41275</v>
      </c>
      <c r="K25" s="89">
        <v>41333</v>
      </c>
      <c r="L25" s="84" t="s">
        <v>118</v>
      </c>
      <c r="M25" s="84" t="s">
        <v>22</v>
      </c>
      <c r="N25" s="90" t="s">
        <v>22</v>
      </c>
      <c r="O25" s="84" t="s">
        <v>22</v>
      </c>
      <c r="P25" s="90" t="s">
        <v>22</v>
      </c>
      <c r="Q25" s="90">
        <v>41283</v>
      </c>
    </row>
    <row r="26" spans="1:17" ht="148.5">
      <c r="A26" s="83" t="s">
        <v>119</v>
      </c>
      <c r="B26" s="84" t="s">
        <v>17</v>
      </c>
      <c r="C26" s="84" t="s">
        <v>33</v>
      </c>
      <c r="D26" s="85" t="s">
        <v>113</v>
      </c>
      <c r="E26" s="86" t="s">
        <v>114</v>
      </c>
      <c r="F26" s="87" t="s">
        <v>115</v>
      </c>
      <c r="G26" s="88">
        <v>0</v>
      </c>
      <c r="H26" s="85" t="s">
        <v>81</v>
      </c>
      <c r="I26" s="89">
        <v>41332</v>
      </c>
      <c r="J26" s="89">
        <v>41334</v>
      </c>
      <c r="K26" s="89">
        <v>41394</v>
      </c>
      <c r="L26" s="84" t="s">
        <v>120</v>
      </c>
      <c r="M26" s="84" t="s">
        <v>22</v>
      </c>
      <c r="N26" s="90" t="s">
        <v>22</v>
      </c>
      <c r="O26" s="84" t="s">
        <v>22</v>
      </c>
      <c r="P26" s="90" t="s">
        <v>22</v>
      </c>
      <c r="Q26" s="90">
        <v>41352</v>
      </c>
    </row>
    <row r="27" spans="1:17" ht="90">
      <c r="A27" s="83" t="s">
        <v>121</v>
      </c>
      <c r="B27" s="84" t="s">
        <v>17</v>
      </c>
      <c r="C27" s="84" t="s">
        <v>33</v>
      </c>
      <c r="D27" s="85" t="s">
        <v>113</v>
      </c>
      <c r="E27" s="86" t="s">
        <v>114</v>
      </c>
      <c r="F27" s="87" t="s">
        <v>115</v>
      </c>
      <c r="G27" s="88">
        <v>0</v>
      </c>
      <c r="H27" s="85" t="s">
        <v>122</v>
      </c>
      <c r="I27" s="89">
        <v>41393</v>
      </c>
      <c r="J27" s="89">
        <v>41395</v>
      </c>
      <c r="K27" s="89">
        <v>41425</v>
      </c>
      <c r="L27" s="84"/>
      <c r="M27" s="84" t="s">
        <v>22</v>
      </c>
      <c r="N27" s="90" t="s">
        <v>22</v>
      </c>
      <c r="O27" s="84" t="s">
        <v>22</v>
      </c>
      <c r="P27" s="90" t="s">
        <v>22</v>
      </c>
      <c r="Q27" s="90"/>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1" t="s">
        <v>130</v>
      </c>
      <c r="B30" s="92" t="s">
        <v>125</v>
      </c>
      <c r="C30" s="91" t="s">
        <v>18</v>
      </c>
      <c r="D30" s="93" t="s">
        <v>126</v>
      </c>
      <c r="E30" s="94" t="s">
        <v>127</v>
      </c>
      <c r="F30" s="95" t="s">
        <v>128</v>
      </c>
      <c r="G30" s="96">
        <v>0</v>
      </c>
      <c r="H30" s="93" t="s">
        <v>81</v>
      </c>
      <c r="I30" s="97">
        <v>41271</v>
      </c>
      <c r="J30" s="97">
        <v>41275</v>
      </c>
      <c r="K30" s="98">
        <v>41333</v>
      </c>
      <c r="L30" s="46" t="s">
        <v>131</v>
      </c>
      <c r="M30" s="99" t="s">
        <v>22</v>
      </c>
      <c r="N30" s="97" t="s">
        <v>22</v>
      </c>
      <c r="O30" s="99" t="s">
        <v>22</v>
      </c>
      <c r="P30" s="97" t="s">
        <v>22</v>
      </c>
      <c r="Q30" s="97">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7"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7" ht="132">
      <c r="A34" s="42" t="s">
        <v>144</v>
      </c>
      <c r="B34" s="42" t="s">
        <v>132</v>
      </c>
      <c r="C34" s="42" t="s">
        <v>133</v>
      </c>
      <c r="D34" s="41" t="s">
        <v>134</v>
      </c>
      <c r="E34" s="43" t="s">
        <v>135</v>
      </c>
      <c r="F34" s="44" t="s">
        <v>136</v>
      </c>
      <c r="G34" s="45">
        <v>359387908</v>
      </c>
      <c r="H34" s="55">
        <v>42124</v>
      </c>
      <c r="I34" s="47">
        <v>41997</v>
      </c>
      <c r="J34" s="47">
        <v>42005</v>
      </c>
      <c r="K34" s="55">
        <v>42124</v>
      </c>
      <c r="L34" s="203"/>
      <c r="M34" s="203"/>
      <c r="N34" s="167"/>
      <c r="O34" s="203"/>
      <c r="P34" s="167"/>
      <c r="Q34" s="167"/>
    </row>
    <row r="35" spans="1:17"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7" ht="99">
      <c r="A36" s="91" t="s">
        <v>149</v>
      </c>
      <c r="B36" s="92" t="s">
        <v>150</v>
      </c>
      <c r="C36" s="91" t="s">
        <v>18</v>
      </c>
      <c r="D36" s="93" t="s">
        <v>151</v>
      </c>
      <c r="E36" s="94" t="s">
        <v>146</v>
      </c>
      <c r="F36" s="95" t="s">
        <v>147</v>
      </c>
      <c r="G36" s="96">
        <v>1333359668</v>
      </c>
      <c r="H36" s="93" t="s">
        <v>73</v>
      </c>
      <c r="I36" s="97">
        <v>41240</v>
      </c>
      <c r="J36" s="97">
        <v>41243</v>
      </c>
      <c r="K36" s="98">
        <v>41274</v>
      </c>
      <c r="L36" s="99" t="s">
        <v>152</v>
      </c>
      <c r="M36" s="99">
        <v>4312</v>
      </c>
      <c r="N36" s="97">
        <v>41234</v>
      </c>
      <c r="O36" s="99">
        <v>20112</v>
      </c>
      <c r="P36" s="97">
        <v>41248</v>
      </c>
      <c r="Q36" s="97">
        <v>41282</v>
      </c>
    </row>
    <row r="37" spans="1:17" ht="115.5">
      <c r="A37" s="91" t="s">
        <v>153</v>
      </c>
      <c r="B37" s="92" t="s">
        <v>150</v>
      </c>
      <c r="C37" s="91" t="s">
        <v>18</v>
      </c>
      <c r="D37" s="93" t="s">
        <v>151</v>
      </c>
      <c r="E37" s="94" t="s">
        <v>146</v>
      </c>
      <c r="F37" s="95" t="s">
        <v>147</v>
      </c>
      <c r="G37" s="96">
        <v>20542145</v>
      </c>
      <c r="H37" s="93" t="s">
        <v>122</v>
      </c>
      <c r="I37" s="97">
        <v>41271</v>
      </c>
      <c r="J37" s="97">
        <v>41275</v>
      </c>
      <c r="K37" s="98">
        <v>41305</v>
      </c>
      <c r="L37" s="99" t="s">
        <v>154</v>
      </c>
      <c r="M37" s="99">
        <v>5712</v>
      </c>
      <c r="N37" s="97">
        <v>41269</v>
      </c>
      <c r="O37" s="99">
        <v>26012</v>
      </c>
      <c r="P37" s="97">
        <v>41269</v>
      </c>
      <c r="Q37" s="97">
        <v>41282</v>
      </c>
    </row>
    <row r="38" spans="1:17" ht="115.5">
      <c r="A38" s="91" t="s">
        <v>155</v>
      </c>
      <c r="B38" s="92" t="s">
        <v>150</v>
      </c>
      <c r="C38" s="91" t="s">
        <v>18</v>
      </c>
      <c r="D38" s="93" t="s">
        <v>151</v>
      </c>
      <c r="E38" s="94" t="s">
        <v>146</v>
      </c>
      <c r="F38" s="95" t="s">
        <v>147</v>
      </c>
      <c r="G38" s="96">
        <v>0</v>
      </c>
      <c r="H38" s="93" t="s">
        <v>81</v>
      </c>
      <c r="I38" s="97">
        <v>41304</v>
      </c>
      <c r="J38" s="97">
        <v>41306</v>
      </c>
      <c r="K38" s="98">
        <v>41364</v>
      </c>
      <c r="L38" s="99" t="s">
        <v>156</v>
      </c>
      <c r="M38" s="99" t="s">
        <v>22</v>
      </c>
      <c r="N38" s="97" t="s">
        <v>22</v>
      </c>
      <c r="O38" s="99" t="s">
        <v>22</v>
      </c>
      <c r="P38" s="97" t="s">
        <v>22</v>
      </c>
      <c r="Q38" s="97"/>
    </row>
    <row r="39" spans="1:17" ht="115.5">
      <c r="A39" s="91" t="s">
        <v>157</v>
      </c>
      <c r="B39" s="92" t="s">
        <v>150</v>
      </c>
      <c r="C39" s="91" t="s">
        <v>18</v>
      </c>
      <c r="D39" s="93" t="s">
        <v>151</v>
      </c>
      <c r="E39" s="94" t="s">
        <v>146</v>
      </c>
      <c r="F39" s="95" t="s">
        <v>147</v>
      </c>
      <c r="G39" s="96">
        <v>0</v>
      </c>
      <c r="H39" s="93" t="s">
        <v>158</v>
      </c>
      <c r="I39" s="97">
        <v>41597</v>
      </c>
      <c r="J39" s="97">
        <v>41605</v>
      </c>
      <c r="K39" s="98">
        <v>41846</v>
      </c>
      <c r="L39" s="99" t="s">
        <v>22</v>
      </c>
      <c r="M39" s="99" t="s">
        <v>22</v>
      </c>
      <c r="N39" s="97" t="s">
        <v>22</v>
      </c>
      <c r="O39" s="99" t="s">
        <v>22</v>
      </c>
      <c r="P39" s="97" t="s">
        <v>22</v>
      </c>
      <c r="Q39" s="97"/>
    </row>
    <row r="40" spans="1:17"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7" ht="181.5">
      <c r="A41" s="91" t="s">
        <v>164</v>
      </c>
      <c r="B41" s="91" t="s">
        <v>68</v>
      </c>
      <c r="C41" s="99" t="s">
        <v>69</v>
      </c>
      <c r="D41" s="93" t="s">
        <v>159</v>
      </c>
      <c r="E41" s="100" t="s">
        <v>160</v>
      </c>
      <c r="F41" s="95" t="s">
        <v>161</v>
      </c>
      <c r="G41" s="101">
        <v>90000</v>
      </c>
      <c r="H41" s="99" t="s">
        <v>162</v>
      </c>
      <c r="I41" s="97">
        <v>41264</v>
      </c>
      <c r="J41" s="97">
        <v>41260</v>
      </c>
      <c r="K41" s="97">
        <v>41265</v>
      </c>
      <c r="L41" s="99" t="s">
        <v>165</v>
      </c>
      <c r="M41" s="99">
        <v>5412</v>
      </c>
      <c r="N41" s="97">
        <v>41264</v>
      </c>
      <c r="O41" s="99">
        <v>25612</v>
      </c>
      <c r="P41" s="97">
        <v>41264</v>
      </c>
      <c r="Q41" s="97">
        <v>41283</v>
      </c>
    </row>
    <row r="42" spans="1:17"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7">
      <c r="A43" s="198"/>
      <c r="B43" s="198"/>
      <c r="C43" s="198"/>
      <c r="D43" s="199"/>
      <c r="E43" s="200"/>
      <c r="F43" s="201"/>
      <c r="G43" s="202"/>
      <c r="H43" s="203"/>
      <c r="I43" s="167"/>
      <c r="J43" s="167"/>
      <c r="K43" s="167"/>
      <c r="L43" s="203"/>
      <c r="M43" s="203"/>
      <c r="N43" s="167"/>
      <c r="O43" s="203"/>
      <c r="P43" s="167"/>
      <c r="Q43" s="167"/>
    </row>
    <row r="44" spans="1:17"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7"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7">
        <v>41282</v>
      </c>
    </row>
    <row r="46" spans="1:17"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7" ht="90">
      <c r="A47" s="64">
        <v>28</v>
      </c>
      <c r="B47" s="64" t="s">
        <v>17</v>
      </c>
      <c r="C47" s="64" t="s">
        <v>33</v>
      </c>
      <c r="D47" s="66" t="s">
        <v>179</v>
      </c>
      <c r="E47" s="72" t="s">
        <v>180</v>
      </c>
      <c r="F47" s="73" t="s">
        <v>181</v>
      </c>
      <c r="G47" s="69">
        <v>5500000</v>
      </c>
      <c r="H47" s="70" t="s">
        <v>182</v>
      </c>
      <c r="I47" s="71">
        <v>41256</v>
      </c>
      <c r="J47" s="71">
        <v>41263</v>
      </c>
      <c r="K47" s="71">
        <v>41263</v>
      </c>
      <c r="L47" s="70" t="s">
        <v>22</v>
      </c>
      <c r="M47" s="70">
        <v>4712</v>
      </c>
      <c r="N47" s="71">
        <v>41246</v>
      </c>
      <c r="O47" s="70">
        <v>22012</v>
      </c>
      <c r="P47" s="71">
        <v>41256</v>
      </c>
      <c r="Q47" s="71">
        <v>41282</v>
      </c>
    </row>
    <row r="48" spans="1:17" ht="60">
      <c r="A48" s="64">
        <v>29</v>
      </c>
      <c r="B48" s="64" t="s">
        <v>68</v>
      </c>
      <c r="C48" s="70" t="s">
        <v>69</v>
      </c>
      <c r="D48" s="66" t="s">
        <v>183</v>
      </c>
      <c r="E48" s="72"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2"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2"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2" t="s">
        <v>194</v>
      </c>
      <c r="F51" s="73" t="s">
        <v>195</v>
      </c>
      <c r="G51" s="69">
        <v>170616292</v>
      </c>
      <c r="H51" s="70" t="s">
        <v>73</v>
      </c>
      <c r="I51" s="71">
        <v>41271</v>
      </c>
      <c r="J51" s="71">
        <v>41274</v>
      </c>
      <c r="K51" s="71">
        <v>41274</v>
      </c>
      <c r="L51" s="70" t="s">
        <v>22</v>
      </c>
      <c r="M51" s="70">
        <v>5812</v>
      </c>
      <c r="N51" s="71">
        <v>41271</v>
      </c>
      <c r="O51" s="70">
        <v>26112</v>
      </c>
      <c r="P51" s="71">
        <v>41274</v>
      </c>
      <c r="Q51" s="71">
        <v>41282</v>
      </c>
    </row>
    <row r="52" spans="1:17">
      <c r="G52" s="74">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62"/>
  <sheetViews>
    <sheetView zoomScale="60" zoomScaleNormal="60" workbookViewId="0">
      <pane ySplit="1" topLeftCell="A52" activePane="bottomLeft" state="frozen"/>
      <selection pane="bottomLeft" activeCell="AC53" sqref="AC53"/>
    </sheetView>
  </sheetViews>
  <sheetFormatPr baseColWidth="10" defaultColWidth="9.140625" defaultRowHeight="15"/>
  <cols>
    <col min="1" max="1" width="6.7109375" customWidth="1"/>
    <col min="2" max="2" width="9.7109375" customWidth="1"/>
    <col min="3" max="3" width="23.7109375" customWidth="1"/>
    <col min="4" max="4" width="42.140625" customWidth="1"/>
    <col min="5" max="5" width="26" customWidth="1"/>
    <col min="6" max="6" width="37.85546875" style="876" customWidth="1"/>
    <col min="7" max="7" width="22.140625" customWidth="1"/>
    <col min="8" max="8" width="54.28515625" customWidth="1"/>
    <col min="9" max="9" width="43.28515625" style="87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09" customWidth="1"/>
    <col min="18" max="18" width="21.7109375" style="110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79" customWidth="1"/>
    <col min="32" max="32" width="20.140625" style="718" customWidth="1"/>
    <col min="33" max="33" width="21.5703125" style="718" customWidth="1"/>
  </cols>
  <sheetData>
    <row r="1" spans="1:33" ht="60.75" customHeight="1">
      <c r="A1" s="847" t="s">
        <v>1144</v>
      </c>
      <c r="B1" s="880" t="s">
        <v>0</v>
      </c>
      <c r="C1" s="847" t="s">
        <v>2026</v>
      </c>
      <c r="D1" s="847" t="s">
        <v>2027</v>
      </c>
      <c r="E1" s="847" t="s">
        <v>2028</v>
      </c>
      <c r="F1" s="847" t="s">
        <v>1</v>
      </c>
      <c r="G1" s="847" t="s">
        <v>2</v>
      </c>
      <c r="H1" s="847" t="s">
        <v>3</v>
      </c>
      <c r="I1" s="847" t="s">
        <v>4</v>
      </c>
      <c r="J1" s="848" t="s">
        <v>5</v>
      </c>
      <c r="K1" s="848" t="s">
        <v>522</v>
      </c>
      <c r="L1" s="848" t="s">
        <v>1530</v>
      </c>
      <c r="M1" s="848" t="s">
        <v>5</v>
      </c>
      <c r="N1" s="848" t="s">
        <v>2029</v>
      </c>
      <c r="O1" s="848" t="s">
        <v>523</v>
      </c>
      <c r="P1" s="848" t="s">
        <v>524</v>
      </c>
      <c r="Q1" s="1110" t="s">
        <v>913</v>
      </c>
      <c r="R1" s="1110" t="s">
        <v>914</v>
      </c>
      <c r="S1" s="847" t="s">
        <v>1145</v>
      </c>
      <c r="T1" s="847" t="s">
        <v>916</v>
      </c>
      <c r="U1" s="847" t="s">
        <v>8</v>
      </c>
      <c r="V1" s="847" t="s">
        <v>9</v>
      </c>
      <c r="W1" s="847" t="s">
        <v>10</v>
      </c>
      <c r="X1" s="847" t="s">
        <v>11</v>
      </c>
      <c r="Y1" s="847" t="s">
        <v>12</v>
      </c>
      <c r="Z1" s="847" t="s">
        <v>13</v>
      </c>
      <c r="AA1" s="847" t="s">
        <v>525</v>
      </c>
      <c r="AB1" s="847" t="s">
        <v>526</v>
      </c>
      <c r="AC1" s="847" t="s">
        <v>14</v>
      </c>
      <c r="AD1" s="847" t="s">
        <v>15</v>
      </c>
      <c r="AE1" s="998" t="s">
        <v>197</v>
      </c>
      <c r="AF1" s="1002" t="s">
        <v>2030</v>
      </c>
      <c r="AG1" s="875" t="s">
        <v>2031</v>
      </c>
    </row>
    <row r="2" spans="1:33" s="718" customFormat="1" ht="57" customHeight="1">
      <c r="A2" s="718">
        <v>1</v>
      </c>
      <c r="B2" s="718">
        <v>1</v>
      </c>
      <c r="C2" s="849"/>
      <c r="D2" s="1064" t="s">
        <v>2032</v>
      </c>
      <c r="E2" s="1141">
        <v>44258</v>
      </c>
      <c r="F2" s="874" t="s">
        <v>100</v>
      </c>
      <c r="G2" s="851" t="s">
        <v>546</v>
      </c>
      <c r="H2" s="844" t="s">
        <v>2033</v>
      </c>
      <c r="I2" s="845" t="s">
        <v>548</v>
      </c>
      <c r="J2" s="718">
        <v>830095213</v>
      </c>
      <c r="K2" s="718">
        <v>3</v>
      </c>
      <c r="N2" s="1059" t="s">
        <v>2034</v>
      </c>
      <c r="O2" s="843" t="s">
        <v>2035</v>
      </c>
      <c r="P2" s="718">
        <v>3163706287</v>
      </c>
      <c r="Q2" s="1111">
        <v>6500000</v>
      </c>
      <c r="R2" s="1129" t="s">
        <v>2036</v>
      </c>
      <c r="S2" s="846">
        <v>44195</v>
      </c>
      <c r="U2" s="846">
        <v>43839</v>
      </c>
      <c r="V2" s="1177">
        <v>43839</v>
      </c>
      <c r="W2" s="846">
        <v>44195</v>
      </c>
      <c r="X2" s="852" t="s">
        <v>22</v>
      </c>
      <c r="Y2" s="718">
        <v>820</v>
      </c>
      <c r="Z2" s="846">
        <v>43838</v>
      </c>
      <c r="AA2" s="718" t="s">
        <v>2037</v>
      </c>
      <c r="AB2" s="855" t="s">
        <v>2038</v>
      </c>
      <c r="AC2" s="718">
        <v>720</v>
      </c>
      <c r="AD2" s="846">
        <v>43839</v>
      </c>
      <c r="AE2" s="877" t="s">
        <v>2039</v>
      </c>
      <c r="AF2" s="846">
        <v>44196</v>
      </c>
    </row>
    <row r="3" spans="1:33" s="718" customFormat="1" ht="129" customHeight="1">
      <c r="A3" s="718">
        <v>2</v>
      </c>
      <c r="B3" s="1070">
        <v>2</v>
      </c>
      <c r="C3" s="1073" t="s">
        <v>2040</v>
      </c>
      <c r="D3" s="1071" t="s">
        <v>2041</v>
      </c>
      <c r="E3" s="1034" t="s">
        <v>2042</v>
      </c>
      <c r="F3" s="874" t="s">
        <v>203</v>
      </c>
      <c r="G3" s="851" t="s">
        <v>33</v>
      </c>
      <c r="H3" s="844" t="s">
        <v>2043</v>
      </c>
      <c r="I3" s="845" t="s">
        <v>1801</v>
      </c>
      <c r="J3" s="718">
        <v>3102345</v>
      </c>
      <c r="K3" s="718">
        <v>5</v>
      </c>
      <c r="N3" s="1060" t="s">
        <v>2044</v>
      </c>
      <c r="O3" s="843" t="s">
        <v>2045</v>
      </c>
      <c r="P3" s="718">
        <v>3002650859</v>
      </c>
      <c r="Q3" s="1111">
        <v>18700000</v>
      </c>
      <c r="R3" s="1129" t="s">
        <v>2046</v>
      </c>
      <c r="S3" s="846">
        <v>44183</v>
      </c>
      <c r="U3" s="846">
        <v>43847</v>
      </c>
      <c r="V3" s="846">
        <v>43850</v>
      </c>
      <c r="W3" s="846">
        <v>44183</v>
      </c>
      <c r="X3" s="852" t="s">
        <v>22</v>
      </c>
      <c r="Y3" s="718">
        <v>1620</v>
      </c>
      <c r="Z3" s="846">
        <v>43843</v>
      </c>
      <c r="AA3" s="718" t="s">
        <v>2047</v>
      </c>
      <c r="AB3" s="855" t="s">
        <v>2048</v>
      </c>
      <c r="AC3" s="718">
        <v>1420</v>
      </c>
      <c r="AD3" s="846">
        <v>43850</v>
      </c>
      <c r="AE3" s="877" t="s">
        <v>2039</v>
      </c>
      <c r="AF3" s="846">
        <v>44183</v>
      </c>
      <c r="AG3" s="718" t="s">
        <v>2049</v>
      </c>
    </row>
    <row r="4" spans="1:33" s="718" customFormat="1" ht="109.15" customHeight="1">
      <c r="A4" s="718">
        <v>3</v>
      </c>
      <c r="B4" s="718">
        <v>3</v>
      </c>
      <c r="C4" s="1072" t="s">
        <v>2050</v>
      </c>
      <c r="D4" s="1060" t="s">
        <v>2051</v>
      </c>
      <c r="E4" s="857" t="s">
        <v>2052</v>
      </c>
      <c r="F4" s="874" t="s">
        <v>203</v>
      </c>
      <c r="G4" s="851" t="s">
        <v>33</v>
      </c>
      <c r="H4" s="844" t="s">
        <v>2043</v>
      </c>
      <c r="I4" s="845" t="s">
        <v>2053</v>
      </c>
      <c r="J4" s="854">
        <v>79471707</v>
      </c>
      <c r="K4" s="854">
        <v>6</v>
      </c>
      <c r="N4" s="1060" t="s">
        <v>2054</v>
      </c>
      <c r="O4" s="843" t="s">
        <v>2055</v>
      </c>
      <c r="Q4" s="1111">
        <v>18700000</v>
      </c>
      <c r="R4" s="1129" t="s">
        <v>2046</v>
      </c>
      <c r="S4" s="846">
        <v>44183</v>
      </c>
      <c r="U4" s="846">
        <v>43850</v>
      </c>
      <c r="V4" s="846">
        <v>43850</v>
      </c>
      <c r="W4" s="846">
        <v>44183</v>
      </c>
      <c r="X4" s="852" t="s">
        <v>22</v>
      </c>
      <c r="Y4" s="718">
        <v>1620</v>
      </c>
      <c r="Z4" s="846">
        <v>43844</v>
      </c>
      <c r="AA4" s="718" t="s">
        <v>2056</v>
      </c>
      <c r="AB4" s="855" t="s">
        <v>2048</v>
      </c>
      <c r="AC4" s="718">
        <v>1320</v>
      </c>
      <c r="AD4" s="846">
        <v>43850</v>
      </c>
      <c r="AE4" s="859" t="s">
        <v>2039</v>
      </c>
      <c r="AF4" s="846">
        <v>44183</v>
      </c>
      <c r="AG4" s="718" t="s">
        <v>2057</v>
      </c>
    </row>
    <row r="5" spans="1:33" s="718" customFormat="1" ht="83.25" customHeight="1">
      <c r="A5" s="718">
        <v>4</v>
      </c>
      <c r="B5" s="718">
        <v>4</v>
      </c>
      <c r="D5" s="1064" t="s">
        <v>2032</v>
      </c>
      <c r="E5" s="858" t="s">
        <v>2058</v>
      </c>
      <c r="F5" s="874" t="s">
        <v>100</v>
      </c>
      <c r="G5" s="851" t="s">
        <v>546</v>
      </c>
      <c r="H5" s="844" t="s">
        <v>2059</v>
      </c>
      <c r="I5" s="850" t="s">
        <v>2060</v>
      </c>
      <c r="J5" s="718">
        <v>800075003</v>
      </c>
      <c r="K5" s="718">
        <v>6</v>
      </c>
      <c r="O5" s="851" t="s">
        <v>2061</v>
      </c>
      <c r="P5" s="718" t="s">
        <v>2062</v>
      </c>
      <c r="Q5" s="1111">
        <v>100000000</v>
      </c>
      <c r="R5" s="1129" t="s">
        <v>2063</v>
      </c>
      <c r="S5" s="846">
        <v>44183</v>
      </c>
      <c r="U5" s="846">
        <v>43850</v>
      </c>
      <c r="V5" s="846">
        <v>43850</v>
      </c>
      <c r="W5" s="846">
        <v>44183</v>
      </c>
      <c r="X5" s="852" t="s">
        <v>22</v>
      </c>
      <c r="Y5" s="718">
        <v>1420</v>
      </c>
      <c r="Z5" s="1140" t="s">
        <v>2064</v>
      </c>
      <c r="AA5" s="718" t="s">
        <v>2065</v>
      </c>
      <c r="AB5" s="855" t="s">
        <v>2066</v>
      </c>
      <c r="AC5" s="718">
        <v>1520</v>
      </c>
      <c r="AD5" s="1140" t="s">
        <v>2067</v>
      </c>
      <c r="AE5" s="859" t="s">
        <v>1988</v>
      </c>
      <c r="AF5" s="846">
        <v>44189</v>
      </c>
    </row>
    <row r="6" spans="1:33" s="718" customFormat="1" ht="117" customHeight="1">
      <c r="A6" s="718">
        <v>5</v>
      </c>
      <c r="B6" s="718">
        <v>5</v>
      </c>
      <c r="C6" s="1072" t="s">
        <v>2068</v>
      </c>
      <c r="D6" s="1060" t="s">
        <v>2069</v>
      </c>
      <c r="E6" s="857" t="s">
        <v>2070</v>
      </c>
      <c r="F6" s="874" t="s">
        <v>203</v>
      </c>
      <c r="G6" s="851" t="s">
        <v>33</v>
      </c>
      <c r="H6" s="844" t="s">
        <v>2071</v>
      </c>
      <c r="I6" s="850" t="s">
        <v>2072</v>
      </c>
      <c r="J6" s="854">
        <v>1030535678</v>
      </c>
      <c r="K6" s="854">
        <v>1</v>
      </c>
      <c r="N6" s="1059" t="s">
        <v>2073</v>
      </c>
      <c r="O6" s="843" t="s">
        <v>2074</v>
      </c>
      <c r="P6" s="718">
        <v>8116532</v>
      </c>
      <c r="Q6" s="1111">
        <v>49500000</v>
      </c>
      <c r="R6" s="1129" t="s">
        <v>2075</v>
      </c>
      <c r="S6" s="846">
        <v>44183</v>
      </c>
      <c r="U6" s="846">
        <v>43850</v>
      </c>
      <c r="V6" s="846">
        <v>43851</v>
      </c>
      <c r="W6" s="846">
        <v>44183</v>
      </c>
      <c r="X6" s="856" t="s">
        <v>2076</v>
      </c>
      <c r="Y6" s="718">
        <v>1820</v>
      </c>
      <c r="Z6" s="846">
        <v>43845</v>
      </c>
      <c r="AA6" s="718" t="s">
        <v>2047</v>
      </c>
      <c r="AB6" s="853" t="s">
        <v>2048</v>
      </c>
      <c r="AC6" s="718">
        <v>1620</v>
      </c>
      <c r="AD6" s="846">
        <v>43851</v>
      </c>
      <c r="AE6" s="859" t="s">
        <v>2039</v>
      </c>
      <c r="AF6" s="846">
        <v>44183</v>
      </c>
      <c r="AG6" s="718" t="s">
        <v>2057</v>
      </c>
    </row>
    <row r="7" spans="1:33" s="718" customFormat="1" ht="117" customHeight="1">
      <c r="A7" s="718">
        <v>6</v>
      </c>
      <c r="B7" s="1070">
        <v>6</v>
      </c>
      <c r="C7" s="1073" t="s">
        <v>2077</v>
      </c>
      <c r="D7" s="1071" t="s">
        <v>2078</v>
      </c>
      <c r="E7" s="857" t="s">
        <v>2079</v>
      </c>
      <c r="F7" s="874" t="s">
        <v>203</v>
      </c>
      <c r="G7" s="851" t="s">
        <v>33</v>
      </c>
      <c r="H7" s="844" t="s">
        <v>2080</v>
      </c>
      <c r="I7" s="870" t="s">
        <v>739</v>
      </c>
      <c r="J7" s="854">
        <v>1018486917</v>
      </c>
      <c r="K7" s="854">
        <v>0</v>
      </c>
      <c r="N7" s="1060" t="s">
        <v>2081</v>
      </c>
      <c r="O7" s="843" t="s">
        <v>2082</v>
      </c>
      <c r="P7" s="718">
        <v>3016337799</v>
      </c>
      <c r="Q7" s="1111">
        <v>30525000</v>
      </c>
      <c r="R7" s="1129" t="s">
        <v>2083</v>
      </c>
      <c r="S7" s="846">
        <v>44183</v>
      </c>
      <c r="U7" s="846">
        <v>43858</v>
      </c>
      <c r="V7" s="846">
        <v>43859</v>
      </c>
      <c r="W7" s="846">
        <v>44183</v>
      </c>
      <c r="X7" s="856" t="s">
        <v>2084</v>
      </c>
      <c r="Y7" s="718">
        <v>2120</v>
      </c>
      <c r="Z7" s="1140" t="s">
        <v>2085</v>
      </c>
      <c r="AA7" s="718" t="s">
        <v>2086</v>
      </c>
      <c r="AB7" s="853" t="s">
        <v>2087</v>
      </c>
      <c r="AC7" s="718">
        <v>5520</v>
      </c>
      <c r="AD7" s="1140" t="s">
        <v>2088</v>
      </c>
      <c r="AE7" s="859" t="s">
        <v>1874</v>
      </c>
      <c r="AF7" s="859" t="s">
        <v>2089</v>
      </c>
      <c r="AG7" s="718" t="s">
        <v>2057</v>
      </c>
    </row>
    <row r="8" spans="1:33" s="718" customFormat="1" ht="138.75" customHeight="1">
      <c r="A8" s="718">
        <v>7</v>
      </c>
      <c r="B8" s="718">
        <v>7</v>
      </c>
      <c r="C8" s="1072" t="s">
        <v>2090</v>
      </c>
      <c r="D8" s="1060" t="s">
        <v>2091</v>
      </c>
      <c r="E8" s="857" t="s">
        <v>2092</v>
      </c>
      <c r="F8" s="874" t="s">
        <v>203</v>
      </c>
      <c r="G8" s="851" t="s">
        <v>33</v>
      </c>
      <c r="H8" s="844" t="s">
        <v>2093</v>
      </c>
      <c r="I8" s="871" t="s">
        <v>2094</v>
      </c>
      <c r="J8" s="854">
        <v>1047392371</v>
      </c>
      <c r="K8" s="854">
        <v>0</v>
      </c>
      <c r="N8" s="1059" t="s">
        <v>2095</v>
      </c>
      <c r="O8" s="843" t="s">
        <v>2096</v>
      </c>
      <c r="P8" s="718">
        <v>3178945878</v>
      </c>
      <c r="Q8" s="1111">
        <v>46640000</v>
      </c>
      <c r="R8" s="1129" t="s">
        <v>2097</v>
      </c>
      <c r="S8" s="846">
        <v>44183</v>
      </c>
      <c r="T8" s="846">
        <v>44189</v>
      </c>
      <c r="U8" s="846">
        <v>43859</v>
      </c>
      <c r="V8" s="846">
        <v>43864</v>
      </c>
      <c r="W8" s="1140" t="s">
        <v>2098</v>
      </c>
      <c r="X8" s="855" t="s">
        <v>2099</v>
      </c>
      <c r="Y8" s="718">
        <v>1720</v>
      </c>
      <c r="Z8" s="846">
        <v>43844</v>
      </c>
      <c r="AA8" s="718" t="s">
        <v>2047</v>
      </c>
      <c r="AB8" s="853" t="s">
        <v>2048</v>
      </c>
      <c r="AC8" s="718">
        <v>6420</v>
      </c>
      <c r="AD8" s="1140" t="s">
        <v>2100</v>
      </c>
      <c r="AE8" s="859" t="s">
        <v>2101</v>
      </c>
      <c r="AF8" s="1373" t="s">
        <v>2102</v>
      </c>
      <c r="AG8" s="718" t="s">
        <v>2057</v>
      </c>
    </row>
    <row r="9" spans="1:33" s="718" customFormat="1" ht="138.75" customHeight="1">
      <c r="B9" s="718">
        <v>8</v>
      </c>
      <c r="C9" s="1072" t="s">
        <v>2103</v>
      </c>
      <c r="D9" s="1060" t="s">
        <v>2104</v>
      </c>
      <c r="E9" s="857" t="s">
        <v>2105</v>
      </c>
      <c r="F9" s="874" t="s">
        <v>203</v>
      </c>
      <c r="G9" s="851" t="s">
        <v>33</v>
      </c>
      <c r="H9" s="844" t="s">
        <v>2106</v>
      </c>
      <c r="I9" s="872" t="s">
        <v>1965</v>
      </c>
      <c r="J9" s="854">
        <v>40395764</v>
      </c>
      <c r="K9" s="854">
        <v>9</v>
      </c>
      <c r="N9" s="1060" t="s">
        <v>2107</v>
      </c>
      <c r="O9" s="843" t="s">
        <v>1966</v>
      </c>
      <c r="P9" s="718">
        <v>3174426752</v>
      </c>
      <c r="Q9" s="1111">
        <v>80000000</v>
      </c>
      <c r="R9" s="1111"/>
      <c r="S9" s="846">
        <v>44183</v>
      </c>
      <c r="U9" s="843" t="s">
        <v>2108</v>
      </c>
      <c r="V9" s="846"/>
      <c r="W9" s="846">
        <v>44183</v>
      </c>
      <c r="X9" s="856"/>
      <c r="Y9" s="718">
        <v>2520</v>
      </c>
      <c r="Z9" s="846">
        <v>43858</v>
      </c>
      <c r="AA9" s="718" t="s">
        <v>2086</v>
      </c>
      <c r="AB9" s="853" t="s">
        <v>2087</v>
      </c>
      <c r="AC9" s="718">
        <v>8920</v>
      </c>
      <c r="AD9" s="846">
        <v>43872</v>
      </c>
      <c r="AE9" s="859" t="s">
        <v>1874</v>
      </c>
      <c r="AF9" s="718" t="s">
        <v>22</v>
      </c>
      <c r="AG9" s="718" t="s">
        <v>2057</v>
      </c>
    </row>
    <row r="10" spans="1:33" s="718" customFormat="1" ht="138.75" customHeight="1">
      <c r="A10" s="718">
        <v>8</v>
      </c>
      <c r="B10" s="718">
        <v>9</v>
      </c>
      <c r="C10" s="1230" t="s">
        <v>2109</v>
      </c>
      <c r="D10" s="1060" t="s">
        <v>2110</v>
      </c>
      <c r="E10" s="857" t="s">
        <v>2111</v>
      </c>
      <c r="F10" s="874" t="s">
        <v>203</v>
      </c>
      <c r="G10" s="851" t="s">
        <v>33</v>
      </c>
      <c r="H10" s="861" t="s">
        <v>2112</v>
      </c>
      <c r="I10" s="871" t="s">
        <v>2113</v>
      </c>
      <c r="J10" s="860">
        <v>79777626</v>
      </c>
      <c r="K10" s="854">
        <v>2</v>
      </c>
      <c r="N10" s="1059" t="s">
        <v>2114</v>
      </c>
      <c r="O10" s="843" t="s">
        <v>2115</v>
      </c>
      <c r="P10" s="718">
        <v>3214518508</v>
      </c>
      <c r="Q10" s="1111">
        <v>70000000</v>
      </c>
      <c r="R10" s="1129" t="s">
        <v>2116</v>
      </c>
      <c r="S10" s="846">
        <v>44183</v>
      </c>
      <c r="T10" s="846">
        <v>44196</v>
      </c>
      <c r="U10" s="846">
        <v>43871</v>
      </c>
      <c r="V10" s="846">
        <v>43872</v>
      </c>
      <c r="W10" s="846">
        <v>44196</v>
      </c>
      <c r="X10" s="856" t="s">
        <v>2117</v>
      </c>
      <c r="Y10" s="718">
        <v>2920</v>
      </c>
      <c r="Z10" s="846">
        <v>43868</v>
      </c>
      <c r="AA10" s="718" t="s">
        <v>2086</v>
      </c>
      <c r="AB10" s="853" t="s">
        <v>2087</v>
      </c>
      <c r="AC10" s="718">
        <v>7520</v>
      </c>
      <c r="AD10" s="1140" t="s">
        <v>2118</v>
      </c>
      <c r="AE10" s="859" t="s">
        <v>1874</v>
      </c>
      <c r="AF10" s="843" t="s">
        <v>2119</v>
      </c>
      <c r="AG10" s="718" t="s">
        <v>2057</v>
      </c>
    </row>
    <row r="11" spans="1:33" s="718" customFormat="1" ht="128.25" customHeight="1">
      <c r="A11" s="718">
        <v>9</v>
      </c>
      <c r="B11" s="718">
        <v>10</v>
      </c>
      <c r="C11" s="1072" t="s">
        <v>2120</v>
      </c>
      <c r="D11" s="1060" t="s">
        <v>2121</v>
      </c>
      <c r="E11" s="857" t="s">
        <v>2122</v>
      </c>
      <c r="F11" s="874" t="s">
        <v>203</v>
      </c>
      <c r="G11" s="851" t="s">
        <v>33</v>
      </c>
      <c r="H11" s="861" t="s">
        <v>2123</v>
      </c>
      <c r="I11" s="871" t="s">
        <v>2124</v>
      </c>
      <c r="J11" s="860">
        <v>1012337967</v>
      </c>
      <c r="K11" s="854">
        <v>9</v>
      </c>
      <c r="N11" s="1060" t="s">
        <v>2125</v>
      </c>
      <c r="O11" s="843" t="s">
        <v>2126</v>
      </c>
      <c r="P11" s="718">
        <v>3138966622</v>
      </c>
      <c r="Q11" s="1111">
        <v>24300000</v>
      </c>
      <c r="R11" s="1111" t="s">
        <v>2127</v>
      </c>
      <c r="S11" s="846">
        <v>44146</v>
      </c>
      <c r="T11" s="846">
        <v>44183</v>
      </c>
      <c r="U11" s="846">
        <v>43871</v>
      </c>
      <c r="V11" s="846">
        <v>43872</v>
      </c>
      <c r="W11" s="846">
        <v>44146</v>
      </c>
      <c r="X11" s="856" t="s">
        <v>2128</v>
      </c>
      <c r="Y11" s="718">
        <v>2820</v>
      </c>
      <c r="Z11" s="846">
        <v>43864</v>
      </c>
      <c r="AA11" s="718" t="s">
        <v>2047</v>
      </c>
      <c r="AB11" s="853" t="s">
        <v>2048</v>
      </c>
      <c r="AC11" s="718">
        <v>9020</v>
      </c>
      <c r="AD11" s="846">
        <v>43872</v>
      </c>
      <c r="AE11" s="859" t="s">
        <v>1988</v>
      </c>
      <c r="AF11" s="843" t="s">
        <v>2129</v>
      </c>
      <c r="AG11" s="718" t="s">
        <v>2057</v>
      </c>
    </row>
    <row r="12" spans="1:33" s="718" customFormat="1" ht="95.25" customHeight="1">
      <c r="A12" s="718">
        <v>10</v>
      </c>
      <c r="B12" s="718">
        <v>11</v>
      </c>
      <c r="C12" s="849"/>
      <c r="D12" s="1064" t="s">
        <v>2130</v>
      </c>
      <c r="E12" s="858" t="s">
        <v>2131</v>
      </c>
      <c r="F12" s="874" t="s">
        <v>100</v>
      </c>
      <c r="G12" s="851" t="s">
        <v>546</v>
      </c>
      <c r="H12" s="861" t="s">
        <v>2132</v>
      </c>
      <c r="I12" s="871" t="s">
        <v>2133</v>
      </c>
      <c r="J12" s="860">
        <v>860028580</v>
      </c>
      <c r="K12" s="854">
        <v>2</v>
      </c>
      <c r="O12" s="843" t="s">
        <v>2134</v>
      </c>
      <c r="P12" s="718">
        <v>6439000</v>
      </c>
      <c r="Q12" s="1111">
        <v>10335934</v>
      </c>
      <c r="R12" s="1111"/>
      <c r="S12" s="846">
        <v>44183</v>
      </c>
      <c r="U12" s="846">
        <v>43872</v>
      </c>
      <c r="V12" s="846">
        <v>43875</v>
      </c>
      <c r="W12" s="846">
        <v>44183</v>
      </c>
      <c r="X12" s="856" t="s">
        <v>2135</v>
      </c>
      <c r="Y12" s="718">
        <v>3120</v>
      </c>
      <c r="Z12" s="846">
        <v>43872</v>
      </c>
      <c r="AA12" s="718" t="s">
        <v>2136</v>
      </c>
      <c r="AB12" s="853" t="s">
        <v>2137</v>
      </c>
      <c r="AC12" s="718">
        <v>9920</v>
      </c>
      <c r="AD12" s="846">
        <v>43873</v>
      </c>
      <c r="AE12" s="859" t="s">
        <v>2039</v>
      </c>
      <c r="AF12" s="1140" t="s">
        <v>2138</v>
      </c>
    </row>
    <row r="13" spans="1:33" s="718" customFormat="1" ht="91.5" customHeight="1">
      <c r="A13" s="718">
        <v>11</v>
      </c>
      <c r="B13" s="1070">
        <v>12</v>
      </c>
      <c r="C13" s="1234" t="s">
        <v>2139</v>
      </c>
      <c r="D13" s="1071" t="s">
        <v>2140</v>
      </c>
      <c r="E13" s="858" t="s">
        <v>2141</v>
      </c>
      <c r="F13" s="874" t="s">
        <v>203</v>
      </c>
      <c r="G13" s="851" t="s">
        <v>69</v>
      </c>
      <c r="H13" s="861" t="s">
        <v>2142</v>
      </c>
      <c r="I13" s="871" t="s">
        <v>2143</v>
      </c>
      <c r="J13" s="860">
        <v>900861579</v>
      </c>
      <c r="K13" s="854">
        <v>0</v>
      </c>
      <c r="N13" s="1060" t="s">
        <v>2144</v>
      </c>
      <c r="O13" s="843" t="s">
        <v>2145</v>
      </c>
      <c r="P13" s="718">
        <v>2575542</v>
      </c>
      <c r="Q13" s="1111">
        <v>10000000</v>
      </c>
      <c r="R13" s="1129" t="s">
        <v>2146</v>
      </c>
      <c r="S13" s="846">
        <v>44183</v>
      </c>
      <c r="U13" s="846">
        <v>43878</v>
      </c>
      <c r="V13" s="846">
        <v>43885</v>
      </c>
      <c r="W13" s="846">
        <v>44183</v>
      </c>
      <c r="X13" s="856" t="s">
        <v>2147</v>
      </c>
      <c r="Y13" s="718">
        <v>2320</v>
      </c>
      <c r="Z13" s="846">
        <v>43858</v>
      </c>
      <c r="AA13" s="843" t="s">
        <v>2148</v>
      </c>
      <c r="AB13" s="853" t="s">
        <v>2149</v>
      </c>
      <c r="AC13" s="718">
        <v>10820</v>
      </c>
      <c r="AD13" s="846">
        <v>43880</v>
      </c>
      <c r="AE13" s="859" t="s">
        <v>2039</v>
      </c>
      <c r="AF13" s="1140" t="s">
        <v>2150</v>
      </c>
      <c r="AG13" s="718" t="s">
        <v>2057</v>
      </c>
    </row>
    <row r="14" spans="1:33" s="849" customFormat="1" ht="108" customHeight="1">
      <c r="A14" s="849">
        <v>12</v>
      </c>
      <c r="B14" s="849">
        <v>13</v>
      </c>
      <c r="C14" s="1072" t="s">
        <v>2151</v>
      </c>
      <c r="D14" s="1062" t="s">
        <v>2152</v>
      </c>
      <c r="E14" s="862" t="s">
        <v>2153</v>
      </c>
      <c r="F14" s="875" t="s">
        <v>203</v>
      </c>
      <c r="G14" s="863" t="s">
        <v>33</v>
      </c>
      <c r="H14" s="861" t="s">
        <v>2154</v>
      </c>
      <c r="I14" s="872" t="s">
        <v>2155</v>
      </c>
      <c r="J14" s="864">
        <v>52702502</v>
      </c>
      <c r="K14" s="865">
        <v>8</v>
      </c>
      <c r="N14" s="1062" t="s">
        <v>2156</v>
      </c>
      <c r="O14" s="866" t="s">
        <v>2157</v>
      </c>
      <c r="P14" s="849">
        <v>3002673864</v>
      </c>
      <c r="Q14" s="1112">
        <v>70000000</v>
      </c>
      <c r="R14" s="1165" t="s">
        <v>2158</v>
      </c>
      <c r="S14" s="867">
        <v>44183</v>
      </c>
      <c r="U14" s="867">
        <v>43885</v>
      </c>
      <c r="V14" s="867">
        <v>43885</v>
      </c>
      <c r="W14" s="867">
        <v>44183</v>
      </c>
      <c r="X14" s="868" t="s">
        <v>2159</v>
      </c>
      <c r="Y14" s="849">
        <v>3320</v>
      </c>
      <c r="Z14" s="1166" t="s">
        <v>2160</v>
      </c>
      <c r="AA14" s="849" t="s">
        <v>2086</v>
      </c>
      <c r="AB14" s="869" t="s">
        <v>2087</v>
      </c>
      <c r="AC14" s="849">
        <v>11520</v>
      </c>
      <c r="AD14" s="1166" t="s">
        <v>2161</v>
      </c>
      <c r="AE14" s="878" t="s">
        <v>1874</v>
      </c>
      <c r="AF14" s="843" t="s">
        <v>2089</v>
      </c>
      <c r="AG14" s="849" t="s">
        <v>2057</v>
      </c>
    </row>
    <row r="15" spans="1:33" s="718" customFormat="1" ht="106.5" customHeight="1">
      <c r="A15" s="718">
        <v>13</v>
      </c>
      <c r="B15" s="1070">
        <v>14</v>
      </c>
      <c r="C15" s="1073" t="s">
        <v>2162</v>
      </c>
      <c r="D15" s="1071" t="s">
        <v>2163</v>
      </c>
      <c r="E15" s="858" t="s">
        <v>2164</v>
      </c>
      <c r="F15" s="874" t="s">
        <v>203</v>
      </c>
      <c r="G15" s="851" t="s">
        <v>33</v>
      </c>
      <c r="H15" s="861" t="s">
        <v>2165</v>
      </c>
      <c r="I15" s="871" t="s">
        <v>2166</v>
      </c>
      <c r="J15" s="860">
        <v>53016581</v>
      </c>
      <c r="K15" s="854">
        <v>0</v>
      </c>
      <c r="N15" s="1059" t="s">
        <v>2167</v>
      </c>
      <c r="O15" s="843" t="s">
        <v>2168</v>
      </c>
      <c r="P15" s="718">
        <v>3186374508</v>
      </c>
      <c r="Q15" s="1111">
        <v>62000000</v>
      </c>
      <c r="R15" s="1129" t="s">
        <v>2169</v>
      </c>
      <c r="S15" s="846">
        <v>44183</v>
      </c>
      <c r="U15" s="867">
        <v>43893</v>
      </c>
      <c r="V15" s="867">
        <v>43894</v>
      </c>
      <c r="W15" s="846">
        <v>44183</v>
      </c>
      <c r="X15" s="868" t="s">
        <v>2170</v>
      </c>
      <c r="Y15" s="718">
        <v>3620</v>
      </c>
      <c r="Z15" s="846">
        <v>43889</v>
      </c>
      <c r="AA15" s="718" t="s">
        <v>2171</v>
      </c>
      <c r="AB15" s="853" t="s">
        <v>2048</v>
      </c>
      <c r="AC15" s="849">
        <v>15420</v>
      </c>
      <c r="AD15" s="867">
        <v>43893</v>
      </c>
      <c r="AE15" s="859" t="s">
        <v>2172</v>
      </c>
      <c r="AF15" s="1140" t="s">
        <v>2173</v>
      </c>
      <c r="AG15" s="718" t="s">
        <v>2057</v>
      </c>
    </row>
    <row r="16" spans="1:33" s="718" customFormat="1" ht="113.25" customHeight="1">
      <c r="A16" s="718">
        <v>14</v>
      </c>
      <c r="B16" s="718">
        <v>15</v>
      </c>
      <c r="C16" s="1072" t="s">
        <v>2174</v>
      </c>
      <c r="D16" s="1060" t="s">
        <v>2175</v>
      </c>
      <c r="E16" s="858" t="s">
        <v>2176</v>
      </c>
      <c r="F16" s="874" t="s">
        <v>203</v>
      </c>
      <c r="G16" s="851" t="s">
        <v>33</v>
      </c>
      <c r="H16" s="861" t="s">
        <v>2165</v>
      </c>
      <c r="I16" s="871" t="s">
        <v>2177</v>
      </c>
      <c r="J16" s="860">
        <v>52203085</v>
      </c>
      <c r="K16" s="854">
        <v>7</v>
      </c>
      <c r="N16" s="1059" t="s">
        <v>2178</v>
      </c>
      <c r="O16" s="843" t="s">
        <v>2179</v>
      </c>
      <c r="P16" s="718">
        <v>3103217516</v>
      </c>
      <c r="Q16" s="1111">
        <v>62000000</v>
      </c>
      <c r="R16" s="1129" t="s">
        <v>2180</v>
      </c>
      <c r="S16" s="846">
        <v>44183</v>
      </c>
      <c r="U16" s="846">
        <v>43893</v>
      </c>
      <c r="V16" s="867">
        <v>43894</v>
      </c>
      <c r="W16" s="846">
        <v>44183</v>
      </c>
      <c r="X16" s="868" t="s">
        <v>2181</v>
      </c>
      <c r="Y16" s="718">
        <v>3720</v>
      </c>
      <c r="Z16" s="846">
        <v>43889</v>
      </c>
      <c r="AA16" s="718" t="s">
        <v>2171</v>
      </c>
      <c r="AB16" s="853" t="s">
        <v>2048</v>
      </c>
      <c r="AC16" s="849">
        <v>15220</v>
      </c>
      <c r="AD16" s="867">
        <v>43893</v>
      </c>
      <c r="AE16" s="859" t="s">
        <v>2172</v>
      </c>
      <c r="AF16" s="1140" t="s">
        <v>2173</v>
      </c>
      <c r="AG16" s="718" t="s">
        <v>2057</v>
      </c>
    </row>
    <row r="17" spans="1:33" s="718" customFormat="1" ht="60" customHeight="1">
      <c r="B17" s="718">
        <v>16</v>
      </c>
      <c r="C17" s="849"/>
      <c r="E17" s="858"/>
      <c r="F17" s="874" t="s">
        <v>2182</v>
      </c>
      <c r="G17" s="874" t="s">
        <v>2182</v>
      </c>
      <c r="H17" s="874" t="s">
        <v>2182</v>
      </c>
      <c r="I17" s="874" t="s">
        <v>2182</v>
      </c>
      <c r="J17" s="874" t="s">
        <v>2182</v>
      </c>
      <c r="K17" s="874" t="s">
        <v>2182</v>
      </c>
      <c r="L17" s="874" t="s">
        <v>2182</v>
      </c>
      <c r="M17" s="874" t="s">
        <v>2182</v>
      </c>
      <c r="N17" s="874"/>
      <c r="O17" s="874" t="s">
        <v>2182</v>
      </c>
      <c r="P17" s="874" t="s">
        <v>2182</v>
      </c>
      <c r="Q17" s="1113" t="s">
        <v>2182</v>
      </c>
      <c r="R17" s="1113" t="s">
        <v>2182</v>
      </c>
      <c r="S17" s="874" t="s">
        <v>2182</v>
      </c>
      <c r="T17" s="874" t="s">
        <v>2182</v>
      </c>
      <c r="U17" s="874" t="s">
        <v>2182</v>
      </c>
      <c r="V17" s="874" t="s">
        <v>2182</v>
      </c>
      <c r="W17" s="874" t="s">
        <v>2182</v>
      </c>
      <c r="X17" s="874" t="s">
        <v>2182</v>
      </c>
      <c r="Y17" s="874" t="s">
        <v>2182</v>
      </c>
      <c r="Z17" s="874" t="s">
        <v>2182</v>
      </c>
      <c r="AA17" s="874" t="s">
        <v>2182</v>
      </c>
      <c r="AB17" s="874" t="s">
        <v>2182</v>
      </c>
      <c r="AC17" s="874" t="s">
        <v>2182</v>
      </c>
      <c r="AD17" s="874" t="s">
        <v>2182</v>
      </c>
      <c r="AE17" s="874" t="s">
        <v>2182</v>
      </c>
    </row>
    <row r="18" spans="1:33" s="718" customFormat="1" ht="123.75" customHeight="1">
      <c r="A18" s="718">
        <v>15</v>
      </c>
      <c r="B18" s="1070">
        <v>17</v>
      </c>
      <c r="C18" s="1073" t="s">
        <v>2183</v>
      </c>
      <c r="D18" s="1071" t="s">
        <v>2184</v>
      </c>
      <c r="E18" s="858" t="s">
        <v>2185</v>
      </c>
      <c r="F18" s="874" t="s">
        <v>203</v>
      </c>
      <c r="G18" s="851" t="s">
        <v>33</v>
      </c>
      <c r="H18" s="861" t="s">
        <v>2106</v>
      </c>
      <c r="I18" s="871" t="s">
        <v>1965</v>
      </c>
      <c r="J18" s="860">
        <v>40395764</v>
      </c>
      <c r="K18" s="854">
        <v>9</v>
      </c>
      <c r="N18" s="1060" t="s">
        <v>2107</v>
      </c>
      <c r="O18" s="843" t="s">
        <v>1966</v>
      </c>
      <c r="P18" s="718">
        <v>3174426752</v>
      </c>
      <c r="Q18" s="1111">
        <v>66500000</v>
      </c>
      <c r="R18" s="1111"/>
      <c r="S18" s="846">
        <v>44183</v>
      </c>
      <c r="U18" s="846">
        <v>43893</v>
      </c>
      <c r="V18" s="846">
        <v>43894</v>
      </c>
      <c r="W18" s="846">
        <v>44183</v>
      </c>
      <c r="X18" s="856" t="s">
        <v>2186</v>
      </c>
      <c r="Y18" s="718">
        <v>2520</v>
      </c>
      <c r="Z18" s="846">
        <v>43879</v>
      </c>
      <c r="AA18" s="718" t="s">
        <v>2187</v>
      </c>
      <c r="AB18" s="853" t="s">
        <v>2087</v>
      </c>
      <c r="AC18" s="849">
        <v>15520</v>
      </c>
      <c r="AD18" s="867">
        <v>43894</v>
      </c>
      <c r="AE18" s="859" t="s">
        <v>1874</v>
      </c>
      <c r="AF18" s="843" t="s">
        <v>2188</v>
      </c>
      <c r="AG18" s="718" t="s">
        <v>2057</v>
      </c>
    </row>
    <row r="19" spans="1:33" s="718" customFormat="1" ht="110.25" customHeight="1">
      <c r="A19" s="718">
        <v>16</v>
      </c>
      <c r="B19" s="718">
        <v>18</v>
      </c>
      <c r="C19" s="1072" t="s">
        <v>2189</v>
      </c>
      <c r="D19" s="1060" t="s">
        <v>2190</v>
      </c>
      <c r="E19" s="858" t="s">
        <v>2191</v>
      </c>
      <c r="F19" s="874" t="s">
        <v>203</v>
      </c>
      <c r="G19" s="851" t="s">
        <v>33</v>
      </c>
      <c r="H19" s="861" t="s">
        <v>2192</v>
      </c>
      <c r="I19" s="871" t="s">
        <v>2193</v>
      </c>
      <c r="J19" s="860">
        <v>28980565</v>
      </c>
      <c r="K19" s="854">
        <v>5</v>
      </c>
      <c r="N19" s="1060" t="s">
        <v>2194</v>
      </c>
      <c r="O19" s="843" t="s">
        <v>2195</v>
      </c>
      <c r="P19" s="843" t="s">
        <v>2196</v>
      </c>
      <c r="Q19" s="1111">
        <v>19000000</v>
      </c>
      <c r="R19" s="1129" t="s">
        <v>2197</v>
      </c>
      <c r="S19" s="846">
        <v>44183</v>
      </c>
      <c r="U19" s="846">
        <v>43894</v>
      </c>
      <c r="V19" s="846">
        <v>43896</v>
      </c>
      <c r="W19" s="846">
        <v>44183</v>
      </c>
      <c r="X19" s="856" t="s">
        <v>22</v>
      </c>
      <c r="Y19" s="718">
        <v>3420</v>
      </c>
      <c r="Z19" s="846">
        <v>43889</v>
      </c>
      <c r="AA19" s="718" t="s">
        <v>2171</v>
      </c>
      <c r="AB19" s="853" t="s">
        <v>2048</v>
      </c>
      <c r="AC19" s="718">
        <v>15620</v>
      </c>
      <c r="AD19" s="846">
        <v>43895</v>
      </c>
      <c r="AE19" s="859" t="s">
        <v>1888</v>
      </c>
      <c r="AF19" s="843" t="s">
        <v>2198</v>
      </c>
      <c r="AG19" s="629" t="s">
        <v>2199</v>
      </c>
    </row>
    <row r="20" spans="1:33" s="718" customFormat="1" ht="114" customHeight="1">
      <c r="A20" s="718">
        <v>17</v>
      </c>
      <c r="B20" s="1070">
        <v>19</v>
      </c>
      <c r="C20" s="1073" t="s">
        <v>2200</v>
      </c>
      <c r="D20" s="1071" t="s">
        <v>2201</v>
      </c>
      <c r="E20" s="858" t="s">
        <v>2202</v>
      </c>
      <c r="F20" s="874" t="s">
        <v>203</v>
      </c>
      <c r="G20" s="851" t="s">
        <v>33</v>
      </c>
      <c r="H20" s="861" t="s">
        <v>2203</v>
      </c>
      <c r="I20" s="871" t="s">
        <v>2204</v>
      </c>
      <c r="J20" s="860">
        <v>9162720</v>
      </c>
      <c r="K20" s="854">
        <v>2</v>
      </c>
      <c r="N20" s="1062" t="s">
        <v>2205</v>
      </c>
      <c r="O20" s="843" t="s">
        <v>2206</v>
      </c>
      <c r="P20" s="843">
        <v>3215401216</v>
      </c>
      <c r="Q20" s="1111">
        <v>27000000</v>
      </c>
      <c r="R20" s="1129" t="s">
        <v>2207</v>
      </c>
      <c r="S20" s="846">
        <v>44183</v>
      </c>
      <c r="T20" s="846"/>
      <c r="U20" s="846">
        <v>43896</v>
      </c>
      <c r="V20" s="846">
        <v>43901</v>
      </c>
      <c r="W20" s="846">
        <v>44183</v>
      </c>
      <c r="X20" s="853" t="s">
        <v>2208</v>
      </c>
      <c r="Y20" s="718">
        <v>3920</v>
      </c>
      <c r="Z20" s="846">
        <v>43896</v>
      </c>
      <c r="AA20" s="843" t="s">
        <v>1768</v>
      </c>
      <c r="AB20" s="853" t="s">
        <v>2209</v>
      </c>
      <c r="AC20" s="718">
        <v>16320</v>
      </c>
      <c r="AD20" s="846">
        <v>43899</v>
      </c>
      <c r="AE20" s="859" t="s">
        <v>1962</v>
      </c>
      <c r="AF20" s="1140" t="s">
        <v>2210</v>
      </c>
      <c r="AG20" s="718" t="s">
        <v>2057</v>
      </c>
    </row>
    <row r="21" spans="1:33" ht="102.75" customHeight="1">
      <c r="A21" s="718">
        <v>18</v>
      </c>
      <c r="B21" s="881" t="s">
        <v>2211</v>
      </c>
      <c r="C21" s="1081"/>
      <c r="D21" s="1064" t="s">
        <v>2212</v>
      </c>
      <c r="E21" s="858">
        <v>45895</v>
      </c>
      <c r="F21" s="874" t="s">
        <v>203</v>
      </c>
      <c r="G21" s="851" t="s">
        <v>546</v>
      </c>
      <c r="H21" s="861" t="s">
        <v>2213</v>
      </c>
      <c r="I21" s="871" t="s">
        <v>2214</v>
      </c>
      <c r="J21" s="882">
        <v>830007430</v>
      </c>
      <c r="K21" s="718">
        <v>7</v>
      </c>
      <c r="L21" s="718"/>
      <c r="N21" s="1186" t="s">
        <v>2215</v>
      </c>
      <c r="O21" s="1076" t="s">
        <v>2216</v>
      </c>
      <c r="P21" s="718">
        <v>6498971</v>
      </c>
      <c r="Q21" s="1114">
        <v>63602272.579999998</v>
      </c>
      <c r="R21" s="1129" t="s">
        <v>2217</v>
      </c>
      <c r="S21" s="846">
        <v>44180</v>
      </c>
      <c r="T21" s="1140" t="s">
        <v>2218</v>
      </c>
      <c r="U21" s="846">
        <v>43899</v>
      </c>
      <c r="V21" s="846">
        <v>43906</v>
      </c>
      <c r="W21" s="1140" t="s">
        <v>2219</v>
      </c>
      <c r="X21" s="853" t="s">
        <v>2220</v>
      </c>
      <c r="Y21" s="718">
        <v>4120</v>
      </c>
      <c r="Z21" s="846">
        <v>43896</v>
      </c>
      <c r="AA21" s="883" t="s">
        <v>2221</v>
      </c>
      <c r="AB21" s="853" t="s">
        <v>2222</v>
      </c>
      <c r="AC21" s="718">
        <v>16420</v>
      </c>
      <c r="AD21" s="846">
        <v>43899</v>
      </c>
      <c r="AE21" s="877" t="s">
        <v>2039</v>
      </c>
      <c r="AF21" s="1363" t="s">
        <v>2223</v>
      </c>
      <c r="AG21"/>
    </row>
    <row r="22" spans="1:33" ht="105.6" customHeight="1">
      <c r="A22" s="849">
        <v>19</v>
      </c>
      <c r="B22" s="1079">
        <v>20</v>
      </c>
      <c r="C22" s="1073" t="s">
        <v>2224</v>
      </c>
      <c r="D22" s="1080" t="s">
        <v>2225</v>
      </c>
      <c r="E22" s="862" t="s">
        <v>2226</v>
      </c>
      <c r="F22" s="875" t="s">
        <v>203</v>
      </c>
      <c r="G22" s="863" t="s">
        <v>33</v>
      </c>
      <c r="H22" s="861" t="s">
        <v>2227</v>
      </c>
      <c r="I22" s="875" t="s">
        <v>1798</v>
      </c>
      <c r="J22" s="854">
        <v>79655511</v>
      </c>
      <c r="K22" s="849">
        <v>0</v>
      </c>
      <c r="L22" s="849"/>
      <c r="M22" s="849"/>
      <c r="N22" s="1077" t="s">
        <v>2228</v>
      </c>
      <c r="O22" s="866" t="s">
        <v>2229</v>
      </c>
      <c r="P22" s="849">
        <v>3023199275</v>
      </c>
      <c r="Q22" s="1115">
        <v>85000000</v>
      </c>
      <c r="R22" s="1165" t="s">
        <v>2230</v>
      </c>
      <c r="S22" s="867">
        <v>44183</v>
      </c>
      <c r="T22" s="849"/>
      <c r="U22" s="867">
        <v>43902</v>
      </c>
      <c r="V22" s="867">
        <v>43903</v>
      </c>
      <c r="W22" s="867">
        <v>44183</v>
      </c>
      <c r="X22" s="869" t="s">
        <v>2231</v>
      </c>
      <c r="Y22" s="849">
        <v>4020</v>
      </c>
      <c r="Z22" s="867">
        <v>43895</v>
      </c>
      <c r="AA22" s="866" t="s">
        <v>2232</v>
      </c>
      <c r="AB22" s="869" t="s">
        <v>2233</v>
      </c>
      <c r="AC22" s="849">
        <v>16620</v>
      </c>
      <c r="AD22" s="867">
        <v>43903</v>
      </c>
      <c r="AE22" s="884" t="s">
        <v>1962</v>
      </c>
      <c r="AF22" s="1358" t="s">
        <v>2234</v>
      </c>
      <c r="AG22" t="s">
        <v>2057</v>
      </c>
    </row>
    <row r="23" spans="1:33" s="849" customFormat="1" ht="75.599999999999994" customHeight="1">
      <c r="A23" s="849">
        <v>20</v>
      </c>
      <c r="B23" s="849">
        <v>21</v>
      </c>
      <c r="C23" s="1072" t="s">
        <v>2235</v>
      </c>
      <c r="D23" s="1063" t="s">
        <v>2236</v>
      </c>
      <c r="E23" s="862" t="s">
        <v>2237</v>
      </c>
      <c r="F23" s="875" t="s">
        <v>203</v>
      </c>
      <c r="G23" s="863" t="s">
        <v>33</v>
      </c>
      <c r="H23" s="861" t="s">
        <v>2238</v>
      </c>
      <c r="I23" s="875" t="s">
        <v>2239</v>
      </c>
      <c r="J23" s="854">
        <v>1032484206</v>
      </c>
      <c r="K23" s="849">
        <v>4</v>
      </c>
      <c r="N23" s="1061" t="s">
        <v>2240</v>
      </c>
      <c r="O23" s="866" t="s">
        <v>2241</v>
      </c>
      <c r="P23" s="849">
        <v>3507711474</v>
      </c>
      <c r="Q23" s="1115">
        <v>25000000</v>
      </c>
      <c r="R23" s="1112"/>
      <c r="S23" s="888">
        <v>44196</v>
      </c>
      <c r="U23" s="867">
        <v>43909</v>
      </c>
      <c r="V23" s="867">
        <v>43915</v>
      </c>
      <c r="W23" s="867">
        <v>44196</v>
      </c>
      <c r="X23" s="869" t="s">
        <v>2242</v>
      </c>
      <c r="Y23" s="849">
        <v>4220</v>
      </c>
      <c r="Z23" s="867">
        <v>43900</v>
      </c>
      <c r="AA23" s="849" t="s">
        <v>2047</v>
      </c>
      <c r="AB23" s="869" t="s">
        <v>2048</v>
      </c>
      <c r="AC23" s="849">
        <v>20520</v>
      </c>
      <c r="AD23" s="867">
        <v>43910</v>
      </c>
      <c r="AE23" s="884" t="s">
        <v>2243</v>
      </c>
      <c r="AF23" s="1358" t="s">
        <v>2244</v>
      </c>
    </row>
    <row r="24" spans="1:33" s="718" customFormat="1" ht="108">
      <c r="A24" s="718">
        <v>21</v>
      </c>
      <c r="B24" s="1070">
        <v>22</v>
      </c>
      <c r="C24" s="1075" t="s">
        <v>2245</v>
      </c>
      <c r="D24" s="1082" t="s">
        <v>2246</v>
      </c>
      <c r="E24" s="858" t="s">
        <v>2247</v>
      </c>
      <c r="F24" s="874" t="s">
        <v>203</v>
      </c>
      <c r="G24" s="851" t="s">
        <v>69</v>
      </c>
      <c r="H24" s="861" t="s">
        <v>2248</v>
      </c>
      <c r="I24" s="874" t="s">
        <v>2249</v>
      </c>
      <c r="J24" s="854">
        <v>860032347</v>
      </c>
      <c r="K24" s="718">
        <v>8</v>
      </c>
      <c r="N24" s="1060" t="s">
        <v>2250</v>
      </c>
      <c r="O24" s="885" t="s">
        <v>2251</v>
      </c>
      <c r="P24" s="885" t="s">
        <v>2252</v>
      </c>
      <c r="Q24" s="1114">
        <v>1554239</v>
      </c>
      <c r="R24" s="1129" t="s">
        <v>2253</v>
      </c>
      <c r="S24" s="888">
        <v>44183</v>
      </c>
      <c r="U24" s="846">
        <v>43909</v>
      </c>
      <c r="V24" s="867">
        <v>43914</v>
      </c>
      <c r="W24" s="867">
        <v>44183</v>
      </c>
      <c r="X24" s="869" t="s">
        <v>2254</v>
      </c>
      <c r="Y24" s="718">
        <v>3820</v>
      </c>
      <c r="Z24" s="1140" t="s">
        <v>2255</v>
      </c>
      <c r="AA24" s="718" t="s">
        <v>2256</v>
      </c>
      <c r="AB24" s="853" t="s">
        <v>2257</v>
      </c>
      <c r="AC24" s="849">
        <v>20620</v>
      </c>
      <c r="AD24" s="867">
        <v>43910</v>
      </c>
      <c r="AE24" s="877" t="s">
        <v>1988</v>
      </c>
      <c r="AF24" s="1140" t="s">
        <v>2258</v>
      </c>
      <c r="AG24" s="718" t="s">
        <v>2057</v>
      </c>
    </row>
    <row r="25" spans="1:33" s="718" customFormat="1" ht="108.6" customHeight="1">
      <c r="A25" s="718">
        <v>22</v>
      </c>
      <c r="B25" s="1070">
        <v>23</v>
      </c>
      <c r="C25" s="1075" t="s">
        <v>2259</v>
      </c>
      <c r="D25" s="1082" t="s">
        <v>2260</v>
      </c>
      <c r="E25" s="858" t="s">
        <v>2261</v>
      </c>
      <c r="F25" s="874" t="s">
        <v>203</v>
      </c>
      <c r="G25" s="851" t="s">
        <v>69</v>
      </c>
      <c r="H25" s="861" t="s">
        <v>2262</v>
      </c>
      <c r="I25" s="874" t="s">
        <v>2263</v>
      </c>
      <c r="J25" s="854">
        <v>830011088</v>
      </c>
      <c r="K25" s="718">
        <v>7</v>
      </c>
      <c r="N25" s="1060" t="s">
        <v>2264</v>
      </c>
      <c r="O25" s="886" t="s">
        <v>2265</v>
      </c>
      <c r="P25" s="885" t="s">
        <v>2266</v>
      </c>
      <c r="Q25" s="1114">
        <v>22811872</v>
      </c>
      <c r="R25" s="1129" t="s">
        <v>2267</v>
      </c>
      <c r="S25" s="888">
        <v>44183</v>
      </c>
      <c r="U25" s="846">
        <v>43910</v>
      </c>
      <c r="V25" s="867">
        <v>43915</v>
      </c>
      <c r="W25" s="867">
        <v>44183</v>
      </c>
      <c r="X25" s="869" t="s">
        <v>2268</v>
      </c>
      <c r="Y25" s="718">
        <v>3520</v>
      </c>
      <c r="Z25" s="846">
        <v>43889</v>
      </c>
      <c r="AA25" s="718" t="s">
        <v>2269</v>
      </c>
      <c r="AB25" s="853" t="s">
        <v>2270</v>
      </c>
      <c r="AC25" s="849">
        <v>20920</v>
      </c>
      <c r="AD25" s="867">
        <v>43914</v>
      </c>
      <c r="AE25" s="877" t="s">
        <v>1988</v>
      </c>
      <c r="AF25" s="1140" t="s">
        <v>2271</v>
      </c>
      <c r="AG25" s="718" t="s">
        <v>2057</v>
      </c>
    </row>
    <row r="26" spans="1:33" s="718" customFormat="1" ht="109.15" customHeight="1">
      <c r="A26" s="718">
        <v>23</v>
      </c>
      <c r="B26" s="1070">
        <v>24</v>
      </c>
      <c r="C26" s="1075" t="s">
        <v>2272</v>
      </c>
      <c r="D26" s="1082" t="s">
        <v>2273</v>
      </c>
      <c r="E26" s="858" t="s">
        <v>2274</v>
      </c>
      <c r="F26" s="874" t="s">
        <v>203</v>
      </c>
      <c r="G26" s="851" t="s">
        <v>2275</v>
      </c>
      <c r="H26" s="861" t="s">
        <v>2276</v>
      </c>
      <c r="I26" s="874" t="s">
        <v>2277</v>
      </c>
      <c r="J26" s="889" t="s">
        <v>2278</v>
      </c>
      <c r="K26" s="718">
        <v>9</v>
      </c>
      <c r="O26" s="886" t="s">
        <v>2279</v>
      </c>
      <c r="P26" s="885" t="s">
        <v>2280</v>
      </c>
      <c r="Q26" s="1116">
        <v>155913800</v>
      </c>
      <c r="R26" s="1129" t="s">
        <v>2281</v>
      </c>
      <c r="S26" s="887">
        <v>44196</v>
      </c>
      <c r="U26" s="846">
        <v>43920</v>
      </c>
      <c r="V26" s="867">
        <v>43922</v>
      </c>
      <c r="W26" s="887">
        <v>44196</v>
      </c>
      <c r="X26" s="853" t="s">
        <v>2282</v>
      </c>
      <c r="Y26" s="718">
        <v>3220</v>
      </c>
      <c r="Z26" s="846">
        <v>43881</v>
      </c>
      <c r="AA26" s="843" t="s">
        <v>2283</v>
      </c>
      <c r="AB26" s="890" t="s">
        <v>2284</v>
      </c>
      <c r="AC26" s="718">
        <v>21020</v>
      </c>
      <c r="AD26" s="846">
        <v>43920</v>
      </c>
      <c r="AE26" s="859" t="s">
        <v>2243</v>
      </c>
      <c r="AF26" s="629" t="s">
        <v>2285</v>
      </c>
    </row>
    <row r="27" spans="1:33" s="718" customFormat="1" ht="134.25" customHeight="1">
      <c r="A27" s="718">
        <v>24</v>
      </c>
      <c r="B27" s="1070">
        <v>25</v>
      </c>
      <c r="C27" s="1075" t="s">
        <v>2286</v>
      </c>
      <c r="D27" s="1082" t="s">
        <v>2287</v>
      </c>
      <c r="E27" s="858" t="s">
        <v>2288</v>
      </c>
      <c r="F27" s="874" t="s">
        <v>203</v>
      </c>
      <c r="G27" s="851" t="s">
        <v>33</v>
      </c>
      <c r="H27" s="861" t="s">
        <v>2289</v>
      </c>
      <c r="I27" s="891" t="s">
        <v>2290</v>
      </c>
      <c r="J27" s="889" t="s">
        <v>2291</v>
      </c>
      <c r="K27" s="718">
        <v>1</v>
      </c>
      <c r="N27" s="1059" t="s">
        <v>2292</v>
      </c>
      <c r="O27" s="886" t="s">
        <v>2293</v>
      </c>
      <c r="P27" s="885" t="s">
        <v>2294</v>
      </c>
      <c r="Q27" s="1116">
        <v>54685415</v>
      </c>
      <c r="R27" s="1111"/>
      <c r="S27" s="887">
        <v>44196</v>
      </c>
      <c r="U27" s="846">
        <v>43923</v>
      </c>
      <c r="V27" s="1008">
        <v>43934</v>
      </c>
      <c r="W27" s="887">
        <v>44196</v>
      </c>
      <c r="X27" s="853" t="s">
        <v>2295</v>
      </c>
      <c r="Y27" s="718">
        <v>4420</v>
      </c>
      <c r="Z27" s="846">
        <v>43922</v>
      </c>
      <c r="AA27" s="843" t="s">
        <v>1768</v>
      </c>
      <c r="AB27" s="893" t="s">
        <v>2296</v>
      </c>
      <c r="AC27" s="718">
        <v>21920</v>
      </c>
      <c r="AD27" s="846">
        <v>43923</v>
      </c>
      <c r="AE27" s="877" t="s">
        <v>1962</v>
      </c>
      <c r="AF27" s="819" t="s">
        <v>2297</v>
      </c>
    </row>
    <row r="28" spans="1:33" s="718" customFormat="1" ht="143.25" customHeight="1">
      <c r="A28" s="718">
        <v>25</v>
      </c>
      <c r="B28" s="1070">
        <v>26</v>
      </c>
      <c r="C28" s="1073" t="s">
        <v>2298</v>
      </c>
      <c r="D28" s="1082" t="s">
        <v>2299</v>
      </c>
      <c r="E28" s="858" t="s">
        <v>2300</v>
      </c>
      <c r="F28" s="874" t="s">
        <v>203</v>
      </c>
      <c r="G28" s="851" t="s">
        <v>33</v>
      </c>
      <c r="H28" s="861" t="s">
        <v>2301</v>
      </c>
      <c r="I28" s="891" t="s">
        <v>2302</v>
      </c>
      <c r="J28" s="889" t="s">
        <v>2303</v>
      </c>
      <c r="K28" s="718">
        <v>0</v>
      </c>
      <c r="N28" s="1060" t="s">
        <v>2304</v>
      </c>
      <c r="O28" s="886" t="s">
        <v>2305</v>
      </c>
      <c r="P28">
        <v>3214401367</v>
      </c>
      <c r="Q28" s="1116">
        <v>650656000</v>
      </c>
      <c r="R28" s="1111"/>
      <c r="S28" s="887">
        <v>44196</v>
      </c>
      <c r="U28" s="846">
        <v>43924</v>
      </c>
      <c r="V28" s="1177">
        <v>43934</v>
      </c>
      <c r="W28" s="887">
        <v>44196</v>
      </c>
      <c r="X28" s="853" t="s">
        <v>2306</v>
      </c>
      <c r="Y28" s="718">
        <v>4620</v>
      </c>
      <c r="Z28" s="846">
        <v>43923</v>
      </c>
      <c r="AA28" s="718" t="s">
        <v>1768</v>
      </c>
      <c r="AB28" s="893" t="s">
        <v>2296</v>
      </c>
      <c r="AC28" s="718">
        <v>22020</v>
      </c>
      <c r="AD28" s="846">
        <v>43924</v>
      </c>
      <c r="AE28" s="877" t="s">
        <v>1962</v>
      </c>
      <c r="AF28" s="1140" t="s">
        <v>2210</v>
      </c>
      <c r="AG28" s="718" t="s">
        <v>2057</v>
      </c>
    </row>
    <row r="29" spans="1:33" s="718" customFormat="1" ht="123.75" customHeight="1">
      <c r="A29" s="718">
        <v>26</v>
      </c>
      <c r="B29" s="718">
        <v>27</v>
      </c>
      <c r="C29" s="1072" t="s">
        <v>2307</v>
      </c>
      <c r="D29" s="1064" t="s">
        <v>2308</v>
      </c>
      <c r="E29" s="858" t="s">
        <v>2309</v>
      </c>
      <c r="F29" s="874" t="s">
        <v>203</v>
      </c>
      <c r="G29" s="851" t="s">
        <v>33</v>
      </c>
      <c r="H29" s="1001" t="s">
        <v>2310</v>
      </c>
      <c r="I29" s="891" t="s">
        <v>2311</v>
      </c>
      <c r="J29" s="889" t="s">
        <v>2312</v>
      </c>
      <c r="K29" s="718">
        <v>7</v>
      </c>
      <c r="N29" s="1060" t="s">
        <v>2313</v>
      </c>
      <c r="O29" s="886" t="s">
        <v>2314</v>
      </c>
      <c r="P29" s="885">
        <v>3012414130</v>
      </c>
      <c r="Q29" s="1116">
        <v>401362229</v>
      </c>
      <c r="R29" s="1178" t="s">
        <v>2315</v>
      </c>
      <c r="S29" s="887">
        <v>44196</v>
      </c>
      <c r="T29" s="846">
        <v>44216</v>
      </c>
      <c r="U29" s="846">
        <v>43924</v>
      </c>
      <c r="V29" s="1177">
        <v>43935</v>
      </c>
      <c r="W29" s="1185" t="s">
        <v>2316</v>
      </c>
      <c r="X29" s="853" t="s">
        <v>2317</v>
      </c>
      <c r="Y29" s="718">
        <v>4520</v>
      </c>
      <c r="Z29" s="846">
        <v>43923</v>
      </c>
      <c r="AA29" s="718" t="s">
        <v>1768</v>
      </c>
      <c r="AB29" s="999" t="s">
        <v>2296</v>
      </c>
      <c r="AC29" s="718">
        <v>22120</v>
      </c>
      <c r="AD29" s="1140" t="s">
        <v>2318</v>
      </c>
      <c r="AE29" s="877" t="s">
        <v>1962</v>
      </c>
      <c r="AF29" s="1140" t="s">
        <v>2319</v>
      </c>
      <c r="AG29" s="718" t="s">
        <v>2057</v>
      </c>
    </row>
    <row r="30" spans="1:33" ht="121.9" customHeight="1">
      <c r="A30" s="849">
        <v>27</v>
      </c>
      <c r="B30" s="1079">
        <v>28</v>
      </c>
      <c r="C30" s="1000"/>
      <c r="D30" s="1064" t="s">
        <v>2320</v>
      </c>
      <c r="E30" s="862" t="s">
        <v>2321</v>
      </c>
      <c r="F30" s="875" t="s">
        <v>203</v>
      </c>
      <c r="G30" s="863" t="s">
        <v>546</v>
      </c>
      <c r="H30" s="1001" t="s">
        <v>2322</v>
      </c>
      <c r="I30" s="1002" t="s">
        <v>2323</v>
      </c>
      <c r="J30" s="1003">
        <v>899999115</v>
      </c>
      <c r="K30" s="849">
        <v>8</v>
      </c>
      <c r="L30" s="849"/>
      <c r="M30" s="849"/>
      <c r="N30" s="1062" t="s">
        <v>2324</v>
      </c>
      <c r="O30" s="1004" t="s">
        <v>2325</v>
      </c>
      <c r="P30" s="1005" t="s">
        <v>2326</v>
      </c>
      <c r="Q30" s="1117">
        <v>3264004.35</v>
      </c>
      <c r="R30" s="1165" t="s">
        <v>2327</v>
      </c>
      <c r="S30" s="888">
        <v>44196</v>
      </c>
      <c r="T30" s="867">
        <v>44316</v>
      </c>
      <c r="U30" s="867">
        <v>43945</v>
      </c>
      <c r="V30" s="1008">
        <v>43951</v>
      </c>
      <c r="W30" s="888">
        <v>44316</v>
      </c>
      <c r="X30" s="1168" t="s">
        <v>22</v>
      </c>
      <c r="Y30" s="849">
        <v>5220</v>
      </c>
      <c r="Z30" s="867">
        <v>43945</v>
      </c>
      <c r="AA30" s="849" t="s">
        <v>2056</v>
      </c>
      <c r="AB30" s="1006" t="s">
        <v>2328</v>
      </c>
      <c r="AC30" s="1007">
        <v>24720</v>
      </c>
      <c r="AD30" s="1008">
        <v>43945</v>
      </c>
      <c r="AE30" s="884" t="s">
        <v>1962</v>
      </c>
      <c r="AF30" s="629" t="s">
        <v>2285</v>
      </c>
      <c r="AG30"/>
    </row>
    <row r="31" spans="1:33" s="1011" customFormat="1" ht="121.9" customHeight="1">
      <c r="A31" s="1011">
        <v>28</v>
      </c>
      <c r="B31" s="1011">
        <v>29</v>
      </c>
      <c r="C31" s="1089" t="s">
        <v>2329</v>
      </c>
      <c r="D31" s="1065" t="s">
        <v>2330</v>
      </c>
      <c r="E31" s="1012" t="s">
        <v>2331</v>
      </c>
      <c r="F31" s="1013" t="s">
        <v>100</v>
      </c>
      <c r="G31" s="1014" t="s">
        <v>69</v>
      </c>
      <c r="H31" s="1015" t="s">
        <v>2332</v>
      </c>
      <c r="I31" s="1016" t="s">
        <v>2333</v>
      </c>
      <c r="J31" s="1017">
        <v>830513863</v>
      </c>
      <c r="K31" s="1011">
        <v>2</v>
      </c>
      <c r="N31" s="1068" t="s">
        <v>2334</v>
      </c>
      <c r="O31" s="1018" t="s">
        <v>2335</v>
      </c>
      <c r="P31" s="1019" t="s">
        <v>2336</v>
      </c>
      <c r="Q31" s="1118">
        <v>6315582</v>
      </c>
      <c r="R31" s="1176" t="s">
        <v>2337</v>
      </c>
      <c r="S31" s="1020">
        <v>44183</v>
      </c>
      <c r="U31" s="1021">
        <v>43948</v>
      </c>
      <c r="V31" s="1021">
        <v>43951</v>
      </c>
      <c r="W31" s="1026">
        <v>44183</v>
      </c>
      <c r="X31" s="1010" t="s">
        <v>2338</v>
      </c>
      <c r="Y31" s="1027">
        <v>4820</v>
      </c>
      <c r="Z31" s="1022">
        <v>43938</v>
      </c>
      <c r="AA31" s="1011" t="s">
        <v>2339</v>
      </c>
      <c r="AB31" s="1023" t="s">
        <v>2340</v>
      </c>
      <c r="AC31" s="1024">
        <v>27220</v>
      </c>
      <c r="AD31" s="1021">
        <v>43949</v>
      </c>
      <c r="AE31" s="1025" t="s">
        <v>1988</v>
      </c>
      <c r="AF31" s="843" t="s">
        <v>2341</v>
      </c>
      <c r="AG31" s="1011" t="s">
        <v>2057</v>
      </c>
    </row>
    <row r="32" spans="1:33" s="1011" customFormat="1" ht="101.25" customHeight="1">
      <c r="A32" s="1011">
        <v>29</v>
      </c>
      <c r="B32" s="1011">
        <v>30</v>
      </c>
      <c r="C32" s="1072" t="s">
        <v>2342</v>
      </c>
      <c r="D32" s="1065" t="s">
        <v>2343</v>
      </c>
      <c r="E32" s="1033" t="s">
        <v>2344</v>
      </c>
      <c r="F32" s="1013" t="s">
        <v>189</v>
      </c>
      <c r="G32" s="1014" t="s">
        <v>69</v>
      </c>
      <c r="H32" s="1015" t="s">
        <v>2345</v>
      </c>
      <c r="I32" s="1016" t="s">
        <v>2346</v>
      </c>
      <c r="J32" s="1017">
        <v>860002400</v>
      </c>
      <c r="K32" s="1011">
        <v>2</v>
      </c>
      <c r="N32" s="1068" t="s">
        <v>2347</v>
      </c>
      <c r="O32" s="1018" t="s">
        <v>2348</v>
      </c>
      <c r="P32" s="1019">
        <v>3485757</v>
      </c>
      <c r="Q32" s="1118">
        <v>1654100</v>
      </c>
      <c r="R32" s="1121"/>
      <c r="S32" s="1020" t="s">
        <v>2349</v>
      </c>
      <c r="U32" s="1021">
        <v>43965</v>
      </c>
      <c r="V32" s="1021">
        <v>43986</v>
      </c>
      <c r="W32" s="1021">
        <v>43992</v>
      </c>
      <c r="X32" s="1028" t="s">
        <v>22</v>
      </c>
      <c r="Y32" s="1011">
        <v>5120</v>
      </c>
      <c r="Z32" s="1022">
        <v>43944</v>
      </c>
      <c r="AA32" s="1011" t="s">
        <v>2350</v>
      </c>
      <c r="AB32" s="1023" t="s">
        <v>2351</v>
      </c>
      <c r="AC32" s="1024">
        <v>33820</v>
      </c>
      <c r="AD32" s="1021">
        <v>43977</v>
      </c>
      <c r="AE32" s="1025" t="s">
        <v>2039</v>
      </c>
      <c r="AF32" s="1022">
        <v>44073</v>
      </c>
      <c r="AG32" s="1011" t="s">
        <v>2057</v>
      </c>
    </row>
    <row r="33" spans="1:33" s="1011" customFormat="1" ht="84.75" customHeight="1">
      <c r="A33" s="1011">
        <v>30</v>
      </c>
      <c r="B33" s="1011">
        <v>31</v>
      </c>
      <c r="D33" s="1064" t="s">
        <v>2352</v>
      </c>
      <c r="E33" s="1012">
        <v>48449</v>
      </c>
      <c r="F33" s="1013" t="s">
        <v>68</v>
      </c>
      <c r="G33" s="851" t="s">
        <v>546</v>
      </c>
      <c r="H33" s="1015" t="s">
        <v>2353</v>
      </c>
      <c r="I33" s="1016" t="s">
        <v>2354</v>
      </c>
      <c r="J33" s="1017">
        <v>901243179</v>
      </c>
      <c r="K33" s="1011">
        <v>0</v>
      </c>
      <c r="N33" s="1068" t="s">
        <v>2355</v>
      </c>
      <c r="O33" s="1029"/>
      <c r="P33" s="1019">
        <v>8233261</v>
      </c>
      <c r="Q33" s="1118">
        <v>7020000</v>
      </c>
      <c r="R33" s="1121"/>
      <c r="S33" s="1020">
        <v>43973</v>
      </c>
      <c r="U33" s="1021">
        <v>43965</v>
      </c>
      <c r="V33" s="1021">
        <v>43972</v>
      </c>
      <c r="W33" s="1020">
        <v>43973</v>
      </c>
      <c r="X33" s="1010" t="s">
        <v>2356</v>
      </c>
      <c r="Y33" s="1011">
        <v>5820</v>
      </c>
      <c r="Z33" s="1021">
        <v>43965</v>
      </c>
      <c r="AA33" s="1024" t="s">
        <v>2357</v>
      </c>
      <c r="AB33" s="1030" t="s">
        <v>2358</v>
      </c>
      <c r="AC33" s="1024">
        <v>28220</v>
      </c>
      <c r="AD33" s="1021">
        <v>43965</v>
      </c>
      <c r="AE33" s="1025" t="s">
        <v>1988</v>
      </c>
      <c r="AF33" s="1256" t="s">
        <v>2359</v>
      </c>
    </row>
    <row r="34" spans="1:33" s="1011" customFormat="1" ht="83.25" customHeight="1">
      <c r="A34" s="1011">
        <v>31</v>
      </c>
      <c r="B34" s="1011">
        <v>32</v>
      </c>
      <c r="D34" s="1064" t="s">
        <v>2360</v>
      </c>
      <c r="E34" s="1012">
        <v>48450</v>
      </c>
      <c r="F34" s="1013" t="s">
        <v>68</v>
      </c>
      <c r="G34" s="851" t="s">
        <v>546</v>
      </c>
      <c r="H34" s="1015" t="s">
        <v>2361</v>
      </c>
      <c r="I34" s="1016" t="s">
        <v>2362</v>
      </c>
      <c r="J34" s="1017">
        <v>900300970</v>
      </c>
      <c r="K34" s="1011">
        <v>1</v>
      </c>
      <c r="N34" s="1068" t="s">
        <v>2363</v>
      </c>
      <c r="O34" s="1018" t="s">
        <v>2364</v>
      </c>
      <c r="P34" s="1019">
        <v>7652901</v>
      </c>
      <c r="Q34" s="1118">
        <v>800000</v>
      </c>
      <c r="R34" s="1121"/>
      <c r="S34" s="1020">
        <v>43973</v>
      </c>
      <c r="U34" s="1021">
        <v>43965</v>
      </c>
      <c r="V34" s="1021">
        <v>43965</v>
      </c>
      <c r="W34" s="1020">
        <v>43973</v>
      </c>
      <c r="X34" s="1010" t="s">
        <v>2365</v>
      </c>
      <c r="Y34" s="1011">
        <v>5820</v>
      </c>
      <c r="Z34" s="1021">
        <v>43965</v>
      </c>
      <c r="AA34" s="1024" t="s">
        <v>2366</v>
      </c>
      <c r="AB34" s="1030" t="s">
        <v>2367</v>
      </c>
      <c r="AC34" s="1024">
        <v>28320</v>
      </c>
      <c r="AD34" s="1021">
        <v>43965</v>
      </c>
      <c r="AE34" s="1025" t="s">
        <v>2039</v>
      </c>
      <c r="AF34" s="1256" t="s">
        <v>2368</v>
      </c>
    </row>
    <row r="35" spans="1:33" s="1011" customFormat="1" ht="78" customHeight="1">
      <c r="A35" s="1011">
        <v>32</v>
      </c>
      <c r="B35" s="1011">
        <v>33</v>
      </c>
      <c r="D35" s="1064" t="s">
        <v>2369</v>
      </c>
      <c r="E35" s="1012">
        <v>48451</v>
      </c>
      <c r="F35" s="1013" t="s">
        <v>68</v>
      </c>
      <c r="G35" s="1014" t="s">
        <v>546</v>
      </c>
      <c r="H35" s="1015" t="s">
        <v>2370</v>
      </c>
      <c r="I35" s="1016" t="s">
        <v>2371</v>
      </c>
      <c r="J35" s="1017">
        <v>830001338</v>
      </c>
      <c r="K35" s="1011">
        <v>1</v>
      </c>
      <c r="N35" s="1068" t="s">
        <v>2372</v>
      </c>
      <c r="O35" s="1018" t="s">
        <v>2373</v>
      </c>
      <c r="P35" s="1019">
        <v>8985355</v>
      </c>
      <c r="Q35" s="1118">
        <v>622500</v>
      </c>
      <c r="R35" s="1121"/>
      <c r="S35" s="1020">
        <v>43973</v>
      </c>
      <c r="U35" s="1021">
        <v>43965</v>
      </c>
      <c r="V35" s="1021">
        <v>43965</v>
      </c>
      <c r="W35" s="1020">
        <v>43973</v>
      </c>
      <c r="X35" s="1010" t="s">
        <v>2374</v>
      </c>
      <c r="Y35" s="1011">
        <v>5820</v>
      </c>
      <c r="Z35" s="1021">
        <v>43965</v>
      </c>
      <c r="AA35" s="1024" t="s">
        <v>2366</v>
      </c>
      <c r="AB35" s="1030" t="s">
        <v>2367</v>
      </c>
      <c r="AC35" s="1024">
        <v>28420</v>
      </c>
      <c r="AD35" s="1021">
        <v>43965</v>
      </c>
      <c r="AE35" s="1025" t="s">
        <v>2039</v>
      </c>
      <c r="AF35" s="1256" t="s">
        <v>2368</v>
      </c>
    </row>
    <row r="36" spans="1:33" s="1011" customFormat="1" ht="72.75" customHeight="1">
      <c r="A36" s="1011">
        <v>33</v>
      </c>
      <c r="B36" s="1011">
        <v>34</v>
      </c>
      <c r="D36" s="1064" t="s">
        <v>2375</v>
      </c>
      <c r="E36" s="1012">
        <v>48453</v>
      </c>
      <c r="F36" s="1031" t="s">
        <v>189</v>
      </c>
      <c r="G36" s="1014" t="s">
        <v>546</v>
      </c>
      <c r="H36" s="1032" t="s">
        <v>2376</v>
      </c>
      <c r="I36" s="1016" t="s">
        <v>2346</v>
      </c>
      <c r="J36" s="1017">
        <v>860002400</v>
      </c>
      <c r="K36" s="1011">
        <v>2</v>
      </c>
      <c r="N36" s="1068" t="s">
        <v>2377</v>
      </c>
      <c r="O36" s="1018" t="s">
        <v>2348</v>
      </c>
      <c r="P36" s="1019">
        <v>3485757</v>
      </c>
      <c r="Q36" s="1118">
        <v>3419214</v>
      </c>
      <c r="R36" s="1121"/>
      <c r="S36" s="1020">
        <v>43973</v>
      </c>
      <c r="U36" s="1021">
        <v>43965</v>
      </c>
      <c r="V36" s="1021">
        <v>43965</v>
      </c>
      <c r="W36" s="1020">
        <v>43973</v>
      </c>
      <c r="X36" s="1035" t="s">
        <v>22</v>
      </c>
      <c r="Y36" s="1011">
        <v>5120</v>
      </c>
      <c r="Z36" s="1022">
        <v>43944</v>
      </c>
      <c r="AA36" s="1011" t="s">
        <v>2350</v>
      </c>
      <c r="AB36" s="1023" t="s">
        <v>2351</v>
      </c>
      <c r="AC36" s="1024">
        <v>28120</v>
      </c>
      <c r="AD36" s="1021">
        <v>43965</v>
      </c>
      <c r="AE36" s="1025" t="s">
        <v>2039</v>
      </c>
      <c r="AF36" s="1256" t="s">
        <v>2368</v>
      </c>
    </row>
    <row r="37" spans="1:33" s="1011" customFormat="1" ht="90.75" customHeight="1">
      <c r="A37" s="1011">
        <v>34</v>
      </c>
      <c r="B37" s="1041">
        <v>35</v>
      </c>
      <c r="C37" s="1000"/>
      <c r="D37" s="1064" t="s">
        <v>2378</v>
      </c>
      <c r="E37" s="1012">
        <v>48519</v>
      </c>
      <c r="F37" s="1013" t="s">
        <v>68</v>
      </c>
      <c r="G37" s="1014" t="s">
        <v>546</v>
      </c>
      <c r="H37" s="1015" t="s">
        <v>2379</v>
      </c>
      <c r="I37" s="1016" t="s">
        <v>2380</v>
      </c>
      <c r="J37" s="1017">
        <v>900350133</v>
      </c>
      <c r="K37" s="1011">
        <v>7</v>
      </c>
      <c r="N37" s="1068" t="s">
        <v>2381</v>
      </c>
      <c r="O37" s="1018" t="s">
        <v>2382</v>
      </c>
      <c r="P37" s="1019" t="s">
        <v>2383</v>
      </c>
      <c r="Q37" s="1118">
        <v>7014900</v>
      </c>
      <c r="R37" s="1121"/>
      <c r="S37" s="1020">
        <v>43973</v>
      </c>
      <c r="U37" s="1021">
        <v>43965</v>
      </c>
      <c r="V37" s="1021">
        <v>43972</v>
      </c>
      <c r="W37" s="1020">
        <v>43973</v>
      </c>
      <c r="X37" s="1010" t="s">
        <v>2384</v>
      </c>
      <c r="Y37" s="1011">
        <v>5820</v>
      </c>
      <c r="Z37" s="1022">
        <v>43965</v>
      </c>
      <c r="AA37" s="1024" t="s">
        <v>2385</v>
      </c>
      <c r="AB37" s="1030" t="s">
        <v>2386</v>
      </c>
      <c r="AC37" s="1024">
        <v>28520</v>
      </c>
      <c r="AD37" s="1021">
        <v>43966</v>
      </c>
      <c r="AE37" s="1025" t="s">
        <v>1988</v>
      </c>
      <c r="AF37" s="1256" t="s">
        <v>2387</v>
      </c>
    </row>
    <row r="38" spans="1:33" s="1011" customFormat="1" ht="121.9" customHeight="1">
      <c r="A38" s="1011">
        <v>35</v>
      </c>
      <c r="B38" s="1011">
        <v>36</v>
      </c>
      <c r="C38" s="1072" t="s">
        <v>2388</v>
      </c>
      <c r="D38" s="1065" t="s">
        <v>2389</v>
      </c>
      <c r="E38" s="1036" t="s">
        <v>2390</v>
      </c>
      <c r="F38" s="1031" t="s">
        <v>68</v>
      </c>
      <c r="G38" s="1014" t="s">
        <v>69</v>
      </c>
      <c r="H38" s="1032" t="s">
        <v>2391</v>
      </c>
      <c r="I38" s="1016" t="s">
        <v>2392</v>
      </c>
      <c r="J38" s="1017">
        <v>901312112</v>
      </c>
      <c r="K38" s="1011">
        <v>4</v>
      </c>
      <c r="N38" s="1068" t="s">
        <v>2393</v>
      </c>
      <c r="O38" s="1018" t="s">
        <v>2394</v>
      </c>
      <c r="P38" s="1019" t="s">
        <v>2395</v>
      </c>
      <c r="Q38" s="1118">
        <v>1428000</v>
      </c>
      <c r="R38" s="1121"/>
      <c r="S38" s="1020" t="s">
        <v>2396</v>
      </c>
      <c r="U38" s="1021">
        <v>43971</v>
      </c>
      <c r="V38" s="1021">
        <v>43986</v>
      </c>
      <c r="W38" s="1021">
        <v>44033</v>
      </c>
      <c r="X38" s="1037" t="s">
        <v>2397</v>
      </c>
      <c r="Y38" s="1011">
        <v>5420</v>
      </c>
      <c r="Z38" s="1022">
        <v>43955</v>
      </c>
      <c r="AA38" s="1024" t="s">
        <v>2398</v>
      </c>
      <c r="AB38" s="1030" t="s">
        <v>2399</v>
      </c>
      <c r="AC38" s="1024">
        <v>33920</v>
      </c>
      <c r="AD38" s="1021">
        <v>43977</v>
      </c>
      <c r="AE38" s="1025" t="s">
        <v>2400</v>
      </c>
      <c r="AF38" s="1256" t="s">
        <v>2401</v>
      </c>
      <c r="AG38" s="1011" t="s">
        <v>2057</v>
      </c>
    </row>
    <row r="39" spans="1:33" s="1011" customFormat="1" ht="95.25" customHeight="1">
      <c r="A39" s="1011">
        <v>36</v>
      </c>
      <c r="B39" s="1041">
        <v>37</v>
      </c>
      <c r="D39" s="1064" t="s">
        <v>2402</v>
      </c>
      <c r="E39" s="1036">
        <v>49625</v>
      </c>
      <c r="F39" s="1013" t="s">
        <v>68</v>
      </c>
      <c r="G39" s="1014" t="s">
        <v>546</v>
      </c>
      <c r="H39" s="1015" t="s">
        <v>2403</v>
      </c>
      <c r="I39" s="1016" t="s">
        <v>2404</v>
      </c>
      <c r="J39" s="1017">
        <v>901374618</v>
      </c>
      <c r="K39" s="1011">
        <v>4</v>
      </c>
      <c r="O39" s="1018" t="s">
        <v>2405</v>
      </c>
      <c r="P39" s="1019">
        <v>2872961</v>
      </c>
      <c r="Q39" s="1118">
        <v>253549964</v>
      </c>
      <c r="R39" s="1176" t="s">
        <v>2406</v>
      </c>
      <c r="S39" s="1020">
        <v>44196</v>
      </c>
      <c r="U39" s="1021">
        <v>43983</v>
      </c>
      <c r="V39" s="1021">
        <v>44012</v>
      </c>
      <c r="W39" s="1021">
        <v>44196</v>
      </c>
      <c r="X39" s="1037" t="s">
        <v>2407</v>
      </c>
      <c r="Y39" s="1011">
        <v>6220</v>
      </c>
      <c r="Z39" s="1021">
        <v>43980</v>
      </c>
      <c r="AA39" s="1040" t="s">
        <v>2408</v>
      </c>
      <c r="AB39" s="1030" t="s">
        <v>2409</v>
      </c>
      <c r="AC39" s="1024">
        <v>39620</v>
      </c>
      <c r="AD39" s="1139" t="s">
        <v>2410</v>
      </c>
      <c r="AE39" s="1025" t="s">
        <v>1962</v>
      </c>
      <c r="AF39" s="1256" t="s">
        <v>2411</v>
      </c>
    </row>
    <row r="40" spans="1:33" s="1000" customFormat="1" ht="121.9" customHeight="1">
      <c r="A40" s="1011">
        <v>37</v>
      </c>
      <c r="B40" s="1041">
        <v>38</v>
      </c>
      <c r="C40" s="1075" t="s">
        <v>2412</v>
      </c>
      <c r="D40" s="1083" t="s">
        <v>2413</v>
      </c>
      <c r="E40" s="1036" t="s">
        <v>2414</v>
      </c>
      <c r="F40" s="1013" t="s">
        <v>203</v>
      </c>
      <c r="G40" s="1014" t="s">
        <v>33</v>
      </c>
      <c r="H40" s="1015" t="s">
        <v>2415</v>
      </c>
      <c r="I40" s="1016" t="s">
        <v>2416</v>
      </c>
      <c r="J40" s="1017">
        <v>860066942</v>
      </c>
      <c r="K40" s="1011">
        <v>7</v>
      </c>
      <c r="L40" s="1011"/>
      <c r="M40" s="1041"/>
      <c r="N40" s="1066" t="s">
        <v>2417</v>
      </c>
      <c r="O40" s="1042" t="s">
        <v>662</v>
      </c>
      <c r="P40" s="1019">
        <v>4280666</v>
      </c>
      <c r="Q40" s="1119">
        <v>70733920</v>
      </c>
      <c r="R40" s="1121" t="s">
        <v>2418</v>
      </c>
      <c r="S40" s="1020">
        <v>44183</v>
      </c>
      <c r="T40" s="1011"/>
      <c r="U40" s="1021">
        <v>44029</v>
      </c>
      <c r="V40" s="1021">
        <v>44041</v>
      </c>
      <c r="W40" s="1021">
        <v>44183</v>
      </c>
      <c r="X40" s="1046" t="s">
        <v>2419</v>
      </c>
      <c r="Y40" s="1011">
        <v>6520</v>
      </c>
      <c r="Z40" s="1021">
        <v>44015</v>
      </c>
      <c r="AA40" s="1043" t="s">
        <v>2420</v>
      </c>
      <c r="AB40" s="1044" t="s">
        <v>2421</v>
      </c>
      <c r="AC40" s="1024">
        <v>41320</v>
      </c>
      <c r="AD40" s="1021">
        <v>44033</v>
      </c>
      <c r="AE40" s="1025" t="s">
        <v>1988</v>
      </c>
      <c r="AF40" s="1045">
        <v>44193</v>
      </c>
      <c r="AG40" s="1167" t="s">
        <v>2422</v>
      </c>
    </row>
    <row r="41" spans="1:33" ht="84.75">
      <c r="A41" s="1011">
        <v>38</v>
      </c>
      <c r="B41" s="1041">
        <v>39</v>
      </c>
      <c r="C41" s="1064" t="s">
        <v>2423</v>
      </c>
      <c r="D41" s="1064" t="s">
        <v>2423</v>
      </c>
      <c r="E41" s="1036">
        <v>52669</v>
      </c>
      <c r="F41" s="1013" t="s">
        <v>68</v>
      </c>
      <c r="G41" s="1014" t="s">
        <v>2424</v>
      </c>
      <c r="H41" s="1015" t="s">
        <v>2425</v>
      </c>
      <c r="I41" s="1013" t="s">
        <v>2426</v>
      </c>
      <c r="J41" s="1048">
        <v>860051688</v>
      </c>
      <c r="K41" s="1011">
        <v>5</v>
      </c>
      <c r="L41" s="1011"/>
      <c r="M41" s="1011"/>
      <c r="N41" s="1011"/>
      <c r="O41" s="1047" t="s">
        <v>2427</v>
      </c>
      <c r="P41" s="1049" t="s">
        <v>2428</v>
      </c>
      <c r="Q41" s="1119">
        <v>1538232</v>
      </c>
      <c r="R41" s="1121"/>
      <c r="S41" s="1022">
        <v>44055</v>
      </c>
      <c r="T41" s="1011"/>
      <c r="U41" s="1022">
        <v>44039</v>
      </c>
      <c r="V41" s="1021">
        <v>44055</v>
      </c>
      <c r="W41" s="1022">
        <v>44055</v>
      </c>
      <c r="X41" s="1056" t="s">
        <v>22</v>
      </c>
      <c r="Y41" s="1011">
        <v>6820</v>
      </c>
      <c r="Z41" s="1022">
        <v>44039</v>
      </c>
      <c r="AA41" s="1047" t="s">
        <v>2429</v>
      </c>
      <c r="AB41" s="1044" t="s">
        <v>2430</v>
      </c>
      <c r="AC41" s="1011">
        <v>41620</v>
      </c>
      <c r="AD41" s="1022">
        <v>44040</v>
      </c>
      <c r="AE41" s="1025" t="s">
        <v>1988</v>
      </c>
      <c r="AF41" s="614">
        <v>44133</v>
      </c>
      <c r="AG41"/>
    </row>
    <row r="42" spans="1:33" s="1000" customFormat="1" ht="172.5" customHeight="1">
      <c r="A42" s="1011">
        <v>39</v>
      </c>
      <c r="B42" s="1041">
        <v>40</v>
      </c>
      <c r="C42" s="1075" t="s">
        <v>2431</v>
      </c>
      <c r="D42" s="1084" t="s">
        <v>2432</v>
      </c>
      <c r="E42" s="1036" t="s">
        <v>2433</v>
      </c>
      <c r="F42" s="1051" t="s">
        <v>203</v>
      </c>
      <c r="G42" s="1332" t="s">
        <v>33</v>
      </c>
      <c r="H42" s="1015" t="s">
        <v>2434</v>
      </c>
      <c r="I42" s="1051" t="s">
        <v>779</v>
      </c>
      <c r="J42" s="1048">
        <v>804002893</v>
      </c>
      <c r="K42" s="1011">
        <v>6</v>
      </c>
      <c r="L42" s="1011"/>
      <c r="M42" s="1011"/>
      <c r="N42" s="1068" t="s">
        <v>2435</v>
      </c>
      <c r="O42" s="1047" t="s">
        <v>2436</v>
      </c>
      <c r="P42" s="1041"/>
      <c r="Q42" s="1118">
        <v>72037767</v>
      </c>
      <c r="R42" s="1120"/>
      <c r="S42" s="1022">
        <v>44196</v>
      </c>
      <c r="T42" s="1011"/>
      <c r="U42" s="1022">
        <v>44046</v>
      </c>
      <c r="V42" s="1021">
        <v>44047</v>
      </c>
      <c r="W42" s="1022">
        <v>44196</v>
      </c>
      <c r="X42" s="1046" t="s">
        <v>2437</v>
      </c>
      <c r="Y42" s="1011">
        <v>6720</v>
      </c>
      <c r="Z42" s="1022">
        <v>44034</v>
      </c>
      <c r="AA42" s="1024" t="s">
        <v>1768</v>
      </c>
      <c r="AB42" s="1044" t="s">
        <v>2438</v>
      </c>
      <c r="AC42" s="1024">
        <v>44520</v>
      </c>
      <c r="AD42" s="1021">
        <v>44046</v>
      </c>
      <c r="AE42" s="1025" t="s">
        <v>1962</v>
      </c>
      <c r="AF42" s="1489" t="s">
        <v>2439</v>
      </c>
    </row>
    <row r="43" spans="1:33" ht="192">
      <c r="A43" s="1011">
        <v>40</v>
      </c>
      <c r="B43" s="1041">
        <v>41</v>
      </c>
      <c r="C43" s="1073" t="s">
        <v>2440</v>
      </c>
      <c r="D43" s="1074" t="s">
        <v>2441</v>
      </c>
      <c r="E43" s="1036" t="s">
        <v>2442</v>
      </c>
      <c r="F43" s="1051" t="s">
        <v>203</v>
      </c>
      <c r="G43" s="1041" t="s">
        <v>349</v>
      </c>
      <c r="H43" s="1015" t="s">
        <v>2443</v>
      </c>
      <c r="I43" s="1053" t="s">
        <v>2444</v>
      </c>
      <c r="J43" s="1048">
        <v>901405317</v>
      </c>
      <c r="K43" s="1027">
        <v>7</v>
      </c>
      <c r="L43" s="1011"/>
      <c r="M43" s="1011"/>
      <c r="N43" s="1068" t="s">
        <v>2445</v>
      </c>
      <c r="O43" s="1011" t="s">
        <v>2446</v>
      </c>
      <c r="P43" s="1011">
        <v>746565</v>
      </c>
      <c r="Q43" s="1118">
        <v>338318000</v>
      </c>
      <c r="R43" s="1176" t="s">
        <v>2447</v>
      </c>
      <c r="S43" s="1022">
        <v>44196</v>
      </c>
      <c r="T43" s="1047" t="s">
        <v>2448</v>
      </c>
      <c r="U43" s="1022">
        <v>44071</v>
      </c>
      <c r="V43" s="1021">
        <v>44075</v>
      </c>
      <c r="W43" s="1022">
        <v>44286</v>
      </c>
      <c r="X43" s="1046" t="s">
        <v>2449</v>
      </c>
      <c r="Y43" s="1011">
        <v>6420</v>
      </c>
      <c r="Z43" s="1021">
        <v>44006</v>
      </c>
      <c r="AA43" s="1054" t="s">
        <v>2450</v>
      </c>
      <c r="AB43" s="1044" t="s">
        <v>2451</v>
      </c>
      <c r="AC43" s="1055">
        <v>48720</v>
      </c>
      <c r="AD43" s="1021">
        <v>44075</v>
      </c>
      <c r="AE43" s="1056" t="s">
        <v>1962</v>
      </c>
      <c r="AF43" s="1161" t="s">
        <v>2452</v>
      </c>
      <c r="AG43" s="1337" t="s">
        <v>2453</v>
      </c>
    </row>
    <row r="44" spans="1:33" s="1011" customFormat="1" ht="138" customHeight="1">
      <c r="A44" s="1011">
        <v>41</v>
      </c>
      <c r="B44" s="1041">
        <v>42</v>
      </c>
      <c r="C44" s="1085" t="s">
        <v>2454</v>
      </c>
      <c r="D44" s="1074" t="s">
        <v>2455</v>
      </c>
      <c r="E44" s="1069" t="s">
        <v>2456</v>
      </c>
      <c r="F44" s="1051" t="s">
        <v>203</v>
      </c>
      <c r="G44" s="1041" t="s">
        <v>33</v>
      </c>
      <c r="H44" s="1015" t="s">
        <v>2457</v>
      </c>
      <c r="I44" s="1057" t="s">
        <v>2458</v>
      </c>
      <c r="J44" s="1048">
        <v>1022364608</v>
      </c>
      <c r="K44" s="1027">
        <v>0</v>
      </c>
      <c r="M44" s="1041"/>
      <c r="N44" s="1068" t="s">
        <v>2459</v>
      </c>
      <c r="O44" s="1078" t="s">
        <v>2460</v>
      </c>
      <c r="P44" s="1058">
        <v>3205790935</v>
      </c>
      <c r="Q44" s="1120">
        <v>4560000</v>
      </c>
      <c r="R44" s="1121" t="s">
        <v>2461</v>
      </c>
      <c r="S44" s="1022">
        <v>44183</v>
      </c>
      <c r="U44" s="1022">
        <v>44111</v>
      </c>
      <c r="V44" s="1021">
        <v>44112</v>
      </c>
      <c r="W44" s="1022">
        <v>44183</v>
      </c>
      <c r="X44" s="1025" t="s">
        <v>22</v>
      </c>
      <c r="Y44" s="1011">
        <v>7420</v>
      </c>
      <c r="Z44" s="1022">
        <v>44103</v>
      </c>
      <c r="AA44" s="1041" t="s">
        <v>2047</v>
      </c>
      <c r="AB44" s="1044" t="s">
        <v>2462</v>
      </c>
      <c r="AC44" s="1055">
        <v>52720</v>
      </c>
      <c r="AD44" s="1021">
        <v>44111</v>
      </c>
      <c r="AE44" s="1025" t="s">
        <v>1888</v>
      </c>
      <c r="AF44" s="1047" t="s">
        <v>2463</v>
      </c>
      <c r="AG44" s="1301" t="s">
        <v>2422</v>
      </c>
    </row>
    <row r="45" spans="1:33" s="1011" customFormat="1" ht="75">
      <c r="A45" s="1011">
        <v>42</v>
      </c>
      <c r="B45" s="1041">
        <v>43</v>
      </c>
      <c r="C45" s="1075" t="s">
        <v>2464</v>
      </c>
      <c r="D45" s="1086" t="s">
        <v>2465</v>
      </c>
      <c r="E45" s="1069" t="s">
        <v>2466</v>
      </c>
      <c r="F45" s="1057" t="s">
        <v>203</v>
      </c>
      <c r="G45" s="1011" t="s">
        <v>33</v>
      </c>
      <c r="H45" s="1015" t="s">
        <v>2457</v>
      </c>
      <c r="I45" s="1057" t="s">
        <v>2467</v>
      </c>
      <c r="J45" s="1048">
        <v>1010175185</v>
      </c>
      <c r="K45" s="1027">
        <v>0</v>
      </c>
      <c r="L45" s="1016" t="s">
        <v>2468</v>
      </c>
      <c r="M45" s="1122">
        <v>52232476</v>
      </c>
      <c r="N45" s="1067" t="s">
        <v>2469</v>
      </c>
      <c r="O45" s="1087" t="s">
        <v>2470</v>
      </c>
      <c r="P45" s="1127" t="s">
        <v>2471</v>
      </c>
      <c r="Q45" s="1120">
        <v>4560000</v>
      </c>
      <c r="R45" s="1121">
        <v>63340</v>
      </c>
      <c r="S45" s="1022">
        <v>44183</v>
      </c>
      <c r="U45" s="1022">
        <v>44111</v>
      </c>
      <c r="V45" s="1021">
        <v>44112</v>
      </c>
      <c r="W45" s="1022">
        <v>44183</v>
      </c>
      <c r="X45" s="1025" t="s">
        <v>22</v>
      </c>
      <c r="Y45" s="1011">
        <v>7420</v>
      </c>
      <c r="Z45" s="1088">
        <v>44103</v>
      </c>
      <c r="AA45" s="1041" t="s">
        <v>2047</v>
      </c>
      <c r="AB45" s="1044" t="s">
        <v>2462</v>
      </c>
      <c r="AC45" s="1055">
        <v>52820</v>
      </c>
      <c r="AD45" s="1139" t="s">
        <v>2472</v>
      </c>
      <c r="AE45" s="1025" t="s">
        <v>1888</v>
      </c>
      <c r="AF45" s="1047" t="s">
        <v>2463</v>
      </c>
      <c r="AG45" s="1011" t="s">
        <v>2057</v>
      </c>
    </row>
    <row r="46" spans="1:33" s="1011" customFormat="1" ht="120">
      <c r="A46" s="1011">
        <v>43</v>
      </c>
      <c r="B46" s="1041">
        <v>44</v>
      </c>
      <c r="C46" s="1073" t="s">
        <v>2473</v>
      </c>
      <c r="D46" s="1074" t="s">
        <v>2474</v>
      </c>
      <c r="E46" s="1047" t="s">
        <v>2475</v>
      </c>
      <c r="F46" s="1013" t="s">
        <v>203</v>
      </c>
      <c r="G46" s="1123" t="s">
        <v>69</v>
      </c>
      <c r="H46" s="1124" t="s">
        <v>2476</v>
      </c>
      <c r="I46" s="1031" t="s">
        <v>1984</v>
      </c>
      <c r="J46" s="1048">
        <v>900439346</v>
      </c>
      <c r="K46" s="1027">
        <v>3</v>
      </c>
      <c r="M46" s="1041"/>
      <c r="N46" s="1125" t="s">
        <v>2477</v>
      </c>
      <c r="O46" s="1126" t="s">
        <v>2478</v>
      </c>
      <c r="P46" s="1127" t="s">
        <v>2479</v>
      </c>
      <c r="Q46" s="1120">
        <v>7500000</v>
      </c>
      <c r="R46" s="1121" t="s">
        <v>2480</v>
      </c>
      <c r="S46" s="1022">
        <v>44150</v>
      </c>
      <c r="U46" s="1022">
        <v>44113</v>
      </c>
      <c r="V46" s="1021">
        <v>44124</v>
      </c>
      <c r="W46" s="1022">
        <v>44150</v>
      </c>
      <c r="X46" s="1046" t="s">
        <v>2481</v>
      </c>
      <c r="Y46" s="1011">
        <v>7520</v>
      </c>
      <c r="Z46" s="1022">
        <v>44104</v>
      </c>
      <c r="AA46" s="1011" t="s">
        <v>2269</v>
      </c>
      <c r="AB46" s="1047" t="s">
        <v>2482</v>
      </c>
      <c r="AC46" s="1024">
        <v>53220</v>
      </c>
      <c r="AD46" s="1021">
        <v>44117</v>
      </c>
      <c r="AE46" s="1025" t="s">
        <v>1988</v>
      </c>
      <c r="AF46" s="1256" t="s">
        <v>2483</v>
      </c>
      <c r="AG46" s="1011" t="s">
        <v>2057</v>
      </c>
    </row>
    <row r="47" spans="1:33" s="1143" customFormat="1" ht="72">
      <c r="A47" s="1143">
        <v>44</v>
      </c>
      <c r="B47" s="1143">
        <v>1</v>
      </c>
      <c r="E47" s="1143" t="s">
        <v>2484</v>
      </c>
      <c r="F47" s="1144" t="s">
        <v>2485</v>
      </c>
      <c r="G47" s="1145" t="s">
        <v>33</v>
      </c>
      <c r="H47" s="1146" t="s">
        <v>2486</v>
      </c>
      <c r="I47" s="1147" t="s">
        <v>2487</v>
      </c>
      <c r="Q47" s="1148"/>
      <c r="R47" s="1148"/>
      <c r="S47" s="1149">
        <v>44856</v>
      </c>
      <c r="U47" s="1149">
        <v>44126</v>
      </c>
      <c r="V47" s="1149">
        <v>44126</v>
      </c>
      <c r="W47" s="1149">
        <v>44856</v>
      </c>
      <c r="X47" s="1150" t="s">
        <v>22</v>
      </c>
      <c r="AA47" s="1123"/>
      <c r="AE47" s="1150" t="s">
        <v>1874</v>
      </c>
    </row>
    <row r="48" spans="1:33" s="1011" customFormat="1" ht="105">
      <c r="A48" s="1011">
        <v>45</v>
      </c>
      <c r="B48" s="1041">
        <v>45</v>
      </c>
      <c r="C48" s="1085" t="s">
        <v>2488</v>
      </c>
      <c r="D48" s="1074" t="s">
        <v>2489</v>
      </c>
      <c r="E48" s="1011" t="s">
        <v>2490</v>
      </c>
      <c r="F48" s="1013" t="s">
        <v>203</v>
      </c>
      <c r="G48" s="1041" t="s">
        <v>33</v>
      </c>
      <c r="H48" s="1169" t="s">
        <v>2491</v>
      </c>
      <c r="I48" s="1057" t="s">
        <v>941</v>
      </c>
      <c r="J48" s="1048">
        <v>800252836</v>
      </c>
      <c r="K48" s="1027">
        <v>3</v>
      </c>
      <c r="N48" s="1128" t="s">
        <v>2492</v>
      </c>
      <c r="O48" s="1011" t="s">
        <v>2493</v>
      </c>
      <c r="Q48" s="1121">
        <v>22169700</v>
      </c>
      <c r="R48" s="1121"/>
      <c r="S48" s="1022">
        <v>44196</v>
      </c>
      <c r="T48" s="1022">
        <v>44216</v>
      </c>
      <c r="U48" s="1022">
        <v>44158</v>
      </c>
      <c r="V48" s="1021">
        <v>44162</v>
      </c>
      <c r="W48" s="1022">
        <v>44216</v>
      </c>
      <c r="X48" s="1046" t="s">
        <v>2494</v>
      </c>
      <c r="Y48" s="1011">
        <v>8220</v>
      </c>
      <c r="Z48" s="1022">
        <v>44144</v>
      </c>
      <c r="AA48" s="1011" t="s">
        <v>2047</v>
      </c>
      <c r="AB48" s="1047" t="s">
        <v>2462</v>
      </c>
      <c r="AC48" s="1024">
        <v>58520</v>
      </c>
      <c r="AD48" s="1021">
        <v>44159</v>
      </c>
      <c r="AE48" s="1025" t="s">
        <v>1962</v>
      </c>
      <c r="AF48" s="1256" t="s">
        <v>2319</v>
      </c>
      <c r="AG48" s="1011" t="s">
        <v>2057</v>
      </c>
    </row>
    <row r="49" spans="1:33" s="1011" customFormat="1" ht="105">
      <c r="A49" s="1011">
        <v>46</v>
      </c>
      <c r="B49" s="1041">
        <v>46</v>
      </c>
      <c r="C49" s="1075" t="s">
        <v>2495</v>
      </c>
      <c r="D49" s="1074" t="s">
        <v>2496</v>
      </c>
      <c r="E49" s="1011" t="s">
        <v>2497</v>
      </c>
      <c r="F49" s="1013" t="s">
        <v>203</v>
      </c>
      <c r="G49" s="1011" t="s">
        <v>33</v>
      </c>
      <c r="H49" s="1170" t="s">
        <v>2498</v>
      </c>
      <c r="I49" s="1031" t="s">
        <v>114</v>
      </c>
      <c r="J49" s="1048">
        <v>900173404</v>
      </c>
      <c r="K49" s="1027">
        <v>9</v>
      </c>
      <c r="N49" s="1068" t="s">
        <v>2499</v>
      </c>
      <c r="O49" s="1011" t="s">
        <v>2500</v>
      </c>
      <c r="P49" s="1041"/>
      <c r="Q49" s="1121">
        <v>75830800</v>
      </c>
      <c r="R49" s="1120"/>
      <c r="S49" s="1022">
        <v>44196</v>
      </c>
      <c r="U49" s="1021">
        <v>44158</v>
      </c>
      <c r="V49" s="1021">
        <v>44161</v>
      </c>
      <c r="W49" s="1022">
        <v>44196</v>
      </c>
      <c r="X49" s="1046" t="s">
        <v>2501</v>
      </c>
      <c r="Y49" s="1011">
        <v>8120</v>
      </c>
      <c r="Z49" s="1088">
        <v>44144</v>
      </c>
      <c r="AA49" s="1041" t="s">
        <v>2047</v>
      </c>
      <c r="AB49" s="1047" t="s">
        <v>2462</v>
      </c>
      <c r="AC49" s="1055">
        <v>58920</v>
      </c>
      <c r="AD49" s="1021">
        <v>44161</v>
      </c>
      <c r="AE49" s="1025" t="s">
        <v>1962</v>
      </c>
      <c r="AF49" s="1540" t="s">
        <v>2502</v>
      </c>
      <c r="AG49" s="1047" t="s">
        <v>2049</v>
      </c>
    </row>
    <row r="50" spans="1:33" s="1011" customFormat="1" ht="120">
      <c r="A50" s="1011">
        <v>47</v>
      </c>
      <c r="B50" s="1041">
        <v>47</v>
      </c>
      <c r="C50" s="1075" t="s">
        <v>2503</v>
      </c>
      <c r="D50" s="1074" t="s">
        <v>2504</v>
      </c>
      <c r="E50" s="1011" t="s">
        <v>2505</v>
      </c>
      <c r="F50" s="1013" t="s">
        <v>68</v>
      </c>
      <c r="G50" s="1132" t="s">
        <v>69</v>
      </c>
      <c r="H50" s="1133" t="s">
        <v>2506</v>
      </c>
      <c r="I50" s="1031" t="s">
        <v>2507</v>
      </c>
      <c r="J50" s="1048">
        <v>900521780</v>
      </c>
      <c r="K50" s="1027">
        <v>7</v>
      </c>
      <c r="M50" s="1041"/>
      <c r="N50" s="1066" t="s">
        <v>2508</v>
      </c>
      <c r="O50" s="1134" t="s">
        <v>2509</v>
      </c>
      <c r="P50" s="1027"/>
      <c r="Q50" s="1121">
        <v>4391100</v>
      </c>
      <c r="R50" s="1121"/>
      <c r="S50" s="1022">
        <v>44180</v>
      </c>
      <c r="U50" s="1022">
        <v>44158</v>
      </c>
      <c r="V50" s="1021">
        <v>44162</v>
      </c>
      <c r="W50" s="1022">
        <v>44180</v>
      </c>
      <c r="X50" s="1046" t="s">
        <v>2510</v>
      </c>
      <c r="Y50" s="1011">
        <v>8020</v>
      </c>
      <c r="Z50" s="1088">
        <v>44139</v>
      </c>
      <c r="AA50" s="1047" t="s">
        <v>2511</v>
      </c>
      <c r="AB50" s="1135" t="s">
        <v>2512</v>
      </c>
      <c r="AC50" s="1024">
        <v>61520</v>
      </c>
      <c r="AD50" s="1021">
        <v>44161</v>
      </c>
      <c r="AE50" s="1136" t="s">
        <v>2513</v>
      </c>
      <c r="AF50" s="1541" t="s">
        <v>2514</v>
      </c>
      <c r="AG50" s="1011" t="s">
        <v>2057</v>
      </c>
    </row>
    <row r="51" spans="1:33" s="1011" customFormat="1" ht="195">
      <c r="A51" s="1011">
        <v>48</v>
      </c>
      <c r="B51" s="1011">
        <v>48</v>
      </c>
      <c r="C51" s="1072" t="s">
        <v>2515</v>
      </c>
      <c r="D51" s="1068" t="s">
        <v>2516</v>
      </c>
      <c r="E51" s="1011" t="s">
        <v>2517</v>
      </c>
      <c r="F51" s="1013" t="s">
        <v>203</v>
      </c>
      <c r="G51" s="1041" t="s">
        <v>33</v>
      </c>
      <c r="H51" s="1130" t="s">
        <v>2518</v>
      </c>
      <c r="I51" s="1137" t="s">
        <v>2519</v>
      </c>
      <c r="J51" s="1048">
        <v>901422127</v>
      </c>
      <c r="K51" s="1011">
        <v>6</v>
      </c>
      <c r="N51" s="1068" t="s">
        <v>2520</v>
      </c>
      <c r="O51" s="1047" t="s">
        <v>2521</v>
      </c>
      <c r="Q51" s="1121">
        <v>11900000</v>
      </c>
      <c r="R51" s="1121"/>
      <c r="S51" s="1022">
        <v>44196</v>
      </c>
      <c r="U51" s="1022">
        <v>44161</v>
      </c>
      <c r="V51" s="1021">
        <v>44165</v>
      </c>
      <c r="W51" s="1022">
        <v>44196</v>
      </c>
      <c r="X51" s="1046" t="s">
        <v>2522</v>
      </c>
      <c r="Y51" s="1011">
        <v>8420</v>
      </c>
      <c r="Z51" s="1022">
        <v>44153</v>
      </c>
      <c r="AA51" s="1123" t="s">
        <v>2523</v>
      </c>
      <c r="AB51" s="1138" t="s">
        <v>2524</v>
      </c>
      <c r="AC51" s="1055">
        <v>61320</v>
      </c>
      <c r="AD51" s="1021">
        <v>44161</v>
      </c>
      <c r="AE51" s="1025" t="s">
        <v>1888</v>
      </c>
      <c r="AF51" s="1256" t="s">
        <v>2525</v>
      </c>
      <c r="AG51" s="1011" t="s">
        <v>2057</v>
      </c>
    </row>
    <row r="52" spans="1:33" s="1011" customFormat="1" ht="195">
      <c r="A52" s="1011">
        <v>49</v>
      </c>
      <c r="B52" s="1011">
        <v>49</v>
      </c>
      <c r="C52" s="1072" t="s">
        <v>2526</v>
      </c>
      <c r="D52" s="1068" t="s">
        <v>2527</v>
      </c>
      <c r="E52" s="1011" t="s">
        <v>2528</v>
      </c>
      <c r="F52" s="1013" t="s">
        <v>203</v>
      </c>
      <c r="G52" s="1041" t="s">
        <v>33</v>
      </c>
      <c r="H52" s="1130" t="s">
        <v>2529</v>
      </c>
      <c r="I52" s="1051" t="s">
        <v>2530</v>
      </c>
      <c r="J52" s="1048">
        <v>1019117814</v>
      </c>
      <c r="K52" s="1011">
        <v>2</v>
      </c>
      <c r="N52" s="1068" t="s">
        <v>2531</v>
      </c>
      <c r="O52" s="1047" t="s">
        <v>2532</v>
      </c>
      <c r="Q52" s="1121">
        <v>2700000</v>
      </c>
      <c r="R52" s="1121"/>
      <c r="S52" s="1022">
        <v>44189</v>
      </c>
      <c r="U52" s="1022">
        <v>44161</v>
      </c>
      <c r="V52" s="1021">
        <v>44161</v>
      </c>
      <c r="W52" s="1022">
        <v>44189</v>
      </c>
      <c r="X52" s="1025" t="s">
        <v>22</v>
      </c>
      <c r="Y52" s="1011">
        <v>9220</v>
      </c>
      <c r="Z52" s="1022">
        <v>44160</v>
      </c>
      <c r="AA52" s="1123" t="s">
        <v>2533</v>
      </c>
      <c r="AB52" s="1138" t="s">
        <v>2534</v>
      </c>
      <c r="AC52" s="1055">
        <v>61420</v>
      </c>
      <c r="AD52" s="1021">
        <v>44161</v>
      </c>
      <c r="AE52" s="1025" t="s">
        <v>1888</v>
      </c>
      <c r="AF52" s="1479" t="s">
        <v>2535</v>
      </c>
    </row>
    <row r="53" spans="1:33" s="1011" customFormat="1" ht="120.75" customHeight="1">
      <c r="A53" s="1011">
        <v>50</v>
      </c>
      <c r="B53" s="1011">
        <v>50</v>
      </c>
      <c r="C53" s="1072" t="s">
        <v>2536</v>
      </c>
      <c r="D53" s="1068" t="s">
        <v>2537</v>
      </c>
      <c r="E53" s="1011" t="s">
        <v>2538</v>
      </c>
      <c r="F53" s="1013" t="s">
        <v>203</v>
      </c>
      <c r="G53" s="1011" t="s">
        <v>33</v>
      </c>
      <c r="H53" s="1142" t="s">
        <v>456</v>
      </c>
      <c r="I53" s="1013" t="s">
        <v>2539</v>
      </c>
      <c r="J53" s="1048">
        <v>900062917</v>
      </c>
      <c r="K53" s="1011">
        <v>9</v>
      </c>
      <c r="N53" s="1068" t="s">
        <v>2540</v>
      </c>
      <c r="O53" s="1011" t="s">
        <v>2541</v>
      </c>
      <c r="P53" s="1011">
        <v>4722005</v>
      </c>
      <c r="Q53" s="1176" t="s">
        <v>2542</v>
      </c>
      <c r="R53" s="1176" t="s">
        <v>2543</v>
      </c>
      <c r="S53" s="1022">
        <v>44773</v>
      </c>
      <c r="T53" s="1047" t="s">
        <v>2544</v>
      </c>
      <c r="U53" s="1022">
        <v>44162</v>
      </c>
      <c r="V53" s="1021">
        <v>44172</v>
      </c>
      <c r="W53" s="1256" t="s">
        <v>2545</v>
      </c>
      <c r="X53" s="1046" t="s">
        <v>2546</v>
      </c>
      <c r="Y53" s="1047" t="s">
        <v>2547</v>
      </c>
      <c r="Z53" s="1139" t="s">
        <v>2548</v>
      </c>
      <c r="AA53" s="1040" t="s">
        <v>2549</v>
      </c>
      <c r="AB53" s="1040" t="s">
        <v>2550</v>
      </c>
      <c r="AC53" s="1040" t="s">
        <v>2551</v>
      </c>
      <c r="AD53" s="1139" t="s">
        <v>2552</v>
      </c>
      <c r="AE53" s="1025" t="s">
        <v>2039</v>
      </c>
      <c r="AF53" s="1301" t="s">
        <v>2553</v>
      </c>
      <c r="AG53" s="1301" t="s">
        <v>2422</v>
      </c>
    </row>
    <row r="54" spans="1:33" s="1011" customFormat="1" ht="105">
      <c r="A54" s="1011">
        <v>51</v>
      </c>
      <c r="B54" s="1011">
        <v>51</v>
      </c>
      <c r="C54" s="1072" t="s">
        <v>2554</v>
      </c>
      <c r="D54" s="1068" t="s">
        <v>2555</v>
      </c>
      <c r="E54" s="1011" t="s">
        <v>2556</v>
      </c>
      <c r="F54" s="1013" t="s">
        <v>68</v>
      </c>
      <c r="G54" s="1123" t="s">
        <v>1290</v>
      </c>
      <c r="H54" s="1152" t="s">
        <v>2557</v>
      </c>
      <c r="I54" s="1051" t="s">
        <v>2558</v>
      </c>
      <c r="J54" s="1048">
        <v>900204272</v>
      </c>
      <c r="K54" s="1011">
        <v>8</v>
      </c>
      <c r="N54" s="1128" t="s">
        <v>2559</v>
      </c>
      <c r="O54" s="1047" t="s">
        <v>2560</v>
      </c>
      <c r="Q54" s="1121">
        <v>30299999</v>
      </c>
      <c r="R54" s="1121"/>
      <c r="S54" s="1022">
        <v>44183</v>
      </c>
      <c r="U54" s="1021">
        <v>44165</v>
      </c>
      <c r="V54" s="1021">
        <v>44168</v>
      </c>
      <c r="W54" s="1022">
        <v>44183</v>
      </c>
      <c r="X54" s="1046" t="s">
        <v>2561</v>
      </c>
      <c r="Y54" s="1011">
        <v>7720</v>
      </c>
      <c r="Z54" s="1155">
        <v>44131</v>
      </c>
      <c r="AA54" s="1123" t="s">
        <v>2562</v>
      </c>
      <c r="AB54" s="1153" t="s">
        <v>2563</v>
      </c>
      <c r="AC54" s="1055">
        <v>62620</v>
      </c>
      <c r="AD54" s="1021">
        <v>44168</v>
      </c>
      <c r="AE54" s="1025" t="s">
        <v>1962</v>
      </c>
      <c r="AF54" s="1047" t="s">
        <v>2210</v>
      </c>
      <c r="AG54" s="1011" t="s">
        <v>2057</v>
      </c>
    </row>
    <row r="55" spans="1:33" s="1011" customFormat="1" ht="105">
      <c r="A55" s="1011">
        <v>52</v>
      </c>
      <c r="B55" s="1011">
        <v>52</v>
      </c>
      <c r="C55" s="1072" t="s">
        <v>2564</v>
      </c>
      <c r="D55" s="1068" t="s">
        <v>2565</v>
      </c>
      <c r="E55" s="1011" t="s">
        <v>2566</v>
      </c>
      <c r="F55" s="1013" t="s">
        <v>203</v>
      </c>
      <c r="G55" s="1041" t="s">
        <v>33</v>
      </c>
      <c r="H55" s="1152" t="s">
        <v>2567</v>
      </c>
      <c r="I55" s="1051" t="s">
        <v>1946</v>
      </c>
      <c r="J55" s="1048">
        <v>79437341</v>
      </c>
      <c r="K55" s="1011">
        <v>0</v>
      </c>
      <c r="N55" s="1157" t="s">
        <v>2568</v>
      </c>
      <c r="O55" s="1047" t="s">
        <v>2569</v>
      </c>
      <c r="P55" s="1027"/>
      <c r="Q55" s="1121">
        <v>1440000</v>
      </c>
      <c r="R55" s="1121"/>
      <c r="S55" s="1022">
        <v>44183</v>
      </c>
      <c r="U55" s="1021">
        <v>44165</v>
      </c>
      <c r="V55" s="1021">
        <v>44168</v>
      </c>
      <c r="W55" s="1022">
        <v>44183</v>
      </c>
      <c r="X55" s="1025" t="s">
        <v>22</v>
      </c>
      <c r="Y55" s="1011">
        <v>9020</v>
      </c>
      <c r="Z55" s="1088">
        <v>44160</v>
      </c>
      <c r="AA55" s="1041" t="s">
        <v>2570</v>
      </c>
      <c r="AB55" s="1011" t="s">
        <v>2524</v>
      </c>
      <c r="AC55" s="1055">
        <v>61720</v>
      </c>
      <c r="AD55" s="1021">
        <v>44166</v>
      </c>
      <c r="AE55" s="1025" t="s">
        <v>1988</v>
      </c>
      <c r="AF55" s="1301" t="s">
        <v>2439</v>
      </c>
    </row>
    <row r="56" spans="1:33" s="1011" customFormat="1" ht="105">
      <c r="A56" s="1011">
        <v>53</v>
      </c>
      <c r="B56" s="1011">
        <v>53</v>
      </c>
      <c r="C56" s="1072" t="s">
        <v>2571</v>
      </c>
      <c r="D56" s="1068" t="s">
        <v>2572</v>
      </c>
      <c r="E56" s="1047" t="s">
        <v>2573</v>
      </c>
      <c r="F56" s="1031" t="s">
        <v>68</v>
      </c>
      <c r="G56" s="1041" t="s">
        <v>33</v>
      </c>
      <c r="H56" s="1158" t="s">
        <v>2574</v>
      </c>
      <c r="I56" s="1159" t="s">
        <v>2575</v>
      </c>
      <c r="J56" s="1048">
        <v>830084433</v>
      </c>
      <c r="K56" s="1027">
        <v>1</v>
      </c>
      <c r="N56" s="1068" t="s">
        <v>2576</v>
      </c>
      <c r="O56" s="1161" t="s">
        <v>2577</v>
      </c>
      <c r="P56" s="1000">
        <v>3790300</v>
      </c>
      <c r="Q56" s="1120">
        <v>13999998</v>
      </c>
      <c r="R56" s="1120"/>
      <c r="S56" s="1022">
        <v>44196</v>
      </c>
      <c r="U56" s="1021">
        <v>44166</v>
      </c>
      <c r="V56" s="1021">
        <v>44172</v>
      </c>
      <c r="W56" s="1022">
        <v>44196</v>
      </c>
      <c r="X56" s="1046" t="s">
        <v>2578</v>
      </c>
      <c r="Y56" s="1011">
        <v>8720</v>
      </c>
      <c r="Z56" s="1041"/>
      <c r="AA56" s="1041" t="s">
        <v>2579</v>
      </c>
      <c r="AB56" s="1160" t="s">
        <v>2580</v>
      </c>
      <c r="AC56" s="1055">
        <v>62720</v>
      </c>
      <c r="AD56" s="1021">
        <v>44169</v>
      </c>
      <c r="AE56" s="1025" t="s">
        <v>1962</v>
      </c>
      <c r="AF56" s="1301" t="s">
        <v>2439</v>
      </c>
    </row>
    <row r="57" spans="1:33" s="1011" customFormat="1" ht="105">
      <c r="A57" s="1011">
        <v>54</v>
      </c>
      <c r="B57" s="1041">
        <v>54</v>
      </c>
      <c r="C57" s="1075" t="s">
        <v>2581</v>
      </c>
      <c r="D57" s="1084" t="s">
        <v>2582</v>
      </c>
      <c r="E57" s="1011" t="s">
        <v>2583</v>
      </c>
      <c r="F57" s="1051" t="s">
        <v>68</v>
      </c>
      <c r="G57" s="1041" t="s">
        <v>33</v>
      </c>
      <c r="H57" s="1152" t="s">
        <v>2584</v>
      </c>
      <c r="I57" s="1051" t="s">
        <v>2585</v>
      </c>
      <c r="J57" s="1048">
        <v>830111209</v>
      </c>
      <c r="K57" s="1011">
        <v>1</v>
      </c>
      <c r="N57" s="1066" t="s">
        <v>2586</v>
      </c>
      <c r="O57" s="1123" t="s">
        <v>2587</v>
      </c>
      <c r="P57" s="1163" t="s">
        <v>2588</v>
      </c>
      <c r="Q57" s="1120">
        <v>18293870</v>
      </c>
      <c r="R57" s="1120"/>
      <c r="S57" s="1022">
        <v>44196</v>
      </c>
      <c r="U57" s="1021">
        <v>44162</v>
      </c>
      <c r="V57" s="1021">
        <v>44167</v>
      </c>
      <c r="W57" s="1022">
        <v>44196</v>
      </c>
      <c r="X57" s="1046" t="s">
        <v>2589</v>
      </c>
      <c r="Y57" s="1011">
        <v>9120</v>
      </c>
      <c r="Z57" s="1088">
        <v>44160</v>
      </c>
      <c r="AA57" s="1041" t="s">
        <v>2590</v>
      </c>
      <c r="AB57" s="1153" t="s">
        <v>2591</v>
      </c>
      <c r="AC57" s="1027">
        <v>62220</v>
      </c>
      <c r="AD57" s="1022">
        <v>44167</v>
      </c>
      <c r="AE57" s="1025" t="s">
        <v>1962</v>
      </c>
      <c r="AF57" s="1047" t="s">
        <v>2210</v>
      </c>
      <c r="AG57" s="1011" t="s">
        <v>2057</v>
      </c>
    </row>
    <row r="58" spans="1:33" s="1011" customFormat="1" ht="180">
      <c r="A58" s="1011">
        <v>55</v>
      </c>
      <c r="B58" s="1011">
        <v>55</v>
      </c>
      <c r="C58" s="1072" t="s">
        <v>2592</v>
      </c>
      <c r="D58" s="1068" t="s">
        <v>2593</v>
      </c>
      <c r="E58" s="1047" t="s">
        <v>2594</v>
      </c>
      <c r="F58" s="1013" t="s">
        <v>68</v>
      </c>
      <c r="G58" s="1047" t="s">
        <v>69</v>
      </c>
      <c r="H58" s="1152" t="s">
        <v>2595</v>
      </c>
      <c r="I58" s="1051" t="s">
        <v>2596</v>
      </c>
      <c r="J58" s="1017">
        <v>830102669</v>
      </c>
      <c r="K58" s="1011">
        <v>6</v>
      </c>
      <c r="N58" s="1066" t="s">
        <v>2597</v>
      </c>
      <c r="O58" s="1123" t="s">
        <v>2598</v>
      </c>
      <c r="P58" s="1000">
        <v>3153387636</v>
      </c>
      <c r="Q58" s="1121">
        <v>1118600</v>
      </c>
      <c r="R58" s="1121"/>
      <c r="S58" s="1022">
        <v>44179</v>
      </c>
      <c r="U58" s="1022">
        <v>44167</v>
      </c>
      <c r="V58" s="1021">
        <v>44174</v>
      </c>
      <c r="W58" s="1022">
        <v>44179</v>
      </c>
      <c r="X58" s="1046" t="s">
        <v>2599</v>
      </c>
      <c r="Y58" s="1011">
        <v>7620</v>
      </c>
      <c r="Z58" s="1022">
        <v>44127</v>
      </c>
      <c r="AA58" s="1123" t="s">
        <v>2600</v>
      </c>
      <c r="AB58" s="1047" t="s">
        <v>2601</v>
      </c>
      <c r="AC58" s="1011">
        <v>62420</v>
      </c>
      <c r="AD58" s="1022">
        <v>44168</v>
      </c>
      <c r="AE58" s="1025" t="s">
        <v>1988</v>
      </c>
      <c r="AF58" s="1047" t="s">
        <v>2602</v>
      </c>
      <c r="AG58" s="1011" t="s">
        <v>2057</v>
      </c>
    </row>
    <row r="59" spans="1:33" s="1011" customFormat="1" ht="135">
      <c r="A59" s="1011">
        <v>56</v>
      </c>
      <c r="B59" s="1011">
        <v>56</v>
      </c>
      <c r="C59" s="1072" t="s">
        <v>2603</v>
      </c>
      <c r="D59" s="1068" t="s">
        <v>2604</v>
      </c>
      <c r="E59" s="1011" t="s">
        <v>2605</v>
      </c>
      <c r="F59" s="1013" t="s">
        <v>203</v>
      </c>
      <c r="G59" s="1011" t="s">
        <v>33</v>
      </c>
      <c r="H59" s="1152" t="s">
        <v>2606</v>
      </c>
      <c r="I59" s="1051" t="s">
        <v>2607</v>
      </c>
      <c r="J59" s="1164">
        <v>80232344</v>
      </c>
      <c r="K59" s="1011">
        <v>5</v>
      </c>
      <c r="N59" s="1128" t="s">
        <v>2608</v>
      </c>
      <c r="O59" s="1047" t="s">
        <v>2609</v>
      </c>
      <c r="P59" s="1011">
        <v>3016094826</v>
      </c>
      <c r="Q59" s="1121">
        <v>23812500</v>
      </c>
      <c r="R59" s="1121"/>
      <c r="S59" s="1022">
        <v>44196</v>
      </c>
      <c r="U59" s="1022">
        <v>44168</v>
      </c>
      <c r="V59" s="1021">
        <v>44168</v>
      </c>
      <c r="W59" s="1022">
        <v>44196</v>
      </c>
      <c r="X59" s="1025" t="s">
        <v>22</v>
      </c>
      <c r="Y59" s="1011">
        <v>8920</v>
      </c>
      <c r="Z59" s="1022">
        <v>44159</v>
      </c>
      <c r="AA59" s="1011" t="s">
        <v>1768</v>
      </c>
      <c r="AB59" s="1047" t="s">
        <v>2610</v>
      </c>
      <c r="AC59" s="1024">
        <v>62520</v>
      </c>
      <c r="AD59" s="1021">
        <v>44168</v>
      </c>
      <c r="AE59" s="1025" t="s">
        <v>1962</v>
      </c>
      <c r="AF59" s="1047" t="s">
        <v>2210</v>
      </c>
      <c r="AG59" s="1011" t="s">
        <v>2057</v>
      </c>
    </row>
    <row r="60" spans="1:33" s="1011" customFormat="1" ht="105">
      <c r="A60" s="1011">
        <v>57</v>
      </c>
      <c r="B60" s="1011">
        <v>57</v>
      </c>
      <c r="C60" s="1072" t="s">
        <v>2611</v>
      </c>
      <c r="D60" s="1068" t="s">
        <v>2612</v>
      </c>
      <c r="E60" s="1011" t="s">
        <v>2613</v>
      </c>
      <c r="F60" s="1013" t="s">
        <v>68</v>
      </c>
      <c r="G60" s="1123" t="s">
        <v>1290</v>
      </c>
      <c r="H60" s="1152" t="s">
        <v>2614</v>
      </c>
      <c r="I60" s="1057" t="s">
        <v>2615</v>
      </c>
      <c r="J60" s="1048">
        <v>891501783</v>
      </c>
      <c r="K60" s="1027">
        <v>1</v>
      </c>
      <c r="N60" s="1068" t="s">
        <v>2616</v>
      </c>
      <c r="O60" s="1047" t="s">
        <v>2617</v>
      </c>
      <c r="Q60" s="1121">
        <v>60400000</v>
      </c>
      <c r="R60" s="1121"/>
      <c r="S60" s="1022">
        <v>44183</v>
      </c>
      <c r="U60" s="1022">
        <v>44169</v>
      </c>
      <c r="V60" s="1021">
        <v>44174</v>
      </c>
      <c r="W60" s="1022">
        <v>44183</v>
      </c>
      <c r="X60" s="1046" t="s">
        <v>2618</v>
      </c>
      <c r="Y60" s="1011">
        <v>7920</v>
      </c>
      <c r="Z60" s="1041"/>
      <c r="AA60" s="1123" t="s">
        <v>2047</v>
      </c>
      <c r="AB60" s="1047" t="s">
        <v>2462</v>
      </c>
      <c r="AC60" s="1055">
        <v>63120</v>
      </c>
      <c r="AD60" s="1021">
        <v>44174</v>
      </c>
      <c r="AE60" s="1025" t="s">
        <v>1962</v>
      </c>
      <c r="AF60" s="1047" t="s">
        <v>2210</v>
      </c>
    </row>
    <row r="61" spans="1:33" s="1011" customFormat="1" ht="105">
      <c r="A61" s="1011">
        <v>58</v>
      </c>
      <c r="B61" s="1041">
        <v>58</v>
      </c>
      <c r="C61" s="1075" t="s">
        <v>2619</v>
      </c>
      <c r="D61" s="1074" t="s">
        <v>2620</v>
      </c>
      <c r="E61" s="1047" t="s">
        <v>2621</v>
      </c>
      <c r="F61" s="1013" t="s">
        <v>68</v>
      </c>
      <c r="G61" s="1132" t="s">
        <v>69</v>
      </c>
      <c r="H61" s="1158" t="s">
        <v>2622</v>
      </c>
      <c r="I61" s="1031" t="s">
        <v>2623</v>
      </c>
      <c r="J61" s="1048">
        <v>53010819</v>
      </c>
      <c r="K61" s="1027">
        <v>0</v>
      </c>
      <c r="M61" s="1041"/>
      <c r="N61" s="1068" t="s">
        <v>2624</v>
      </c>
      <c r="O61" s="1135" t="s">
        <v>2625</v>
      </c>
      <c r="P61" s="1135" t="s">
        <v>2626</v>
      </c>
      <c r="Q61" s="1120">
        <v>3408976</v>
      </c>
      <c r="R61" s="1121"/>
      <c r="S61" s="1011" t="s">
        <v>2627</v>
      </c>
      <c r="U61" s="1022">
        <v>44174</v>
      </c>
      <c r="V61" s="1021">
        <v>44175</v>
      </c>
      <c r="W61" s="1022">
        <v>44182</v>
      </c>
      <c r="X61" s="1025" t="s">
        <v>22</v>
      </c>
      <c r="Y61" s="1011">
        <v>9420</v>
      </c>
      <c r="Z61" s="1088">
        <v>44161</v>
      </c>
      <c r="AA61" s="1047" t="s">
        <v>2628</v>
      </c>
      <c r="AB61" s="1135" t="s">
        <v>2629</v>
      </c>
      <c r="AC61" s="1011">
        <v>63220</v>
      </c>
      <c r="AD61" s="1022">
        <v>44174</v>
      </c>
      <c r="AE61" s="1025" t="s">
        <v>2039</v>
      </c>
      <c r="AF61" s="1047" t="s">
        <v>2630</v>
      </c>
      <c r="AG61" s="1011" t="s">
        <v>2057</v>
      </c>
    </row>
    <row r="62" spans="1:33" s="1000" customFormat="1" ht="60">
      <c r="A62" s="1000">
        <v>59</v>
      </c>
      <c r="B62" s="1000">
        <v>59</v>
      </c>
      <c r="E62" s="1167" t="s">
        <v>2631</v>
      </c>
      <c r="F62" s="1162" t="s">
        <v>203</v>
      </c>
      <c r="G62" s="1173" t="s">
        <v>2632</v>
      </c>
      <c r="H62" s="1179" t="s">
        <v>2633</v>
      </c>
      <c r="I62" s="1181" t="s">
        <v>2634</v>
      </c>
      <c r="J62" s="1151">
        <v>860051688</v>
      </c>
      <c r="K62" s="1000">
        <v>5</v>
      </c>
      <c r="M62" s="1156"/>
      <c r="N62" s="1067" t="s">
        <v>2635</v>
      </c>
      <c r="O62" s="1182" t="s">
        <v>2636</v>
      </c>
      <c r="P62" s="1167" t="s">
        <v>2637</v>
      </c>
      <c r="Q62" s="1172">
        <v>3290422.28</v>
      </c>
      <c r="R62" s="1184"/>
      <c r="S62" s="1045">
        <v>44193</v>
      </c>
      <c r="U62" s="1045">
        <v>44181</v>
      </c>
      <c r="V62" s="1183">
        <v>44182</v>
      </c>
      <c r="W62" s="1045">
        <v>44193</v>
      </c>
      <c r="X62" s="1131" t="s">
        <v>22</v>
      </c>
      <c r="Y62" s="1000">
        <v>8820</v>
      </c>
      <c r="Z62" s="1171">
        <v>44159</v>
      </c>
      <c r="AA62" s="1180" t="s">
        <v>2638</v>
      </c>
      <c r="AB62" s="1167" t="s">
        <v>2639</v>
      </c>
      <c r="AC62" s="1154">
        <v>64320</v>
      </c>
      <c r="AD62" s="1045">
        <v>44182</v>
      </c>
      <c r="AE62" s="1131" t="s">
        <v>1988</v>
      </c>
      <c r="AF62" s="1167" t="s">
        <v>2602</v>
      </c>
    </row>
  </sheetData>
  <autoFilter ref="A1:AF62" xr:uid="{00000000-0001-0000-0900-000000000000}"/>
  <phoneticPr fontId="56"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filterMode="1">
    <pageSetUpPr fitToPage="1"/>
  </sheetPr>
  <dimension ref="A1:AH96"/>
  <sheetViews>
    <sheetView workbookViewId="0">
      <pane ySplit="1" topLeftCell="A31" activePane="bottomLeft" state="frozen"/>
      <selection pane="bottomLeft" activeCell="AF31" sqref="AF31"/>
    </sheetView>
  </sheetViews>
  <sheetFormatPr baseColWidth="10" defaultColWidth="9.140625" defaultRowHeight="15"/>
  <cols>
    <col min="3" max="3" width="24.5703125" customWidth="1"/>
    <col min="4" max="4" width="54.42578125" customWidth="1"/>
    <col min="5" max="5" width="21.7109375" style="879" customWidth="1"/>
    <col min="6" max="6" width="20.5703125" customWidth="1"/>
    <col min="7" max="7" width="19.28515625" customWidth="1"/>
    <col min="8" max="8" width="44.7109375" customWidth="1"/>
    <col min="9" max="9" width="32.140625" customWidth="1"/>
    <col min="10" max="10" width="23.42578125" customWidth="1"/>
    <col min="11" max="11" width="9.140625" customWidth="1"/>
    <col min="12" max="12" width="19.5703125" customWidth="1"/>
    <col min="13" max="13" width="9.140625" customWidth="1"/>
    <col min="14" max="14" width="30.5703125" customWidth="1"/>
    <col min="15" max="15" width="26" customWidth="1"/>
    <col min="16" max="16" width="17.140625" customWidth="1"/>
    <col min="17" max="17" width="20.7109375" style="110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73" customWidth="1"/>
    <col min="32" max="32" width="18.42578125" customWidth="1"/>
    <col min="33" max="33" width="14.28515625" customWidth="1"/>
    <col min="34" max="34" width="16.140625" customWidth="1"/>
  </cols>
  <sheetData>
    <row r="1" spans="1:34" ht="60.75" customHeight="1">
      <c r="A1" s="847" t="s">
        <v>1144</v>
      </c>
      <c r="B1" s="880" t="s">
        <v>0</v>
      </c>
      <c r="C1" s="847" t="s">
        <v>2026</v>
      </c>
      <c r="D1" s="847" t="s">
        <v>2027</v>
      </c>
      <c r="E1" s="847" t="s">
        <v>2028</v>
      </c>
      <c r="F1" s="847" t="s">
        <v>1</v>
      </c>
      <c r="G1" s="847" t="s">
        <v>2</v>
      </c>
      <c r="H1" s="847" t="s">
        <v>3</v>
      </c>
      <c r="I1" s="847" t="s">
        <v>99</v>
      </c>
      <c r="J1" s="848" t="s">
        <v>5</v>
      </c>
      <c r="K1" s="848" t="s">
        <v>522</v>
      </c>
      <c r="L1" s="848" t="s">
        <v>1530</v>
      </c>
      <c r="M1" s="848" t="s">
        <v>5</v>
      </c>
      <c r="N1" s="848" t="s">
        <v>2029</v>
      </c>
      <c r="O1" s="848" t="s">
        <v>523</v>
      </c>
      <c r="P1" s="848" t="s">
        <v>524</v>
      </c>
      <c r="Q1" s="1110" t="s">
        <v>913</v>
      </c>
      <c r="R1" s="1110" t="s">
        <v>914</v>
      </c>
      <c r="S1" s="847" t="s">
        <v>1145</v>
      </c>
      <c r="T1" s="847" t="s">
        <v>916</v>
      </c>
      <c r="U1" s="847" t="s">
        <v>8</v>
      </c>
      <c r="V1" s="847" t="s">
        <v>9</v>
      </c>
      <c r="W1" s="847" t="s">
        <v>10</v>
      </c>
      <c r="X1" s="847" t="s">
        <v>11</v>
      </c>
      <c r="Y1" s="847" t="s">
        <v>12</v>
      </c>
      <c r="Z1" s="998" t="s">
        <v>13</v>
      </c>
      <c r="AA1" s="1191" t="s">
        <v>525</v>
      </c>
      <c r="AB1" s="1189" t="s">
        <v>526</v>
      </c>
      <c r="AC1" s="1190" t="s">
        <v>14</v>
      </c>
      <c r="AD1" s="847" t="s">
        <v>15</v>
      </c>
      <c r="AE1" s="998" t="s">
        <v>197</v>
      </c>
      <c r="AF1" s="998" t="s">
        <v>2030</v>
      </c>
      <c r="AG1" s="849"/>
      <c r="AH1" s="1453" t="s">
        <v>2640</v>
      </c>
    </row>
    <row r="2" spans="1:34" ht="60" hidden="1">
      <c r="A2" s="1000">
        <v>1</v>
      </c>
      <c r="B2" s="1000">
        <v>1</v>
      </c>
      <c r="C2" s="1213" t="s">
        <v>2641</v>
      </c>
      <c r="D2" s="1231" t="s">
        <v>2642</v>
      </c>
      <c r="E2" s="1245" t="s">
        <v>2643</v>
      </c>
      <c r="F2" s="1188" t="s">
        <v>100</v>
      </c>
      <c r="G2" s="856" t="s">
        <v>546</v>
      </c>
      <c r="H2" s="861" t="s">
        <v>2644</v>
      </c>
      <c r="I2" s="1188" t="s">
        <v>548</v>
      </c>
      <c r="J2" s="718">
        <v>830095213</v>
      </c>
      <c r="K2" s="1000">
        <v>3</v>
      </c>
      <c r="L2" s="1000"/>
      <c r="M2" s="1000"/>
      <c r="N2" s="1067" t="s">
        <v>2645</v>
      </c>
      <c r="O2" s="1167" t="s">
        <v>2646</v>
      </c>
      <c r="P2" s="1000">
        <v>3108322996</v>
      </c>
      <c r="Q2" s="1255">
        <v>9000000</v>
      </c>
      <c r="R2" s="1000" t="s">
        <v>2647</v>
      </c>
      <c r="S2" s="1045">
        <v>44560</v>
      </c>
      <c r="T2" s="1000"/>
      <c r="U2" s="1045">
        <v>44209</v>
      </c>
      <c r="V2" s="1045">
        <v>44211</v>
      </c>
      <c r="W2" s="1045">
        <v>44560</v>
      </c>
      <c r="X2" s="1000"/>
      <c r="Y2" s="1000">
        <v>1321</v>
      </c>
      <c r="Z2" s="1171">
        <v>44204</v>
      </c>
      <c r="AA2" s="1167" t="s">
        <v>2037</v>
      </c>
      <c r="AB2" s="1192" t="s">
        <v>2648</v>
      </c>
      <c r="AC2" s="1000">
        <v>521</v>
      </c>
      <c r="AD2" s="1045">
        <v>44210</v>
      </c>
      <c r="AE2" s="1188" t="s">
        <v>2039</v>
      </c>
      <c r="AF2" s="1045">
        <v>44561</v>
      </c>
    </row>
    <row r="3" spans="1:34" ht="109.5" hidden="1" customHeight="1">
      <c r="A3" s="1000">
        <v>2</v>
      </c>
      <c r="B3" s="1000">
        <v>2</v>
      </c>
      <c r="C3" s="1367" t="s">
        <v>2649</v>
      </c>
      <c r="D3" s="1214" t="s">
        <v>2649</v>
      </c>
      <c r="E3" s="1203" t="s">
        <v>2650</v>
      </c>
      <c r="F3" s="1201" t="s">
        <v>203</v>
      </c>
      <c r="G3" s="856" t="s">
        <v>546</v>
      </c>
      <c r="H3" s="861" t="s">
        <v>2651</v>
      </c>
      <c r="I3" s="1188" t="s">
        <v>2652</v>
      </c>
      <c r="J3" s="1000">
        <v>830068543</v>
      </c>
      <c r="K3" s="1000">
        <v>1</v>
      </c>
      <c r="L3" s="1000"/>
      <c r="M3" s="1000"/>
      <c r="N3" s="1186" t="s">
        <v>2653</v>
      </c>
      <c r="O3" s="1000" t="s">
        <v>2654</v>
      </c>
      <c r="P3" s="1000">
        <v>7171268</v>
      </c>
      <c r="Q3" s="1255">
        <v>76402830.170000002</v>
      </c>
      <c r="R3" s="1167" t="s">
        <v>2655</v>
      </c>
      <c r="S3" s="1045">
        <v>44561</v>
      </c>
      <c r="T3" s="1183">
        <v>44712</v>
      </c>
      <c r="U3" s="1045">
        <v>44209</v>
      </c>
      <c r="V3" s="1045">
        <v>44215</v>
      </c>
      <c r="W3" s="1194">
        <v>44712</v>
      </c>
      <c r="X3" s="1305" t="s">
        <v>2656</v>
      </c>
      <c r="Y3" s="1167" t="s">
        <v>2657</v>
      </c>
      <c r="Z3" s="1263" t="s">
        <v>2658</v>
      </c>
      <c r="AA3" s="1161" t="s">
        <v>2659</v>
      </c>
      <c r="AB3" s="1193" t="s">
        <v>2660</v>
      </c>
      <c r="AC3" s="1000">
        <v>621</v>
      </c>
      <c r="AD3" s="1263" t="s">
        <v>2661</v>
      </c>
      <c r="AE3" s="1188" t="s">
        <v>2039</v>
      </c>
      <c r="AF3" s="1353" t="s">
        <v>2662</v>
      </c>
    </row>
    <row r="4" spans="1:34" ht="84">
      <c r="A4" s="1000">
        <v>3</v>
      </c>
      <c r="B4" s="1156">
        <v>3</v>
      </c>
      <c r="C4" s="1075" t="s">
        <v>2663</v>
      </c>
      <c r="D4" s="1196" t="s">
        <v>2664</v>
      </c>
      <c r="E4" s="1131" t="s">
        <v>2665</v>
      </c>
      <c r="F4" s="1201" t="s">
        <v>203</v>
      </c>
      <c r="G4" s="856" t="s">
        <v>33</v>
      </c>
      <c r="H4" s="861" t="s">
        <v>2666</v>
      </c>
      <c r="I4" s="1188" t="s">
        <v>1896</v>
      </c>
      <c r="J4" s="1000">
        <v>79471707</v>
      </c>
      <c r="K4" s="1000">
        <v>6</v>
      </c>
      <c r="L4" s="1000"/>
      <c r="M4" s="1000"/>
      <c r="N4" s="1186" t="s">
        <v>2667</v>
      </c>
      <c r="O4" s="1167" t="s">
        <v>2668</v>
      </c>
      <c r="P4" s="1000">
        <v>3133675570</v>
      </c>
      <c r="Q4" s="1255">
        <v>19261000</v>
      </c>
      <c r="R4" s="1167" t="s">
        <v>2669</v>
      </c>
      <c r="S4" s="1045">
        <v>44547</v>
      </c>
      <c r="T4" s="1153" t="s">
        <v>2670</v>
      </c>
      <c r="U4" s="1183">
        <v>44215</v>
      </c>
      <c r="V4" s="1183">
        <v>44215</v>
      </c>
      <c r="W4" s="1045">
        <v>44554</v>
      </c>
      <c r="X4" s="1131" t="s">
        <v>22</v>
      </c>
      <c r="Y4" s="1000">
        <v>1021</v>
      </c>
      <c r="Z4" s="1263" t="s">
        <v>2671</v>
      </c>
      <c r="AA4" s="1000" t="s">
        <v>2047</v>
      </c>
      <c r="AB4" s="1193" t="s">
        <v>2462</v>
      </c>
      <c r="AC4" s="1000">
        <v>821</v>
      </c>
      <c r="AD4" s="1263" t="s">
        <v>2672</v>
      </c>
      <c r="AE4" s="1188" t="s">
        <v>2039</v>
      </c>
      <c r="AF4" s="1045">
        <v>44561</v>
      </c>
      <c r="AH4" t="s">
        <v>2057</v>
      </c>
    </row>
    <row r="5" spans="1:34" ht="69.75" customHeight="1">
      <c r="A5" s="1000">
        <v>4</v>
      </c>
      <c r="B5" s="1156">
        <v>4</v>
      </c>
      <c r="C5" s="1075" t="s">
        <v>2673</v>
      </c>
      <c r="D5" s="1196" t="s">
        <v>2674</v>
      </c>
      <c r="E5" s="1131" t="s">
        <v>2675</v>
      </c>
      <c r="F5" s="1201" t="s">
        <v>203</v>
      </c>
      <c r="G5" s="1197" t="s">
        <v>33</v>
      </c>
      <c r="H5" s="861" t="s">
        <v>2676</v>
      </c>
      <c r="I5" s="1188" t="s">
        <v>2072</v>
      </c>
      <c r="J5" s="1000">
        <v>1030535678</v>
      </c>
      <c r="K5" s="1000">
        <v>1</v>
      </c>
      <c r="L5" s="1000"/>
      <c r="M5" s="1000"/>
      <c r="N5" s="1186" t="s">
        <v>2073</v>
      </c>
      <c r="O5" s="1167" t="s">
        <v>2677</v>
      </c>
      <c r="P5" s="1000">
        <v>3016350699</v>
      </c>
      <c r="Q5" s="1255">
        <v>73645000</v>
      </c>
      <c r="R5" s="1000" t="s">
        <v>2678</v>
      </c>
      <c r="S5" s="1045">
        <v>44547</v>
      </c>
      <c r="T5" s="1000"/>
      <c r="U5" s="1045">
        <v>44216</v>
      </c>
      <c r="V5" s="1183">
        <v>44217</v>
      </c>
      <c r="W5" s="1045">
        <v>44547</v>
      </c>
      <c r="X5" s="853" t="s">
        <v>2679</v>
      </c>
      <c r="Y5" s="1000">
        <v>2021</v>
      </c>
      <c r="Z5" s="1045">
        <v>44211</v>
      </c>
      <c r="AA5" s="1000" t="s">
        <v>2680</v>
      </c>
      <c r="AB5" s="1167" t="s">
        <v>2681</v>
      </c>
      <c r="AC5" s="1195">
        <v>1621</v>
      </c>
      <c r="AD5" s="1183">
        <v>44216</v>
      </c>
      <c r="AE5" s="1188" t="s">
        <v>2039</v>
      </c>
      <c r="AF5" s="1045">
        <v>44552</v>
      </c>
      <c r="AH5" t="s">
        <v>2049</v>
      </c>
    </row>
    <row r="6" spans="1:34" ht="75">
      <c r="A6" s="1011">
        <v>5</v>
      </c>
      <c r="B6" s="1041">
        <v>5</v>
      </c>
      <c r="C6" s="1073" t="s">
        <v>2682</v>
      </c>
      <c r="D6" s="1074" t="s">
        <v>2683</v>
      </c>
      <c r="E6" s="1025" t="s">
        <v>2684</v>
      </c>
      <c r="F6" s="1200" t="s">
        <v>203</v>
      </c>
      <c r="G6" s="1198" t="s">
        <v>33</v>
      </c>
      <c r="H6" s="1001" t="s">
        <v>2685</v>
      </c>
      <c r="I6" s="1199" t="s">
        <v>2193</v>
      </c>
      <c r="J6" s="1011">
        <v>28980565</v>
      </c>
      <c r="K6" s="1011">
        <v>5</v>
      </c>
      <c r="L6" s="1011"/>
      <c r="M6" s="1011"/>
      <c r="N6" s="1128" t="s">
        <v>2194</v>
      </c>
      <c r="O6" s="1011" t="s">
        <v>2686</v>
      </c>
      <c r="P6" s="1011">
        <v>3132433852</v>
      </c>
      <c r="Q6" s="1121">
        <v>21043431</v>
      </c>
      <c r="R6" s="1167" t="s">
        <v>2687</v>
      </c>
      <c r="S6" s="1022">
        <v>44546</v>
      </c>
      <c r="T6" s="1153" t="s">
        <v>2670</v>
      </c>
      <c r="U6" s="1022">
        <v>44216</v>
      </c>
      <c r="V6" s="1021">
        <v>44216</v>
      </c>
      <c r="W6" s="1022">
        <v>44546</v>
      </c>
      <c r="X6" s="1025" t="s">
        <v>22</v>
      </c>
      <c r="Y6" s="1011">
        <v>1921</v>
      </c>
      <c r="Z6" s="1256" t="s">
        <v>2688</v>
      </c>
      <c r="AA6" s="1011" t="s">
        <v>2680</v>
      </c>
      <c r="AB6" s="1047" t="s">
        <v>2681</v>
      </c>
      <c r="AC6" s="1024">
        <v>1721</v>
      </c>
      <c r="AD6" s="1139" t="s">
        <v>2689</v>
      </c>
      <c r="AE6" s="1199" t="s">
        <v>1888</v>
      </c>
      <c r="AF6" s="1047" t="s">
        <v>2690</v>
      </c>
      <c r="AH6" s="1337" t="s">
        <v>2691</v>
      </c>
    </row>
    <row r="7" spans="1:34" ht="95.25" customHeight="1">
      <c r="A7" s="1000">
        <v>6</v>
      </c>
      <c r="B7" s="1000">
        <v>6</v>
      </c>
      <c r="C7" s="1072" t="s">
        <v>2692</v>
      </c>
      <c r="D7" s="1067" t="s">
        <v>2693</v>
      </c>
      <c r="E7" s="1131" t="s">
        <v>2694</v>
      </c>
      <c r="F7" s="1201" t="s">
        <v>203</v>
      </c>
      <c r="G7" s="1197" t="s">
        <v>33</v>
      </c>
      <c r="H7" s="1001" t="s">
        <v>2695</v>
      </c>
      <c r="I7" s="1200" t="s">
        <v>2124</v>
      </c>
      <c r="J7" s="1011">
        <v>1012337967</v>
      </c>
      <c r="K7" s="1000">
        <v>9</v>
      </c>
      <c r="L7" s="1000"/>
      <c r="M7" s="1000"/>
      <c r="N7" s="1186" t="s">
        <v>2696</v>
      </c>
      <c r="O7" s="1167" t="s">
        <v>2697</v>
      </c>
      <c r="P7" s="1000">
        <v>3138966622</v>
      </c>
      <c r="Q7" s="1121">
        <v>27434700</v>
      </c>
      <c r="R7" s="1167" t="s">
        <v>2698</v>
      </c>
      <c r="S7" s="1045">
        <v>44520</v>
      </c>
      <c r="T7" s="1263">
        <v>44545</v>
      </c>
      <c r="U7" s="1045">
        <v>44217</v>
      </c>
      <c r="V7" s="1183">
        <v>44217</v>
      </c>
      <c r="W7" s="1045">
        <v>44545</v>
      </c>
      <c r="X7" s="853" t="s">
        <v>2699</v>
      </c>
      <c r="Y7" s="1000">
        <v>2121</v>
      </c>
      <c r="Z7" s="1263" t="s">
        <v>2700</v>
      </c>
      <c r="AA7" s="1000" t="s">
        <v>2047</v>
      </c>
      <c r="AB7" s="1167" t="s">
        <v>2462</v>
      </c>
      <c r="AC7" s="1195">
        <v>1821</v>
      </c>
      <c r="AD7" s="1298" t="s">
        <v>2701</v>
      </c>
      <c r="AE7" s="1188" t="s">
        <v>1988</v>
      </c>
      <c r="AF7" s="1045">
        <v>44607</v>
      </c>
      <c r="AH7" t="s">
        <v>2057</v>
      </c>
    </row>
    <row r="8" spans="1:34" ht="113.25" customHeight="1">
      <c r="A8" s="1000">
        <v>7</v>
      </c>
      <c r="B8" s="1156">
        <v>7</v>
      </c>
      <c r="C8" s="1073" t="s">
        <v>2702</v>
      </c>
      <c r="D8" s="1196" t="s">
        <v>2703</v>
      </c>
      <c r="E8" s="1131" t="s">
        <v>2704</v>
      </c>
      <c r="F8" s="1202" t="s">
        <v>203</v>
      </c>
      <c r="G8" s="1203" t="s">
        <v>33</v>
      </c>
      <c r="H8" s="1001" t="s">
        <v>2705</v>
      </c>
      <c r="I8" s="1200" t="s">
        <v>2155</v>
      </c>
      <c r="J8" s="1000">
        <v>52702502</v>
      </c>
      <c r="K8" s="1000">
        <v>8</v>
      </c>
      <c r="L8" s="1000"/>
      <c r="M8" s="1000"/>
      <c r="N8" s="1186" t="s">
        <v>2156</v>
      </c>
      <c r="O8" s="1167" t="s">
        <v>2706</v>
      </c>
      <c r="P8" s="1000">
        <v>3002673864</v>
      </c>
      <c r="Q8" s="1121">
        <v>71127000</v>
      </c>
      <c r="R8" s="1167" t="s">
        <v>2707</v>
      </c>
      <c r="S8" s="1045">
        <v>44521</v>
      </c>
      <c r="T8" s="1045">
        <v>44547</v>
      </c>
      <c r="U8" s="1045">
        <v>44217</v>
      </c>
      <c r="V8" s="1183">
        <v>44218</v>
      </c>
      <c r="W8" s="1045">
        <v>44547</v>
      </c>
      <c r="X8" s="853" t="s">
        <v>2708</v>
      </c>
      <c r="Y8" s="1000">
        <v>2421</v>
      </c>
      <c r="Z8" s="1045">
        <v>44217</v>
      </c>
      <c r="AA8" s="1000" t="s">
        <v>2086</v>
      </c>
      <c r="AB8" s="1000" t="s">
        <v>2534</v>
      </c>
      <c r="AC8" s="1000">
        <v>2121</v>
      </c>
      <c r="AD8" s="1045">
        <v>44217</v>
      </c>
      <c r="AE8" s="1188" t="s">
        <v>1874</v>
      </c>
      <c r="AF8" s="1045">
        <v>44736</v>
      </c>
      <c r="AH8" t="s">
        <v>2057</v>
      </c>
    </row>
    <row r="9" spans="1:34" ht="68.25" customHeight="1">
      <c r="A9" s="1000">
        <v>8</v>
      </c>
      <c r="B9" s="1000">
        <v>8</v>
      </c>
      <c r="C9" s="1072" t="s">
        <v>2709</v>
      </c>
      <c r="D9" s="1067" t="s">
        <v>2710</v>
      </c>
      <c r="E9" s="1131" t="s">
        <v>2711</v>
      </c>
      <c r="F9" s="1201" t="s">
        <v>203</v>
      </c>
      <c r="G9" s="1197" t="s">
        <v>33</v>
      </c>
      <c r="H9" s="1001" t="s">
        <v>2712</v>
      </c>
      <c r="I9" s="1188" t="s">
        <v>739</v>
      </c>
      <c r="J9" s="1000">
        <v>1018486917</v>
      </c>
      <c r="K9" s="1000">
        <v>0</v>
      </c>
      <c r="L9" s="1000"/>
      <c r="M9" s="1000"/>
      <c r="N9" s="1251" t="s">
        <v>2081</v>
      </c>
      <c r="O9" s="1167" t="s">
        <v>2713</v>
      </c>
      <c r="P9" s="1000">
        <v>3016337799</v>
      </c>
      <c r="Q9" s="1121">
        <v>30000000</v>
      </c>
      <c r="R9" s="1167" t="s">
        <v>2714</v>
      </c>
      <c r="S9" s="1045">
        <v>44521</v>
      </c>
      <c r="T9" s="1300" t="s">
        <v>2715</v>
      </c>
      <c r="U9" s="1045">
        <v>44218</v>
      </c>
      <c r="V9" s="1183">
        <v>44218</v>
      </c>
      <c r="W9" s="1045">
        <v>44456</v>
      </c>
      <c r="X9" s="853" t="s">
        <v>2716</v>
      </c>
      <c r="Y9" s="1000">
        <v>2321</v>
      </c>
      <c r="Z9" s="1045">
        <v>44217</v>
      </c>
      <c r="AA9" s="1161" t="s">
        <v>2086</v>
      </c>
      <c r="AB9" s="1011" t="s">
        <v>2534</v>
      </c>
      <c r="AC9" s="1195">
        <v>2721</v>
      </c>
      <c r="AD9" s="1183">
        <v>44218</v>
      </c>
      <c r="AE9" s="1188" t="s">
        <v>1874</v>
      </c>
      <c r="AF9" s="1167" t="s">
        <v>2717</v>
      </c>
      <c r="AH9" t="s">
        <v>2057</v>
      </c>
    </row>
    <row r="10" spans="1:34" ht="93" customHeight="1">
      <c r="A10" s="1011">
        <v>9</v>
      </c>
      <c r="B10" s="1041">
        <v>9</v>
      </c>
      <c r="C10" s="1073" t="s">
        <v>2718</v>
      </c>
      <c r="D10" s="1074" t="s">
        <v>2719</v>
      </c>
      <c r="E10" s="1025" t="s">
        <v>2720</v>
      </c>
      <c r="F10" s="1200" t="s">
        <v>203</v>
      </c>
      <c r="G10" s="1198" t="s">
        <v>33</v>
      </c>
      <c r="H10" s="1001" t="s">
        <v>2721</v>
      </c>
      <c r="I10" s="1199" t="s">
        <v>2094</v>
      </c>
      <c r="J10" s="1011">
        <v>1047392371</v>
      </c>
      <c r="K10" s="1011">
        <v>0</v>
      </c>
      <c r="L10" s="1011"/>
      <c r="M10" s="1011"/>
      <c r="N10" s="1236" t="s">
        <v>2095</v>
      </c>
      <c r="O10" s="1047" t="s">
        <v>2722</v>
      </c>
      <c r="P10" s="1011">
        <v>3178945878</v>
      </c>
      <c r="Q10" s="1121">
        <v>44708400</v>
      </c>
      <c r="R10" s="1153" t="s">
        <v>2723</v>
      </c>
      <c r="S10" s="1022">
        <v>44490</v>
      </c>
      <c r="T10" s="1153" t="s">
        <v>2724</v>
      </c>
      <c r="U10" s="1022">
        <v>44218</v>
      </c>
      <c r="V10" s="1021">
        <v>44218</v>
      </c>
      <c r="W10" s="1022">
        <v>44547</v>
      </c>
      <c r="X10" s="869" t="s">
        <v>2725</v>
      </c>
      <c r="Y10" s="1011">
        <v>2221</v>
      </c>
      <c r="Z10" s="1299" t="s">
        <v>2726</v>
      </c>
      <c r="AA10" s="1123" t="s">
        <v>2727</v>
      </c>
      <c r="AB10" s="1167" t="s">
        <v>2728</v>
      </c>
      <c r="AC10" s="1055">
        <v>2621</v>
      </c>
      <c r="AD10" s="1139" t="s">
        <v>2729</v>
      </c>
      <c r="AE10" s="1200" t="s">
        <v>1101</v>
      </c>
      <c r="AF10" s="1047" t="s">
        <v>2730</v>
      </c>
      <c r="AG10" t="s">
        <v>2057</v>
      </c>
    </row>
    <row r="11" spans="1:34" ht="90">
      <c r="A11" s="1000">
        <v>10</v>
      </c>
      <c r="B11" s="1156">
        <v>10</v>
      </c>
      <c r="C11" s="1073" t="s">
        <v>2731</v>
      </c>
      <c r="D11" s="1196" t="s">
        <v>2732</v>
      </c>
      <c r="E11" s="1131" t="s">
        <v>2733</v>
      </c>
      <c r="F11" s="1200" t="s">
        <v>203</v>
      </c>
      <c r="G11" s="1198" t="s">
        <v>33</v>
      </c>
      <c r="H11" s="1001" t="s">
        <v>2165</v>
      </c>
      <c r="I11" s="1201" t="s">
        <v>2166</v>
      </c>
      <c r="J11" s="1542">
        <v>53016581</v>
      </c>
      <c r="K11" s="1000">
        <v>0</v>
      </c>
      <c r="L11" s="1000"/>
      <c r="M11" s="1000"/>
      <c r="N11" s="1186" t="s">
        <v>2167</v>
      </c>
      <c r="O11" s="1167" t="s">
        <v>2734</v>
      </c>
      <c r="P11" s="1000">
        <v>3186374508</v>
      </c>
      <c r="Q11" s="1121">
        <v>62998200</v>
      </c>
      <c r="R11" s="1000"/>
      <c r="S11" s="1045">
        <v>44525</v>
      </c>
      <c r="T11" s="1000"/>
      <c r="U11" s="1045">
        <v>44221</v>
      </c>
      <c r="V11" s="1183">
        <v>44222</v>
      </c>
      <c r="W11" s="1045">
        <v>44525</v>
      </c>
      <c r="X11" s="869" t="s">
        <v>2735</v>
      </c>
      <c r="Y11" s="1000">
        <v>1621</v>
      </c>
      <c r="Z11" s="1045">
        <v>44210</v>
      </c>
      <c r="AA11" s="1156" t="s">
        <v>2047</v>
      </c>
      <c r="AB11" s="1167" t="s">
        <v>2728</v>
      </c>
      <c r="AC11" s="1206">
        <v>2921</v>
      </c>
      <c r="AD11" s="1183">
        <v>44221</v>
      </c>
      <c r="AE11" s="1188" t="s">
        <v>2172</v>
      </c>
      <c r="AF11" s="1263" t="s">
        <v>2736</v>
      </c>
      <c r="AH11" t="s">
        <v>2057</v>
      </c>
    </row>
    <row r="12" spans="1:34" ht="90">
      <c r="A12" s="1011">
        <v>11</v>
      </c>
      <c r="B12" s="1041">
        <v>11</v>
      </c>
      <c r="C12" s="1075" t="s">
        <v>2737</v>
      </c>
      <c r="D12" s="1074" t="s">
        <v>2738</v>
      </c>
      <c r="E12" s="1246" t="s">
        <v>2739</v>
      </c>
      <c r="F12" s="1204" t="s">
        <v>203</v>
      </c>
      <c r="G12" s="1205" t="s">
        <v>33</v>
      </c>
      <c r="H12" s="1124" t="s">
        <v>2165</v>
      </c>
      <c r="I12" s="1204" t="s">
        <v>2177</v>
      </c>
      <c r="J12" s="1011">
        <v>52203085</v>
      </c>
      <c r="K12" s="1027">
        <v>7</v>
      </c>
      <c r="L12" s="1011"/>
      <c r="M12" s="1011"/>
      <c r="N12" s="1128" t="s">
        <v>2178</v>
      </c>
      <c r="O12" s="1047" t="s">
        <v>2740</v>
      </c>
      <c r="P12" s="1041">
        <v>3103217516</v>
      </c>
      <c r="Q12" s="1121">
        <v>62998200</v>
      </c>
      <c r="R12" s="1027"/>
      <c r="S12" s="1022">
        <v>44525</v>
      </c>
      <c r="T12" s="1011"/>
      <c r="U12" s="1022">
        <v>44221</v>
      </c>
      <c r="V12" s="1021">
        <v>44222</v>
      </c>
      <c r="W12" s="1022">
        <v>44525</v>
      </c>
      <c r="X12" s="869" t="s">
        <v>2741</v>
      </c>
      <c r="Y12" s="1011">
        <v>1721</v>
      </c>
      <c r="Z12" s="1022">
        <v>44215</v>
      </c>
      <c r="AA12" s="1041" t="s">
        <v>2047</v>
      </c>
      <c r="AB12" s="1047" t="s">
        <v>2728</v>
      </c>
      <c r="AC12" s="1055">
        <v>3021</v>
      </c>
      <c r="AD12" s="1021">
        <v>44221</v>
      </c>
      <c r="AE12" s="1199" t="s">
        <v>2172</v>
      </c>
      <c r="AF12" s="1263" t="s">
        <v>2736</v>
      </c>
      <c r="AH12" t="s">
        <v>2057</v>
      </c>
    </row>
    <row r="13" spans="1:34" ht="90">
      <c r="A13" s="1011">
        <v>12</v>
      </c>
      <c r="B13" s="1041">
        <v>12</v>
      </c>
      <c r="C13" s="1075" t="s">
        <v>2742</v>
      </c>
      <c r="D13" s="1074" t="s">
        <v>2743</v>
      </c>
      <c r="E13" s="1247" t="s">
        <v>2744</v>
      </c>
      <c r="F13" s="1204" t="s">
        <v>203</v>
      </c>
      <c r="G13" s="1205" t="s">
        <v>33</v>
      </c>
      <c r="H13" s="1207" t="s">
        <v>2666</v>
      </c>
      <c r="I13" s="1200" t="s">
        <v>2745</v>
      </c>
      <c r="J13" s="1027">
        <v>9098003</v>
      </c>
      <c r="K13" s="1011">
        <v>6</v>
      </c>
      <c r="L13" s="1011"/>
      <c r="M13" s="1011"/>
      <c r="N13" s="1128" t="s">
        <v>2746</v>
      </c>
      <c r="O13" s="1047" t="s">
        <v>2747</v>
      </c>
      <c r="P13" s="1011">
        <v>3183603230</v>
      </c>
      <c r="Q13" s="1121">
        <v>19261000</v>
      </c>
      <c r="R13" s="1011" t="s">
        <v>2748</v>
      </c>
      <c r="S13" s="1022">
        <v>44547</v>
      </c>
      <c r="T13" s="1011"/>
      <c r="U13" s="1022">
        <v>44221</v>
      </c>
      <c r="V13" s="1021">
        <v>44221</v>
      </c>
      <c r="W13" s="1022">
        <v>44547</v>
      </c>
      <c r="X13" s="1025" t="s">
        <v>22</v>
      </c>
      <c r="Y13" s="1011">
        <v>1121</v>
      </c>
      <c r="Z13" s="1022">
        <v>44204</v>
      </c>
      <c r="AA13" s="1011" t="s">
        <v>2047</v>
      </c>
      <c r="AB13" s="1208" t="s">
        <v>2462</v>
      </c>
      <c r="AC13" s="1024">
        <v>3121</v>
      </c>
      <c r="AD13" s="1021">
        <v>44221</v>
      </c>
      <c r="AE13" s="1199" t="s">
        <v>2039</v>
      </c>
      <c r="AF13" s="1256" t="s">
        <v>2749</v>
      </c>
      <c r="AH13" t="s">
        <v>2057</v>
      </c>
    </row>
    <row r="14" spans="1:34" ht="111.75" customHeight="1">
      <c r="A14" s="1011">
        <v>13</v>
      </c>
      <c r="B14" s="1041">
        <v>13</v>
      </c>
      <c r="C14" s="1075" t="s">
        <v>2750</v>
      </c>
      <c r="D14" s="1074" t="s">
        <v>2751</v>
      </c>
      <c r="E14" s="1248" t="s">
        <v>2752</v>
      </c>
      <c r="F14" s="1201" t="s">
        <v>203</v>
      </c>
      <c r="G14" s="1197" t="s">
        <v>33</v>
      </c>
      <c r="H14" s="1212" t="s">
        <v>2753</v>
      </c>
      <c r="I14" s="1200" t="s">
        <v>2754</v>
      </c>
      <c r="J14" s="1027">
        <v>1014214386</v>
      </c>
      <c r="K14" s="1011">
        <v>9</v>
      </c>
      <c r="L14" s="1011"/>
      <c r="M14" s="1011"/>
      <c r="N14" s="1128" t="s">
        <v>2755</v>
      </c>
      <c r="O14" s="1047" t="s">
        <v>2756</v>
      </c>
      <c r="P14" s="1041">
        <v>3204484917</v>
      </c>
      <c r="Q14" s="1121">
        <v>27434700</v>
      </c>
      <c r="R14" s="1209"/>
      <c r="S14" s="1022">
        <v>44547</v>
      </c>
      <c r="T14" s="1027"/>
      <c r="U14" s="1022">
        <v>44223</v>
      </c>
      <c r="V14" s="1210" t="s">
        <v>2108</v>
      </c>
      <c r="W14" s="1022">
        <v>44547</v>
      </c>
      <c r="X14" s="1024"/>
      <c r="Y14" s="1011">
        <v>2721</v>
      </c>
      <c r="Z14" s="1088">
        <v>44221</v>
      </c>
      <c r="AA14" s="1011" t="s">
        <v>2056</v>
      </c>
      <c r="AB14" s="1211" t="s">
        <v>2462</v>
      </c>
      <c r="AC14" s="1055"/>
      <c r="AD14" s="1024"/>
      <c r="AE14" s="1199" t="s">
        <v>2243</v>
      </c>
      <c r="AF14" s="1047" t="s">
        <v>22</v>
      </c>
    </row>
    <row r="15" spans="1:34" ht="61.5" customHeight="1">
      <c r="A15" s="1011">
        <v>14</v>
      </c>
      <c r="B15" s="1011">
        <v>14</v>
      </c>
      <c r="C15" s="1072" t="s">
        <v>2757</v>
      </c>
      <c r="D15" s="1068" t="s">
        <v>2758</v>
      </c>
      <c r="E15" s="1249" t="s">
        <v>2759</v>
      </c>
      <c r="F15" s="1200" t="s">
        <v>203</v>
      </c>
      <c r="G15" s="1205" t="s">
        <v>33</v>
      </c>
      <c r="H15" s="1124" t="s">
        <v>2760</v>
      </c>
      <c r="I15" s="1204" t="s">
        <v>2761</v>
      </c>
      <c r="J15" s="1011">
        <v>53098510</v>
      </c>
      <c r="K15" s="1027">
        <v>9</v>
      </c>
      <c r="L15" s="1011"/>
      <c r="M15" s="1041"/>
      <c r="N15" s="1128" t="s">
        <v>2762</v>
      </c>
      <c r="O15" s="1135" t="s">
        <v>2763</v>
      </c>
      <c r="P15" s="1041">
        <v>3197383815</v>
      </c>
      <c r="Q15" s="1121">
        <v>20528607</v>
      </c>
      <c r="R15" s="1167" t="s">
        <v>2764</v>
      </c>
      <c r="S15" s="1022">
        <v>44547</v>
      </c>
      <c r="T15" s="1011" t="s">
        <v>2765</v>
      </c>
      <c r="U15" s="1022">
        <v>44224</v>
      </c>
      <c r="V15" s="1021">
        <v>44228</v>
      </c>
      <c r="W15" s="1022">
        <v>44554</v>
      </c>
      <c r="X15" s="1025" t="s">
        <v>22</v>
      </c>
      <c r="Y15" s="1011">
        <v>1821</v>
      </c>
      <c r="Z15" s="1299" t="s">
        <v>2766</v>
      </c>
      <c r="AA15" s="1011" t="s">
        <v>2680</v>
      </c>
      <c r="AB15" s="1211" t="s">
        <v>2681</v>
      </c>
      <c r="AC15" s="1055">
        <v>5621</v>
      </c>
      <c r="AD15" s="1139" t="s">
        <v>2767</v>
      </c>
      <c r="AE15" s="1199" t="s">
        <v>1988</v>
      </c>
      <c r="AF15" s="1040" t="s">
        <v>2768</v>
      </c>
      <c r="AH15" t="s">
        <v>2057</v>
      </c>
    </row>
    <row r="16" spans="1:34" ht="116.25" customHeight="1">
      <c r="A16" s="1011">
        <v>15</v>
      </c>
      <c r="B16" s="1011">
        <v>15</v>
      </c>
      <c r="C16" s="1072" t="s">
        <v>2769</v>
      </c>
      <c r="D16" s="1068" t="s">
        <v>2770</v>
      </c>
      <c r="E16" s="1249" t="s">
        <v>2771</v>
      </c>
      <c r="F16" s="1200" t="s">
        <v>203</v>
      </c>
      <c r="G16" s="1198" t="s">
        <v>33</v>
      </c>
      <c r="H16" s="1032" t="s">
        <v>2705</v>
      </c>
      <c r="I16" s="1200" t="s">
        <v>2113</v>
      </c>
      <c r="J16" s="1011">
        <v>79777626</v>
      </c>
      <c r="K16" s="1011">
        <v>2</v>
      </c>
      <c r="L16" s="1011"/>
      <c r="M16" s="1011"/>
      <c r="N16" s="1128" t="s">
        <v>2114</v>
      </c>
      <c r="O16" s="1011"/>
      <c r="P16" s="1011">
        <v>3214518598</v>
      </c>
      <c r="Q16" s="1121">
        <v>71127000</v>
      </c>
      <c r="R16" s="1047" t="s">
        <v>2772</v>
      </c>
      <c r="S16" s="1022">
        <v>44531</v>
      </c>
      <c r="T16" s="1011" t="s">
        <v>2773</v>
      </c>
      <c r="U16" s="1022">
        <v>44225</v>
      </c>
      <c r="V16" s="1021">
        <v>44229</v>
      </c>
      <c r="W16" s="1022" t="s">
        <v>2774</v>
      </c>
      <c r="X16" s="869" t="s">
        <v>2775</v>
      </c>
      <c r="Y16" s="1011">
        <v>2921</v>
      </c>
      <c r="Z16" s="1022">
        <v>44224</v>
      </c>
      <c r="AA16" s="1011" t="s">
        <v>2086</v>
      </c>
      <c r="AB16" s="1211" t="s">
        <v>2776</v>
      </c>
      <c r="AC16" s="1027">
        <v>5721</v>
      </c>
      <c r="AD16" s="1022">
        <v>44225</v>
      </c>
      <c r="AE16" s="1199" t="s">
        <v>1874</v>
      </c>
      <c r="AF16" s="1263" t="s">
        <v>2777</v>
      </c>
      <c r="AH16" t="s">
        <v>2057</v>
      </c>
    </row>
    <row r="17" spans="1:34" ht="120">
      <c r="A17" s="1011">
        <v>16</v>
      </c>
      <c r="B17" s="1011">
        <v>16</v>
      </c>
      <c r="C17" s="1072" t="s">
        <v>2778</v>
      </c>
      <c r="D17" s="1068" t="s">
        <v>2779</v>
      </c>
      <c r="E17" s="1025" t="s">
        <v>2780</v>
      </c>
      <c r="F17" s="1200" t="s">
        <v>203</v>
      </c>
      <c r="G17" s="1198" t="s">
        <v>33</v>
      </c>
      <c r="H17" s="1032" t="s">
        <v>2457</v>
      </c>
      <c r="I17" s="1188" t="s">
        <v>2458</v>
      </c>
      <c r="J17" s="1011">
        <v>1022364608</v>
      </c>
      <c r="K17" s="1011">
        <v>0</v>
      </c>
      <c r="L17" s="1011"/>
      <c r="M17" s="1011"/>
      <c r="N17" s="1128" t="s">
        <v>2781</v>
      </c>
      <c r="O17" s="1047" t="s">
        <v>2782</v>
      </c>
      <c r="P17" s="1011">
        <v>3205790935</v>
      </c>
      <c r="Q17" s="1121">
        <v>19305900</v>
      </c>
      <c r="R17" s="1047" t="s">
        <v>2783</v>
      </c>
      <c r="S17" s="1045">
        <v>44530</v>
      </c>
      <c r="T17" s="1011" t="s">
        <v>2784</v>
      </c>
      <c r="U17" s="1022">
        <v>44225</v>
      </c>
      <c r="V17" s="1021">
        <v>44228</v>
      </c>
      <c r="W17" s="1045">
        <v>44547</v>
      </c>
      <c r="X17" s="1025" t="s">
        <v>22</v>
      </c>
      <c r="Y17" s="1011">
        <v>3121</v>
      </c>
      <c r="Z17" s="1256" t="s">
        <v>2785</v>
      </c>
      <c r="AA17" s="1011" t="s">
        <v>2047</v>
      </c>
      <c r="AB17" s="1211" t="s">
        <v>2728</v>
      </c>
      <c r="AC17" s="1024">
        <v>5821</v>
      </c>
      <c r="AD17" s="1139" t="s">
        <v>2786</v>
      </c>
      <c r="AE17" s="1199" t="s">
        <v>1888</v>
      </c>
      <c r="AF17" s="1047" t="s">
        <v>2690</v>
      </c>
      <c r="AH17" s="1337" t="s">
        <v>2787</v>
      </c>
    </row>
    <row r="18" spans="1:34" ht="109.5" customHeight="1">
      <c r="A18" s="1000">
        <v>17</v>
      </c>
      <c r="B18" s="1000">
        <v>17</v>
      </c>
      <c r="C18" s="1072" t="s">
        <v>2788</v>
      </c>
      <c r="D18" s="1067" t="s">
        <v>2789</v>
      </c>
      <c r="E18" s="1131" t="s">
        <v>2790</v>
      </c>
      <c r="F18" s="1200" t="s">
        <v>203</v>
      </c>
      <c r="G18" s="1198" t="s">
        <v>33</v>
      </c>
      <c r="H18" s="1032" t="s">
        <v>2791</v>
      </c>
      <c r="I18" s="1188" t="s">
        <v>2530</v>
      </c>
      <c r="J18" s="1000">
        <v>1019117814</v>
      </c>
      <c r="K18" s="1000">
        <v>2</v>
      </c>
      <c r="L18" s="1000"/>
      <c r="M18" s="1000"/>
      <c r="N18" s="1128" t="s">
        <v>2792</v>
      </c>
      <c r="O18" s="1000" t="s">
        <v>2793</v>
      </c>
      <c r="P18" s="1000">
        <v>3046466029</v>
      </c>
      <c r="Q18" s="1121">
        <v>27434700</v>
      </c>
      <c r="R18" s="1167" t="s">
        <v>2794</v>
      </c>
      <c r="S18" s="1045">
        <v>44530</v>
      </c>
      <c r="T18" s="1011" t="s">
        <v>2784</v>
      </c>
      <c r="U18" s="1045">
        <v>44225</v>
      </c>
      <c r="V18" s="1021">
        <v>44228</v>
      </c>
      <c r="W18" s="1045">
        <v>44547</v>
      </c>
      <c r="X18" s="869" t="s">
        <v>2795</v>
      </c>
      <c r="Y18" s="1000">
        <v>3021</v>
      </c>
      <c r="Z18" s="1263" t="s">
        <v>2785</v>
      </c>
      <c r="AA18" s="1011" t="s">
        <v>2086</v>
      </c>
      <c r="AB18" s="1211" t="s">
        <v>2776</v>
      </c>
      <c r="AC18" s="1195">
        <v>6021</v>
      </c>
      <c r="AD18" s="1298" t="s">
        <v>2786</v>
      </c>
      <c r="AE18" s="1188" t="s">
        <v>1888</v>
      </c>
      <c r="AF18" s="1167" t="s">
        <v>2690</v>
      </c>
      <c r="AH18" s="1337" t="s">
        <v>2787</v>
      </c>
    </row>
    <row r="19" spans="1:34" ht="95.25" customHeight="1">
      <c r="A19" s="1011">
        <v>18</v>
      </c>
      <c r="B19" s="1041">
        <v>18</v>
      </c>
      <c r="C19" s="1073" t="s">
        <v>2796</v>
      </c>
      <c r="D19" s="1215" t="s">
        <v>2797</v>
      </c>
      <c r="E19" s="1025" t="s">
        <v>2798</v>
      </c>
      <c r="F19" s="1200" t="s">
        <v>203</v>
      </c>
      <c r="G19" s="1198" t="s">
        <v>33</v>
      </c>
      <c r="H19" s="1032" t="s">
        <v>2457</v>
      </c>
      <c r="I19" s="1199" t="s">
        <v>2468</v>
      </c>
      <c r="J19" s="1011">
        <v>52232476</v>
      </c>
      <c r="K19" s="1011">
        <v>7</v>
      </c>
      <c r="L19" s="1011"/>
      <c r="M19" s="1041"/>
      <c r="N19" s="1128" t="s">
        <v>2799</v>
      </c>
      <c r="O19" s="1027" t="s">
        <v>2800</v>
      </c>
      <c r="P19" s="1011">
        <v>3057685340</v>
      </c>
      <c r="Q19" s="1121">
        <v>19305900</v>
      </c>
      <c r="R19" s="1176" t="s">
        <v>2801</v>
      </c>
      <c r="S19" s="1045">
        <v>44530</v>
      </c>
      <c r="T19" s="1011" t="s">
        <v>2784</v>
      </c>
      <c r="U19" s="1022">
        <v>44225</v>
      </c>
      <c r="V19" s="1021">
        <v>44228</v>
      </c>
      <c r="W19" s="1045">
        <v>44547</v>
      </c>
      <c r="X19" s="1025" t="s">
        <v>22</v>
      </c>
      <c r="Y19" s="1011">
        <v>3221</v>
      </c>
      <c r="Z19" s="1256" t="s">
        <v>2785</v>
      </c>
      <c r="AA19" s="1011" t="s">
        <v>2047</v>
      </c>
      <c r="AB19" s="1211" t="s">
        <v>2728</v>
      </c>
      <c r="AC19" s="1024">
        <v>5921</v>
      </c>
      <c r="AD19" s="1139" t="s">
        <v>2786</v>
      </c>
      <c r="AE19" s="1199" t="s">
        <v>1888</v>
      </c>
      <c r="AF19" s="1153" t="s">
        <v>2690</v>
      </c>
      <c r="AH19" t="s">
        <v>2057</v>
      </c>
    </row>
    <row r="20" spans="1:34" ht="90" hidden="1">
      <c r="A20" s="1011">
        <v>19</v>
      </c>
      <c r="B20" s="1011">
        <v>19</v>
      </c>
      <c r="C20" s="1295" t="s">
        <v>2802</v>
      </c>
      <c r="D20" s="1292" t="s">
        <v>2803</v>
      </c>
      <c r="E20" s="1132" t="s">
        <v>2804</v>
      </c>
      <c r="F20" s="1200" t="s">
        <v>100</v>
      </c>
      <c r="G20" s="1198" t="s">
        <v>546</v>
      </c>
      <c r="H20" s="1015" t="s">
        <v>2805</v>
      </c>
      <c r="I20" s="1199" t="s">
        <v>2806</v>
      </c>
      <c r="J20" s="1011">
        <v>800075003</v>
      </c>
      <c r="K20" s="1011">
        <v>6</v>
      </c>
      <c r="L20" s="1011"/>
      <c r="M20" s="1011"/>
      <c r="N20" s="1068" t="s">
        <v>2807</v>
      </c>
      <c r="O20" s="1047" t="s">
        <v>2808</v>
      </c>
      <c r="P20" s="1047" t="s">
        <v>2809</v>
      </c>
      <c r="Q20" s="1121">
        <v>80000000</v>
      </c>
      <c r="R20" s="1047" t="s">
        <v>2810</v>
      </c>
      <c r="S20" s="1022">
        <v>44547</v>
      </c>
      <c r="T20" s="1011"/>
      <c r="U20" s="1022">
        <v>44239</v>
      </c>
      <c r="V20" s="1021">
        <v>44244</v>
      </c>
      <c r="W20" s="1216">
        <v>44547</v>
      </c>
      <c r="X20" s="869" t="s">
        <v>2811</v>
      </c>
      <c r="Y20" s="1011">
        <v>2521</v>
      </c>
      <c r="Z20" s="1155">
        <v>44218</v>
      </c>
      <c r="AA20" s="1047" t="s">
        <v>2065</v>
      </c>
      <c r="AB20" s="1047" t="s">
        <v>2812</v>
      </c>
      <c r="AC20" s="1055">
        <v>6721</v>
      </c>
      <c r="AD20" s="1021">
        <v>44239</v>
      </c>
      <c r="AE20" s="1199" t="s">
        <v>1988</v>
      </c>
      <c r="AF20" s="1256" t="s">
        <v>2813</v>
      </c>
      <c r="AG20" s="1161"/>
    </row>
    <row r="21" spans="1:34" ht="75.75" customHeight="1">
      <c r="A21" s="1011">
        <v>20</v>
      </c>
      <c r="B21" s="1011">
        <v>20</v>
      </c>
      <c r="C21" s="1072" t="s">
        <v>2814</v>
      </c>
      <c r="D21" s="1068" t="s">
        <v>2815</v>
      </c>
      <c r="E21" s="1025" t="s">
        <v>2816</v>
      </c>
      <c r="F21" s="1200" t="s">
        <v>203</v>
      </c>
      <c r="G21" s="1205" t="s">
        <v>33</v>
      </c>
      <c r="H21" s="1015" t="s">
        <v>2817</v>
      </c>
      <c r="I21" s="1053" t="s">
        <v>1798</v>
      </c>
      <c r="J21" s="1011">
        <v>79655511</v>
      </c>
      <c r="K21" s="1027">
        <v>0</v>
      </c>
      <c r="L21" s="1011"/>
      <c r="M21" s="1011"/>
      <c r="N21" s="1128" t="s">
        <v>2228</v>
      </c>
      <c r="O21" s="1011" t="s">
        <v>2818</v>
      </c>
      <c r="P21" s="1011">
        <v>3023199275</v>
      </c>
      <c r="Q21" s="1121">
        <v>86368500</v>
      </c>
      <c r="R21" s="1011"/>
      <c r="S21" s="1021">
        <v>44547</v>
      </c>
      <c r="T21" s="1011"/>
      <c r="U21" s="1022">
        <v>44242</v>
      </c>
      <c r="V21" s="1021">
        <v>44244</v>
      </c>
      <c r="W21" s="1021">
        <v>44547</v>
      </c>
      <c r="X21" s="869" t="s">
        <v>2819</v>
      </c>
      <c r="Y21" s="1011">
        <v>3921</v>
      </c>
      <c r="Z21" s="1022">
        <v>44238</v>
      </c>
      <c r="AA21" s="1047" t="s">
        <v>2047</v>
      </c>
      <c r="AB21" s="1211" t="s">
        <v>2728</v>
      </c>
      <c r="AC21" s="1011">
        <v>6821</v>
      </c>
      <c r="AD21" s="1022">
        <v>44243</v>
      </c>
      <c r="AE21" s="1199" t="s">
        <v>1962</v>
      </c>
      <c r="AF21" s="1256" t="s">
        <v>2820</v>
      </c>
      <c r="AH21" t="s">
        <v>2057</v>
      </c>
    </row>
    <row r="22" spans="1:34" ht="105" hidden="1">
      <c r="A22" s="1011">
        <v>21</v>
      </c>
      <c r="B22" s="1011">
        <v>21</v>
      </c>
      <c r="C22" s="1072" t="s">
        <v>2821</v>
      </c>
      <c r="D22" s="1068" t="s">
        <v>2822</v>
      </c>
      <c r="E22" s="1025" t="s">
        <v>2823</v>
      </c>
      <c r="F22" s="1200" t="s">
        <v>203</v>
      </c>
      <c r="G22" s="1198" t="s">
        <v>2824</v>
      </c>
      <c r="H22" s="1015" t="s">
        <v>2248</v>
      </c>
      <c r="I22" s="1200" t="s">
        <v>2825</v>
      </c>
      <c r="J22" s="1011">
        <v>830039387</v>
      </c>
      <c r="K22" s="1011">
        <v>5</v>
      </c>
      <c r="L22" s="1011"/>
      <c r="M22" s="1011"/>
      <c r="N22" s="1233" t="s">
        <v>2826</v>
      </c>
      <c r="O22" s="1217" t="s">
        <v>2827</v>
      </c>
      <c r="P22" s="1217">
        <v>2168285</v>
      </c>
      <c r="Q22" s="1121">
        <v>2500000</v>
      </c>
      <c r="R22" s="1047" t="s">
        <v>2828</v>
      </c>
      <c r="S22" s="1022">
        <v>44557</v>
      </c>
      <c r="T22" s="1011"/>
      <c r="U22" s="1022">
        <v>44243</v>
      </c>
      <c r="V22" s="1021">
        <v>44245</v>
      </c>
      <c r="W22" s="1022">
        <v>44547</v>
      </c>
      <c r="X22" s="869" t="s">
        <v>2829</v>
      </c>
      <c r="Y22" s="1011">
        <v>3421</v>
      </c>
      <c r="Z22" s="1022">
        <v>44230</v>
      </c>
      <c r="AA22" s="1047" t="s">
        <v>2830</v>
      </c>
      <c r="AB22" s="1211" t="s">
        <v>2831</v>
      </c>
      <c r="AC22" s="1011">
        <v>6921</v>
      </c>
      <c r="AD22" s="1022">
        <v>44243</v>
      </c>
      <c r="AE22" s="1267" t="s">
        <v>1988</v>
      </c>
      <c r="AF22" s="1263" t="s">
        <v>2832</v>
      </c>
      <c r="AG22" s="1161" t="s">
        <v>2833</v>
      </c>
      <c r="AH22" t="s">
        <v>2057</v>
      </c>
    </row>
    <row r="23" spans="1:34" ht="72.75">
      <c r="A23" s="1011">
        <v>22</v>
      </c>
      <c r="B23" s="1011">
        <v>22</v>
      </c>
      <c r="C23" s="1072" t="s">
        <v>2834</v>
      </c>
      <c r="D23" s="1068" t="s">
        <v>2835</v>
      </c>
      <c r="E23" s="1025" t="s">
        <v>2836</v>
      </c>
      <c r="F23" s="1200" t="s">
        <v>203</v>
      </c>
      <c r="G23" s="1198" t="s">
        <v>33</v>
      </c>
      <c r="H23" s="1015" t="s">
        <v>2837</v>
      </c>
      <c r="I23" s="1200" t="s">
        <v>2204</v>
      </c>
      <c r="J23" s="1011">
        <v>9162720</v>
      </c>
      <c r="K23" s="1011">
        <v>2</v>
      </c>
      <c r="L23" s="1011"/>
      <c r="M23" s="1011"/>
      <c r="N23" s="1128" t="s">
        <v>2205</v>
      </c>
      <c r="O23" s="1047" t="s">
        <v>2838</v>
      </c>
      <c r="P23" s="1011">
        <v>3104102882</v>
      </c>
      <c r="Q23" s="1121">
        <v>29000000</v>
      </c>
      <c r="R23" s="1121"/>
      <c r="S23" s="1021">
        <v>44547</v>
      </c>
      <c r="T23" s="1011"/>
      <c r="U23" s="1022">
        <v>44243</v>
      </c>
      <c r="V23" s="1021">
        <v>44245</v>
      </c>
      <c r="W23" s="1021">
        <v>44547</v>
      </c>
      <c r="X23" s="869" t="s">
        <v>2839</v>
      </c>
      <c r="Y23" s="1011">
        <v>4021</v>
      </c>
      <c r="Z23" s="1022">
        <v>44239</v>
      </c>
      <c r="AA23" s="1047" t="s">
        <v>2047</v>
      </c>
      <c r="AB23" s="1218" t="s">
        <v>2462</v>
      </c>
      <c r="AC23" s="1011">
        <v>7021</v>
      </c>
      <c r="AD23" s="1022">
        <v>44244</v>
      </c>
      <c r="AE23" s="1199" t="s">
        <v>1962</v>
      </c>
      <c r="AF23" s="1318">
        <v>44549</v>
      </c>
      <c r="AH23" t="s">
        <v>2057</v>
      </c>
    </row>
    <row r="24" spans="1:34" ht="105" hidden="1">
      <c r="A24" s="1000">
        <v>23</v>
      </c>
      <c r="B24" s="1000">
        <v>23</v>
      </c>
      <c r="C24" s="1072" t="s">
        <v>2840</v>
      </c>
      <c r="D24" s="1067" t="s">
        <v>2841</v>
      </c>
      <c r="E24" s="1265" t="s">
        <v>2842</v>
      </c>
      <c r="F24" s="1201" t="s">
        <v>203</v>
      </c>
      <c r="G24" s="1197" t="s">
        <v>2824</v>
      </c>
      <c r="H24" s="1266" t="s">
        <v>2843</v>
      </c>
      <c r="I24" s="1201" t="s">
        <v>2844</v>
      </c>
      <c r="J24" s="1000">
        <v>900274811</v>
      </c>
      <c r="K24" s="1000">
        <v>7</v>
      </c>
      <c r="L24" s="1000"/>
      <c r="M24" s="1000"/>
      <c r="N24" s="1234" t="s">
        <v>2845</v>
      </c>
      <c r="O24" s="1167" t="s">
        <v>2846</v>
      </c>
      <c r="P24" s="1000">
        <v>6976621</v>
      </c>
      <c r="Q24" s="1255">
        <v>10000000</v>
      </c>
      <c r="R24" s="1167" t="s">
        <v>2847</v>
      </c>
      <c r="S24" s="1183">
        <v>44547</v>
      </c>
      <c r="T24" s="1000"/>
      <c r="U24" s="1045">
        <v>44244</v>
      </c>
      <c r="V24" s="1183">
        <v>44250</v>
      </c>
      <c r="W24" s="1183">
        <v>44547</v>
      </c>
      <c r="X24" s="869" t="s">
        <v>2848</v>
      </c>
      <c r="Y24" s="1000">
        <v>3321</v>
      </c>
      <c r="Z24" s="1045">
        <v>44229</v>
      </c>
      <c r="AA24" s="1161" t="s">
        <v>2849</v>
      </c>
      <c r="AB24" s="1161" t="s">
        <v>2850</v>
      </c>
      <c r="AC24" s="1167" t="s">
        <v>2851</v>
      </c>
      <c r="AD24" s="1263" t="s">
        <v>2852</v>
      </c>
      <c r="AE24" s="1188" t="s">
        <v>2039</v>
      </c>
      <c r="AF24" s="1167" t="s">
        <v>2853</v>
      </c>
      <c r="AH24" t="s">
        <v>2057</v>
      </c>
    </row>
    <row r="25" spans="1:34" ht="95.25" customHeight="1">
      <c r="A25" s="1219">
        <v>24</v>
      </c>
      <c r="B25" s="1219">
        <v>24</v>
      </c>
      <c r="C25" s="1072" t="s">
        <v>2854</v>
      </c>
      <c r="D25" s="1223" t="s">
        <v>2855</v>
      </c>
      <c r="E25" s="1250" t="s">
        <v>2856</v>
      </c>
      <c r="F25" s="1220" t="s">
        <v>203</v>
      </c>
      <c r="G25" s="1221" t="s">
        <v>33</v>
      </c>
      <c r="H25" s="1222" t="s">
        <v>2857</v>
      </c>
      <c r="I25" s="1220" t="s">
        <v>2858</v>
      </c>
      <c r="J25" s="1011">
        <v>1022396227</v>
      </c>
      <c r="K25" s="1219">
        <v>5</v>
      </c>
      <c r="L25" s="1219"/>
      <c r="M25" s="1219"/>
      <c r="N25" s="1227" t="s">
        <v>2859</v>
      </c>
      <c r="O25" s="1543" t="s">
        <v>2860</v>
      </c>
      <c r="P25" s="1219">
        <v>3146048372</v>
      </c>
      <c r="Q25" s="1255">
        <v>33000000</v>
      </c>
      <c r="R25" s="1219"/>
      <c r="S25" s="1224">
        <v>44547</v>
      </c>
      <c r="T25" s="1219"/>
      <c r="U25" s="1224">
        <v>44245</v>
      </c>
      <c r="V25" s="1224">
        <v>44245</v>
      </c>
      <c r="W25" s="1224">
        <v>44547</v>
      </c>
      <c r="X25" s="869" t="s">
        <v>2861</v>
      </c>
      <c r="Y25" s="1219">
        <v>4421</v>
      </c>
      <c r="Z25" s="1225">
        <v>44244</v>
      </c>
      <c r="AA25" s="1167" t="s">
        <v>2862</v>
      </c>
      <c r="AB25" s="1167" t="s">
        <v>2863</v>
      </c>
      <c r="AC25" s="1226">
        <v>7321</v>
      </c>
      <c r="AD25" s="1224">
        <v>44245</v>
      </c>
      <c r="AE25" s="1268" t="s">
        <v>1874</v>
      </c>
      <c r="AF25" s="1263" t="s">
        <v>2777</v>
      </c>
      <c r="AH25" t="s">
        <v>2057</v>
      </c>
    </row>
    <row r="26" spans="1:34" ht="120">
      <c r="A26" s="1011">
        <v>25</v>
      </c>
      <c r="B26" s="1041">
        <v>25</v>
      </c>
      <c r="C26" s="1073" t="s">
        <v>2864</v>
      </c>
      <c r="D26" s="1074" t="s">
        <v>2865</v>
      </c>
      <c r="E26" s="1249" t="s">
        <v>2866</v>
      </c>
      <c r="F26" s="1204" t="s">
        <v>203</v>
      </c>
      <c r="G26" s="1198" t="s">
        <v>33</v>
      </c>
      <c r="H26" s="1032" t="s">
        <v>2867</v>
      </c>
      <c r="I26" s="1228" t="s">
        <v>2868</v>
      </c>
      <c r="J26" s="1027">
        <v>40395764</v>
      </c>
      <c r="K26" s="1027">
        <v>9</v>
      </c>
      <c r="L26" s="1011"/>
      <c r="M26" s="1011"/>
      <c r="N26" s="1128" t="s">
        <v>2107</v>
      </c>
      <c r="O26" s="1161" t="s">
        <v>2869</v>
      </c>
      <c r="P26" s="1011">
        <v>3174426752</v>
      </c>
      <c r="Q26" s="1121">
        <v>71127000</v>
      </c>
      <c r="R26" s="1011"/>
      <c r="S26" s="1022">
        <v>44547</v>
      </c>
      <c r="T26" s="1011"/>
      <c r="U26" s="1022">
        <v>44245</v>
      </c>
      <c r="V26" s="1022">
        <v>44245</v>
      </c>
      <c r="W26" s="1088">
        <v>44547</v>
      </c>
      <c r="X26" s="1229" t="s">
        <v>2870</v>
      </c>
      <c r="Y26" s="1027">
        <v>4521</v>
      </c>
      <c r="Z26" s="1088">
        <v>44244</v>
      </c>
      <c r="AA26" s="1047" t="s">
        <v>2862</v>
      </c>
      <c r="AB26" s="1047" t="s">
        <v>2863</v>
      </c>
      <c r="AC26" s="1027">
        <v>7221</v>
      </c>
      <c r="AD26" s="1022">
        <v>44245</v>
      </c>
      <c r="AE26" s="1199" t="s">
        <v>1874</v>
      </c>
      <c r="AF26" s="1263" t="s">
        <v>2777</v>
      </c>
      <c r="AH26" t="s">
        <v>2057</v>
      </c>
    </row>
    <row r="27" spans="1:34" ht="96" hidden="1">
      <c r="A27" s="1011">
        <v>26</v>
      </c>
      <c r="B27" s="1041">
        <v>26</v>
      </c>
      <c r="C27" s="1075" t="s">
        <v>2871</v>
      </c>
      <c r="D27" s="1232" t="s">
        <v>2872</v>
      </c>
      <c r="E27" s="1249" t="s">
        <v>2873</v>
      </c>
      <c r="F27" s="1200" t="s">
        <v>203</v>
      </c>
      <c r="G27" s="1198" t="s">
        <v>2824</v>
      </c>
      <c r="H27" s="1015" t="s">
        <v>2874</v>
      </c>
      <c r="I27" s="1200" t="s">
        <v>2875</v>
      </c>
      <c r="J27" s="1011">
        <v>830011008</v>
      </c>
      <c r="K27" s="1027">
        <v>7</v>
      </c>
      <c r="L27" s="1011"/>
      <c r="M27" s="1011"/>
      <c r="N27" s="1230" t="s">
        <v>2876</v>
      </c>
      <c r="O27" s="1217" t="s">
        <v>2877</v>
      </c>
      <c r="P27" s="1217" t="s">
        <v>2878</v>
      </c>
      <c r="Q27" s="1121">
        <v>22811872</v>
      </c>
      <c r="R27" s="1027" t="s">
        <v>2879</v>
      </c>
      <c r="S27" s="1022">
        <v>44547</v>
      </c>
      <c r="T27" s="1011"/>
      <c r="U27" s="1022">
        <v>44250</v>
      </c>
      <c r="V27" s="1021">
        <v>44256</v>
      </c>
      <c r="W27" s="1022">
        <v>44547</v>
      </c>
      <c r="X27" s="1229" t="s">
        <v>2880</v>
      </c>
      <c r="Y27" s="1011">
        <v>3821</v>
      </c>
      <c r="Z27" s="1088">
        <v>44237</v>
      </c>
      <c r="AA27" s="1217" t="s">
        <v>2881</v>
      </c>
      <c r="AB27" s="1047" t="s">
        <v>2882</v>
      </c>
      <c r="AC27" s="1055">
        <v>10821</v>
      </c>
      <c r="AD27" s="1021">
        <v>44253</v>
      </c>
      <c r="AE27" s="1199" t="s">
        <v>1988</v>
      </c>
      <c r="AF27" s="1256" t="s">
        <v>2832</v>
      </c>
      <c r="AG27" s="1161" t="s">
        <v>2883</v>
      </c>
      <c r="AH27" t="s">
        <v>2049</v>
      </c>
    </row>
    <row r="28" spans="1:34" ht="60" hidden="1">
      <c r="A28" s="1011">
        <v>27</v>
      </c>
      <c r="B28" s="1011">
        <v>27</v>
      </c>
      <c r="C28" s="1000"/>
      <c r="D28" s="1293" t="s">
        <v>2884</v>
      </c>
      <c r="E28" s="1132" t="s">
        <v>2885</v>
      </c>
      <c r="F28" s="1200" t="s">
        <v>100</v>
      </c>
      <c r="G28" s="1198" t="s">
        <v>546</v>
      </c>
      <c r="H28" s="1015" t="s">
        <v>2886</v>
      </c>
      <c r="I28" s="1235" t="s">
        <v>2133</v>
      </c>
      <c r="J28" s="1011">
        <v>860028580</v>
      </c>
      <c r="K28" s="1011">
        <v>2</v>
      </c>
      <c r="L28" s="1011"/>
      <c r="M28" s="1011"/>
      <c r="N28" s="1233" t="s">
        <v>2887</v>
      </c>
      <c r="O28" s="1047" t="s">
        <v>2888</v>
      </c>
      <c r="P28" s="1047" t="s">
        <v>2889</v>
      </c>
      <c r="Q28" s="1121">
        <v>6138733.8799999999</v>
      </c>
      <c r="R28" s="1011"/>
      <c r="S28" s="1022">
        <v>44547</v>
      </c>
      <c r="T28" s="1011"/>
      <c r="U28" s="1022">
        <v>44253</v>
      </c>
      <c r="V28" s="1021">
        <v>44257</v>
      </c>
      <c r="W28" s="1022">
        <v>44547</v>
      </c>
      <c r="X28" s="1229" t="s">
        <v>2890</v>
      </c>
      <c r="Y28" s="1011">
        <v>3621</v>
      </c>
      <c r="Z28" s="1022">
        <v>44236</v>
      </c>
      <c r="AA28" s="1047" t="s">
        <v>2136</v>
      </c>
      <c r="AB28" s="1047" t="s">
        <v>2891</v>
      </c>
      <c r="AC28" s="1024">
        <v>10921</v>
      </c>
      <c r="AD28" s="1021">
        <v>44253</v>
      </c>
      <c r="AE28" s="1199" t="s">
        <v>2039</v>
      </c>
      <c r="AF28" s="1256" t="s">
        <v>2749</v>
      </c>
    </row>
    <row r="29" spans="1:34" ht="74.25" customHeight="1">
      <c r="A29" s="1011">
        <v>28</v>
      </c>
      <c r="B29" s="1011">
        <v>28</v>
      </c>
      <c r="C29" s="1072" t="s">
        <v>2892</v>
      </c>
      <c r="D29" s="1233" t="s">
        <v>2893</v>
      </c>
      <c r="E29" s="1025" t="s">
        <v>2823</v>
      </c>
      <c r="F29" s="1200" t="s">
        <v>203</v>
      </c>
      <c r="G29" s="1198" t="s">
        <v>33</v>
      </c>
      <c r="H29" s="1015" t="s">
        <v>2894</v>
      </c>
      <c r="I29" s="1235" t="s">
        <v>2895</v>
      </c>
      <c r="J29" s="1011">
        <v>80778871</v>
      </c>
      <c r="K29" s="1011">
        <v>9</v>
      </c>
      <c r="L29" s="1011"/>
      <c r="M29" s="1011"/>
      <c r="N29" s="1236" t="s">
        <v>2896</v>
      </c>
      <c r="O29" s="1047" t="s">
        <v>2897</v>
      </c>
      <c r="P29" s="1011">
        <v>3871638</v>
      </c>
      <c r="Q29" s="1121">
        <v>25971516</v>
      </c>
      <c r="R29" s="1011"/>
      <c r="S29" s="1022">
        <v>44547</v>
      </c>
      <c r="T29" s="1011"/>
      <c r="U29" s="1022">
        <v>44258</v>
      </c>
      <c r="V29" s="1021">
        <v>44259</v>
      </c>
      <c r="W29" s="1022">
        <v>44547</v>
      </c>
      <c r="X29" s="1229" t="s">
        <v>2898</v>
      </c>
      <c r="Y29" s="1011">
        <v>4621</v>
      </c>
      <c r="Z29" s="1022">
        <v>44256</v>
      </c>
      <c r="AA29" s="1047" t="s">
        <v>2047</v>
      </c>
      <c r="AB29" s="1218" t="s">
        <v>2462</v>
      </c>
      <c r="AC29" s="1024">
        <v>11221</v>
      </c>
      <c r="AD29" s="1021">
        <v>44259</v>
      </c>
      <c r="AE29" s="1199" t="s">
        <v>2243</v>
      </c>
      <c r="AF29" s="1479">
        <v>44566</v>
      </c>
      <c r="AH29" s="1337" t="s">
        <v>2691</v>
      </c>
    </row>
    <row r="30" spans="1:34" ht="111" customHeight="1">
      <c r="A30" s="1011">
        <v>29</v>
      </c>
      <c r="B30" s="1011">
        <v>29</v>
      </c>
      <c r="C30" s="1072" t="s">
        <v>2899</v>
      </c>
      <c r="D30" s="1233" t="s">
        <v>2900</v>
      </c>
      <c r="E30" s="1025" t="s">
        <v>2901</v>
      </c>
      <c r="F30" s="1200" t="s">
        <v>203</v>
      </c>
      <c r="G30" s="1198" t="s">
        <v>33</v>
      </c>
      <c r="H30" s="1015" t="s">
        <v>2753</v>
      </c>
      <c r="I30" s="1235" t="s">
        <v>2902</v>
      </c>
      <c r="J30" s="1011">
        <v>1102880314</v>
      </c>
      <c r="K30" s="1011">
        <v>3</v>
      </c>
      <c r="L30" s="1011"/>
      <c r="M30" s="1011"/>
      <c r="N30" s="1237" t="s">
        <v>2903</v>
      </c>
      <c r="O30" s="1161" t="s">
        <v>2904</v>
      </c>
      <c r="P30" s="1161">
        <v>3940852</v>
      </c>
      <c r="Q30" s="1121">
        <v>24233985</v>
      </c>
      <c r="R30" s="1161" t="s">
        <v>2905</v>
      </c>
      <c r="S30" s="1022">
        <v>44547</v>
      </c>
      <c r="T30" s="1011"/>
      <c r="U30" s="1022">
        <v>44278</v>
      </c>
      <c r="V30" s="1021">
        <v>44280</v>
      </c>
      <c r="W30" s="1022">
        <v>44547</v>
      </c>
      <c r="X30" s="1229" t="s">
        <v>2906</v>
      </c>
      <c r="Y30" s="1011">
        <v>2721</v>
      </c>
      <c r="Z30" s="1022">
        <v>44221</v>
      </c>
      <c r="AA30" s="1047" t="s">
        <v>2047</v>
      </c>
      <c r="AB30" s="1218" t="s">
        <v>2462</v>
      </c>
      <c r="AC30" s="1238">
        <v>12521</v>
      </c>
      <c r="AD30" s="1239">
        <v>44278</v>
      </c>
      <c r="AE30" s="1199" t="s">
        <v>2243</v>
      </c>
      <c r="AF30" s="1479">
        <v>44566</v>
      </c>
      <c r="AH30" s="1337" t="s">
        <v>2691</v>
      </c>
    </row>
    <row r="31" spans="1:34" ht="255.75" customHeight="1">
      <c r="A31" s="1011">
        <v>30</v>
      </c>
      <c r="B31" s="1011">
        <v>30</v>
      </c>
      <c r="C31" s="1230" t="s">
        <v>2907</v>
      </c>
      <c r="D31" s="1240" t="s">
        <v>2908</v>
      </c>
      <c r="E31" s="1025" t="s">
        <v>2909</v>
      </c>
      <c r="F31" s="1200" t="s">
        <v>203</v>
      </c>
      <c r="G31" s="1241" t="s">
        <v>349</v>
      </c>
      <c r="H31" s="1015" t="s">
        <v>2910</v>
      </c>
      <c r="I31" s="1235" t="s">
        <v>2911</v>
      </c>
      <c r="J31" s="1011">
        <v>900238438</v>
      </c>
      <c r="K31" s="1011">
        <v>1</v>
      </c>
      <c r="L31" s="1011"/>
      <c r="M31" s="1011"/>
      <c r="N31" s="1233" t="s">
        <v>2912</v>
      </c>
      <c r="O31" s="1011" t="s">
        <v>2913</v>
      </c>
      <c r="P31" s="1011" t="s">
        <v>2914</v>
      </c>
      <c r="Q31" s="1121">
        <v>807241552</v>
      </c>
      <c r="R31" s="1047" t="s">
        <v>2915</v>
      </c>
      <c r="S31" s="1022">
        <v>44561</v>
      </c>
      <c r="T31" s="1047" t="s">
        <v>2916</v>
      </c>
      <c r="U31" s="1022">
        <v>44280</v>
      </c>
      <c r="V31" s="1021">
        <v>44287</v>
      </c>
      <c r="W31" s="1022">
        <v>44711</v>
      </c>
      <c r="X31" s="1242" t="s">
        <v>2917</v>
      </c>
      <c r="Y31" s="1047" t="s">
        <v>2918</v>
      </c>
      <c r="Z31" s="1139" t="s">
        <v>2919</v>
      </c>
      <c r="AA31" s="1040" t="s">
        <v>2920</v>
      </c>
      <c r="AB31" s="1040" t="s">
        <v>2921</v>
      </c>
      <c r="AC31" s="1040" t="s">
        <v>2922</v>
      </c>
      <c r="AD31" s="1139" t="s">
        <v>2923</v>
      </c>
      <c r="AE31" s="1013" t="s">
        <v>1962</v>
      </c>
      <c r="AF31" s="1047" t="s">
        <v>2924</v>
      </c>
      <c r="AH31" t="s">
        <v>2057</v>
      </c>
    </row>
    <row r="32" spans="1:34" ht="120">
      <c r="A32" s="1011">
        <v>31</v>
      </c>
      <c r="B32" s="1041">
        <v>31</v>
      </c>
      <c r="C32" s="1075" t="s">
        <v>2925</v>
      </c>
      <c r="D32" s="1233" t="s">
        <v>2926</v>
      </c>
      <c r="E32" s="1025" t="s">
        <v>2927</v>
      </c>
      <c r="F32" s="1200" t="s">
        <v>203</v>
      </c>
      <c r="G32" s="1198" t="s">
        <v>2275</v>
      </c>
      <c r="H32" s="1015" t="s">
        <v>2928</v>
      </c>
      <c r="I32" s="1199" t="s">
        <v>2277</v>
      </c>
      <c r="J32" s="1011">
        <v>900663951</v>
      </c>
      <c r="K32" s="1011">
        <v>9</v>
      </c>
      <c r="L32" s="1011"/>
      <c r="M32" s="1011"/>
      <c r="N32" s="1236" t="s">
        <v>2929</v>
      </c>
      <c r="O32" s="1135" t="s">
        <v>2930</v>
      </c>
      <c r="P32" s="1041" t="s">
        <v>2931</v>
      </c>
      <c r="Q32" s="1121">
        <v>131078600</v>
      </c>
      <c r="R32" s="1047" t="s">
        <v>2932</v>
      </c>
      <c r="S32" s="1022">
        <v>44561</v>
      </c>
      <c r="T32" s="1027"/>
      <c r="U32" s="1022">
        <v>44281</v>
      </c>
      <c r="V32" s="1021">
        <v>44291</v>
      </c>
      <c r="W32" s="1022">
        <v>44561</v>
      </c>
      <c r="X32" s="1242" t="s">
        <v>2933</v>
      </c>
      <c r="Y32" s="1011">
        <v>4721</v>
      </c>
      <c r="Z32" s="1022">
        <v>44256</v>
      </c>
      <c r="AA32" s="1041" t="s">
        <v>2047</v>
      </c>
      <c r="AB32" s="1218" t="s">
        <v>2462</v>
      </c>
      <c r="AC32" s="1055">
        <v>15721</v>
      </c>
      <c r="AD32" s="1021">
        <v>44281</v>
      </c>
      <c r="AE32" s="1013" t="s">
        <v>2243</v>
      </c>
      <c r="AF32" s="1047" t="s">
        <v>2934</v>
      </c>
      <c r="AH32" s="1337" t="s">
        <v>2691</v>
      </c>
    </row>
    <row r="33" spans="1:34" ht="134.25" customHeight="1">
      <c r="A33" s="1011">
        <v>32</v>
      </c>
      <c r="B33" s="1011">
        <v>32</v>
      </c>
      <c r="C33" s="1072" t="s">
        <v>2935</v>
      </c>
      <c r="D33" s="1233" t="s">
        <v>2936</v>
      </c>
      <c r="E33" s="1025" t="s">
        <v>2937</v>
      </c>
      <c r="F33" s="1013" t="s">
        <v>132</v>
      </c>
      <c r="G33" s="1136" t="s">
        <v>33</v>
      </c>
      <c r="H33" s="1015" t="s">
        <v>2938</v>
      </c>
      <c r="I33" s="1199" t="s">
        <v>2939</v>
      </c>
      <c r="J33" s="1011">
        <v>900051050</v>
      </c>
      <c r="K33" s="1011">
        <v>1</v>
      </c>
      <c r="L33" s="1011"/>
      <c r="M33" s="1011"/>
      <c r="N33" s="1236" t="s">
        <v>2940</v>
      </c>
      <c r="O33" s="1047" t="s">
        <v>2941</v>
      </c>
      <c r="P33" s="1047" t="s">
        <v>2942</v>
      </c>
      <c r="Q33" s="1121">
        <v>1560680489</v>
      </c>
      <c r="R33" s="1047" t="s">
        <v>2943</v>
      </c>
      <c r="S33" s="1022">
        <v>44773</v>
      </c>
      <c r="T33" s="1047" t="s">
        <v>2944</v>
      </c>
      <c r="U33" s="1022">
        <v>44285</v>
      </c>
      <c r="V33" s="1021">
        <v>44302</v>
      </c>
      <c r="W33" s="1256" t="s">
        <v>2945</v>
      </c>
      <c r="X33" s="1242" t="s">
        <v>2946</v>
      </c>
      <c r="Y33" s="1047" t="s">
        <v>2947</v>
      </c>
      <c r="Z33" s="1256" t="s">
        <v>2948</v>
      </c>
      <c r="AA33" s="1041" t="s">
        <v>2949</v>
      </c>
      <c r="AB33" s="1000" t="s">
        <v>2950</v>
      </c>
      <c r="AC33" s="1376" t="s">
        <v>2951</v>
      </c>
      <c r="AD33" s="1256" t="s">
        <v>2952</v>
      </c>
      <c r="AE33" s="1013" t="s">
        <v>2039</v>
      </c>
      <c r="AF33" s="1301" t="s">
        <v>2953</v>
      </c>
      <c r="AH33" s="1387" t="s">
        <v>1771</v>
      </c>
    </row>
    <row r="34" spans="1:34" ht="81" customHeight="1">
      <c r="A34" s="1011">
        <v>33</v>
      </c>
      <c r="B34" s="1011">
        <v>33</v>
      </c>
      <c r="C34" s="1296" t="s">
        <v>2954</v>
      </c>
      <c r="D34" s="1293" t="s">
        <v>2955</v>
      </c>
      <c r="E34" s="1136" t="s">
        <v>2956</v>
      </c>
      <c r="F34" s="1031" t="s">
        <v>189</v>
      </c>
      <c r="G34" s="1198" t="s">
        <v>546</v>
      </c>
      <c r="H34" s="1124" t="s">
        <v>2957</v>
      </c>
      <c r="I34" s="1204" t="s">
        <v>2958</v>
      </c>
      <c r="J34" s="1047">
        <v>860037013</v>
      </c>
      <c r="K34" s="1027">
        <v>6</v>
      </c>
      <c r="L34" s="1011"/>
      <c r="M34" s="1041"/>
      <c r="N34" s="1233" t="s">
        <v>2959</v>
      </c>
      <c r="O34" s="1243" t="s">
        <v>2960</v>
      </c>
      <c r="P34" s="1123" t="s">
        <v>2961</v>
      </c>
      <c r="Q34" s="1121">
        <v>1602163</v>
      </c>
      <c r="R34" s="1027"/>
      <c r="S34" s="1022">
        <v>44305</v>
      </c>
      <c r="T34" s="1011"/>
      <c r="U34" s="1244">
        <v>44292</v>
      </c>
      <c r="V34" s="1021">
        <v>44292</v>
      </c>
      <c r="W34" s="1022">
        <v>44305</v>
      </c>
      <c r="X34" s="1056" t="s">
        <v>22</v>
      </c>
      <c r="Y34" s="1011">
        <v>4921</v>
      </c>
      <c r="Z34" s="1088">
        <v>44267</v>
      </c>
      <c r="AA34" s="1047" t="s">
        <v>2350</v>
      </c>
      <c r="AB34" s="1161" t="s">
        <v>2351</v>
      </c>
      <c r="AC34" s="1024">
        <v>15921</v>
      </c>
      <c r="AD34" s="1021">
        <v>44293</v>
      </c>
      <c r="AE34" s="1013" t="s">
        <v>2039</v>
      </c>
      <c r="AF34" s="1161" t="s">
        <v>2962</v>
      </c>
    </row>
    <row r="35" spans="1:34" ht="72">
      <c r="A35" s="1011">
        <v>34</v>
      </c>
      <c r="B35" s="1011">
        <v>34</v>
      </c>
      <c r="C35" s="1296" t="s">
        <v>2963</v>
      </c>
      <c r="D35" s="1293" t="s">
        <v>2964</v>
      </c>
      <c r="E35" s="1136" t="s">
        <v>2965</v>
      </c>
      <c r="F35" s="1013" t="s">
        <v>189</v>
      </c>
      <c r="G35" s="1198" t="s">
        <v>546</v>
      </c>
      <c r="H35" s="1015" t="s">
        <v>2966</v>
      </c>
      <c r="I35" s="1013" t="s">
        <v>1155</v>
      </c>
      <c r="J35" s="1047">
        <v>860002400</v>
      </c>
      <c r="K35" s="1011">
        <v>2</v>
      </c>
      <c r="L35" s="1011"/>
      <c r="M35" s="1011"/>
      <c r="N35" s="1236" t="s">
        <v>2377</v>
      </c>
      <c r="O35" s="1047" t="s">
        <v>2967</v>
      </c>
      <c r="P35" s="1047" t="s">
        <v>2968</v>
      </c>
      <c r="Q35" s="1121">
        <v>3118858</v>
      </c>
      <c r="R35" s="1011"/>
      <c r="S35" s="1022">
        <v>44305</v>
      </c>
      <c r="T35" s="1011"/>
      <c r="U35" s="1022">
        <v>44292</v>
      </c>
      <c r="V35" s="1021">
        <v>44292</v>
      </c>
      <c r="W35" s="1022">
        <v>44305</v>
      </c>
      <c r="X35" s="1056" t="s">
        <v>22</v>
      </c>
      <c r="Y35" s="1011">
        <v>5021</v>
      </c>
      <c r="Z35" s="1022">
        <v>44267</v>
      </c>
      <c r="AA35" s="1011" t="s">
        <v>2350</v>
      </c>
      <c r="AB35" s="1011" t="s">
        <v>2351</v>
      </c>
      <c r="AC35" s="1011">
        <v>16021</v>
      </c>
      <c r="AD35" s="1022">
        <v>44293</v>
      </c>
      <c r="AE35" s="1013" t="s">
        <v>2039</v>
      </c>
      <c r="AF35" s="1455" t="s">
        <v>2962</v>
      </c>
    </row>
    <row r="36" spans="1:34" ht="90">
      <c r="A36" s="1011">
        <v>35</v>
      </c>
      <c r="B36" s="1011">
        <v>35</v>
      </c>
      <c r="C36" s="1072" t="s">
        <v>2969</v>
      </c>
      <c r="D36" s="1233" t="s">
        <v>2970</v>
      </c>
      <c r="E36" s="1025" t="s">
        <v>2971</v>
      </c>
      <c r="F36" s="1013" t="s">
        <v>100</v>
      </c>
      <c r="G36" s="1198" t="s">
        <v>2824</v>
      </c>
      <c r="H36" s="1015" t="s">
        <v>2972</v>
      </c>
      <c r="I36" s="1016" t="s">
        <v>2973</v>
      </c>
      <c r="J36" s="1047">
        <v>800219876</v>
      </c>
      <c r="K36" s="1011">
        <v>9</v>
      </c>
      <c r="L36" s="1011"/>
      <c r="M36" s="1011"/>
      <c r="N36" s="1236" t="s">
        <v>2974</v>
      </c>
      <c r="O36" s="1011" t="s">
        <v>2975</v>
      </c>
      <c r="P36" s="1011" t="s">
        <v>2976</v>
      </c>
      <c r="Q36" s="1121">
        <v>5719896</v>
      </c>
      <c r="R36" s="1011"/>
      <c r="S36" s="1022">
        <v>44547</v>
      </c>
      <c r="T36" s="1011"/>
      <c r="U36" s="1022">
        <v>44309</v>
      </c>
      <c r="V36" s="1021">
        <v>44315</v>
      </c>
      <c r="W36" s="1244">
        <v>44547</v>
      </c>
      <c r="X36" s="1242" t="s">
        <v>2977</v>
      </c>
      <c r="Y36" s="1011">
        <v>5221</v>
      </c>
      <c r="Z36" s="1022">
        <v>44295</v>
      </c>
      <c r="AA36" s="1011" t="s">
        <v>2339</v>
      </c>
      <c r="AB36" s="1011" t="s">
        <v>2340</v>
      </c>
      <c r="AC36" s="1011">
        <v>17121</v>
      </c>
      <c r="AD36" s="1011">
        <v>44312</v>
      </c>
      <c r="AE36" s="1013" t="s">
        <v>1988</v>
      </c>
      <c r="AF36" s="1544" t="s">
        <v>2978</v>
      </c>
      <c r="AH36" t="s">
        <v>2057</v>
      </c>
    </row>
    <row r="37" spans="1:34" ht="150">
      <c r="A37" s="1011">
        <v>36</v>
      </c>
      <c r="B37" s="1011">
        <v>36</v>
      </c>
      <c r="C37" s="1072" t="s">
        <v>2979</v>
      </c>
      <c r="D37" s="1233" t="s">
        <v>2980</v>
      </c>
      <c r="E37" s="1025" t="s">
        <v>2981</v>
      </c>
      <c r="F37" s="1016" t="s">
        <v>203</v>
      </c>
      <c r="G37" s="1198" t="s">
        <v>33</v>
      </c>
      <c r="H37" s="1015" t="s">
        <v>2982</v>
      </c>
      <c r="I37" s="1016" t="s">
        <v>2983</v>
      </c>
      <c r="J37" s="1011">
        <v>1050460852</v>
      </c>
      <c r="K37" s="1011">
        <v>4</v>
      </c>
      <c r="L37" s="1011"/>
      <c r="M37" s="1011"/>
      <c r="N37" s="1236" t="s">
        <v>2984</v>
      </c>
      <c r="O37" s="1047" t="s">
        <v>2985</v>
      </c>
      <c r="P37" s="1011">
        <v>3117068324</v>
      </c>
      <c r="Q37" s="1121">
        <v>19200000</v>
      </c>
      <c r="R37" s="1011" t="s">
        <v>2986</v>
      </c>
      <c r="S37" s="1022">
        <v>44547</v>
      </c>
      <c r="T37" s="1011"/>
      <c r="U37" s="1022">
        <v>44312</v>
      </c>
      <c r="V37" s="1021">
        <v>44315</v>
      </c>
      <c r="W37" s="1022">
        <v>44547</v>
      </c>
      <c r="X37" s="1242" t="s">
        <v>2987</v>
      </c>
      <c r="Y37" s="1011">
        <v>5921</v>
      </c>
      <c r="Z37" s="1022">
        <v>44308</v>
      </c>
      <c r="AA37" s="1041" t="s">
        <v>2047</v>
      </c>
      <c r="AB37" s="1218" t="s">
        <v>2462</v>
      </c>
      <c r="AC37" s="1024">
        <v>19721</v>
      </c>
      <c r="AD37" s="1021">
        <v>44313</v>
      </c>
      <c r="AE37" s="1013" t="s">
        <v>1962</v>
      </c>
      <c r="AF37" s="1256" t="s">
        <v>2749</v>
      </c>
      <c r="AH37" s="1161" t="s">
        <v>2057</v>
      </c>
    </row>
    <row r="38" spans="1:34" ht="96">
      <c r="A38" s="1000">
        <v>37</v>
      </c>
      <c r="B38" s="1000">
        <v>37</v>
      </c>
      <c r="C38" s="1072" t="s">
        <v>2988</v>
      </c>
      <c r="D38" s="1234" t="s">
        <v>2989</v>
      </c>
      <c r="E38" s="1131" t="s">
        <v>2990</v>
      </c>
      <c r="F38" s="1016" t="s">
        <v>203</v>
      </c>
      <c r="G38" s="1198" t="s">
        <v>33</v>
      </c>
      <c r="H38" s="1015" t="s">
        <v>2991</v>
      </c>
      <c r="I38" s="1016" t="s">
        <v>2992</v>
      </c>
      <c r="J38" s="1000">
        <v>1018404993</v>
      </c>
      <c r="K38" s="1000">
        <v>1</v>
      </c>
      <c r="L38" s="1000"/>
      <c r="M38" s="1000"/>
      <c r="N38" s="1251" t="s">
        <v>2993</v>
      </c>
      <c r="O38" s="1167" t="s">
        <v>2994</v>
      </c>
      <c r="P38" s="1000" t="s">
        <v>2995</v>
      </c>
      <c r="Q38" s="1121">
        <v>49900000</v>
      </c>
      <c r="R38" s="1000"/>
      <c r="S38" s="1022">
        <v>44547</v>
      </c>
      <c r="T38" s="1000"/>
      <c r="U38" s="1045">
        <v>44312</v>
      </c>
      <c r="V38" s="1252" t="s">
        <v>2996</v>
      </c>
      <c r="W38" s="1045">
        <v>44547</v>
      </c>
      <c r="X38" s="1195"/>
      <c r="Y38" s="1000">
        <v>5521</v>
      </c>
      <c r="Z38" s="1045">
        <v>44308</v>
      </c>
      <c r="AA38" s="1041" t="s">
        <v>2997</v>
      </c>
      <c r="AB38" s="1218" t="s">
        <v>2998</v>
      </c>
      <c r="AC38" s="1252"/>
      <c r="AD38" s="1252"/>
      <c r="AE38" s="1162" t="s">
        <v>1874</v>
      </c>
      <c r="AF38" s="1045"/>
    </row>
    <row r="39" spans="1:34" ht="96">
      <c r="A39" s="1011">
        <v>38</v>
      </c>
      <c r="B39" s="1011">
        <v>38</v>
      </c>
      <c r="C39" s="1072" t="s">
        <v>2999</v>
      </c>
      <c r="D39" s="1233" t="s">
        <v>3000</v>
      </c>
      <c r="E39" s="1025" t="s">
        <v>3001</v>
      </c>
      <c r="F39" s="1016" t="s">
        <v>203</v>
      </c>
      <c r="G39" s="1198" t="s">
        <v>33</v>
      </c>
      <c r="H39" s="1015" t="s">
        <v>2991</v>
      </c>
      <c r="I39" s="1013" t="s">
        <v>3002</v>
      </c>
      <c r="J39" s="1011">
        <v>73227922</v>
      </c>
      <c r="K39" s="1011">
        <v>7</v>
      </c>
      <c r="L39" s="1011"/>
      <c r="M39" s="1011"/>
      <c r="N39" s="1233" t="s">
        <v>3003</v>
      </c>
      <c r="O39" s="1047" t="s">
        <v>3004</v>
      </c>
      <c r="P39" s="1011">
        <v>3148775689</v>
      </c>
      <c r="Q39" s="1121">
        <v>49900000</v>
      </c>
      <c r="R39" s="1011"/>
      <c r="S39" s="1022">
        <v>44547</v>
      </c>
      <c r="T39" s="1011"/>
      <c r="U39" s="1022">
        <v>44312</v>
      </c>
      <c r="V39" s="1021">
        <v>44314</v>
      </c>
      <c r="W39" s="1022">
        <v>44547</v>
      </c>
      <c r="X39" s="1242" t="s">
        <v>3005</v>
      </c>
      <c r="Y39" s="1011">
        <v>5621</v>
      </c>
      <c r="Z39" s="1022">
        <v>44308</v>
      </c>
      <c r="AA39" s="1041" t="s">
        <v>2997</v>
      </c>
      <c r="AB39" s="1218" t="s">
        <v>2998</v>
      </c>
      <c r="AC39" s="1024">
        <v>19921</v>
      </c>
      <c r="AD39" s="1021">
        <v>44313</v>
      </c>
      <c r="AE39" s="1013" t="s">
        <v>1874</v>
      </c>
      <c r="AF39" s="1263" t="s">
        <v>2777</v>
      </c>
      <c r="AH39" t="s">
        <v>2057</v>
      </c>
    </row>
    <row r="40" spans="1:34" ht="82.5" hidden="1" customHeight="1">
      <c r="A40" s="1000">
        <v>39</v>
      </c>
      <c r="B40" s="1000">
        <v>39</v>
      </c>
      <c r="C40" s="1295" t="s">
        <v>3006</v>
      </c>
      <c r="D40" s="1294" t="s">
        <v>3007</v>
      </c>
      <c r="E40" s="1131" t="s">
        <v>3008</v>
      </c>
      <c r="F40" s="1202" t="s">
        <v>203</v>
      </c>
      <c r="G40" s="1197" t="s">
        <v>546</v>
      </c>
      <c r="H40" s="1169" t="s">
        <v>3009</v>
      </c>
      <c r="I40" s="1162" t="s">
        <v>3010</v>
      </c>
      <c r="J40" s="1167">
        <v>819006966</v>
      </c>
      <c r="K40" s="1000">
        <v>8</v>
      </c>
      <c r="L40" s="1000"/>
      <c r="M40" s="1000"/>
      <c r="N40" s="1234" t="s">
        <v>3011</v>
      </c>
      <c r="O40" s="1167" t="s">
        <v>3012</v>
      </c>
      <c r="P40" s="1167" t="s">
        <v>3013</v>
      </c>
      <c r="Q40" s="1255">
        <v>23657200</v>
      </c>
      <c r="R40" s="1203" t="s">
        <v>3014</v>
      </c>
      <c r="S40" s="1045">
        <v>44561</v>
      </c>
      <c r="T40" s="1011" t="s">
        <v>3015</v>
      </c>
      <c r="U40" s="1045">
        <v>44315</v>
      </c>
      <c r="V40" s="1183">
        <v>44316</v>
      </c>
      <c r="W40" s="1045">
        <v>44620</v>
      </c>
      <c r="X40" s="1203" t="s">
        <v>3016</v>
      </c>
      <c r="Y40" s="1167" t="s">
        <v>3017</v>
      </c>
      <c r="Z40" s="1263" t="s">
        <v>3018</v>
      </c>
      <c r="AA40" s="1167" t="s">
        <v>2056</v>
      </c>
      <c r="AB40" s="1167" t="s">
        <v>3019</v>
      </c>
      <c r="AC40" s="1000">
        <v>20021</v>
      </c>
      <c r="AD40" s="1263" t="s">
        <v>3020</v>
      </c>
      <c r="AE40" s="1162" t="s">
        <v>1962</v>
      </c>
      <c r="AF40" s="1167" t="s">
        <v>3021</v>
      </c>
      <c r="AG40" s="1337" t="s">
        <v>3022</v>
      </c>
      <c r="AH40" s="1387" t="s">
        <v>1771</v>
      </c>
    </row>
    <row r="41" spans="1:34" ht="93.75" customHeight="1">
      <c r="A41" s="1000">
        <v>40</v>
      </c>
      <c r="B41" s="1000">
        <v>40</v>
      </c>
      <c r="C41" s="1073" t="s">
        <v>3023</v>
      </c>
      <c r="D41" s="1234" t="s">
        <v>3024</v>
      </c>
      <c r="E41" s="1131" t="s">
        <v>3025</v>
      </c>
      <c r="F41" s="1202" t="s">
        <v>203</v>
      </c>
      <c r="G41" s="1197" t="s">
        <v>33</v>
      </c>
      <c r="H41" s="1169" t="s">
        <v>3026</v>
      </c>
      <c r="I41" s="1202" t="s">
        <v>3027</v>
      </c>
      <c r="J41" s="1167">
        <v>45758218</v>
      </c>
      <c r="K41" s="1000">
        <v>6</v>
      </c>
      <c r="L41" s="1000"/>
      <c r="M41" s="1000"/>
      <c r="N41" s="1251" t="s">
        <v>3028</v>
      </c>
      <c r="O41" s="1167" t="s">
        <v>3029</v>
      </c>
      <c r="P41" s="1000" t="s">
        <v>3030</v>
      </c>
      <c r="Q41" s="1255">
        <v>50850000</v>
      </c>
      <c r="R41" s="1000"/>
      <c r="S41" s="1045">
        <v>44547</v>
      </c>
      <c r="T41" s="1000"/>
      <c r="U41" s="1045">
        <v>44316</v>
      </c>
      <c r="V41" s="1183">
        <v>44316</v>
      </c>
      <c r="W41" s="1045">
        <v>44547</v>
      </c>
      <c r="X41" s="1253" t="s">
        <v>3031</v>
      </c>
      <c r="Y41" s="1000">
        <v>6521</v>
      </c>
      <c r="Z41" s="1045">
        <v>44314</v>
      </c>
      <c r="AA41" s="1000" t="s">
        <v>2862</v>
      </c>
      <c r="AB41" s="1254" t="s">
        <v>3032</v>
      </c>
      <c r="AC41" s="1195">
        <v>20221</v>
      </c>
      <c r="AD41" s="1183">
        <v>44316</v>
      </c>
      <c r="AE41" s="1162" t="s">
        <v>1874</v>
      </c>
      <c r="AF41" s="1263" t="s">
        <v>2777</v>
      </c>
      <c r="AH41" t="s">
        <v>2057</v>
      </c>
    </row>
    <row r="42" spans="1:34" ht="72.75" hidden="1">
      <c r="A42" s="1011">
        <v>41</v>
      </c>
      <c r="B42" s="1011">
        <v>41</v>
      </c>
      <c r="C42" s="1075" t="s">
        <v>3033</v>
      </c>
      <c r="D42" s="1233" t="s">
        <v>3034</v>
      </c>
      <c r="E42" s="1025" t="s">
        <v>3035</v>
      </c>
      <c r="F42" s="1016" t="s">
        <v>203</v>
      </c>
      <c r="G42" s="1198" t="s">
        <v>33</v>
      </c>
      <c r="H42" s="1015" t="s">
        <v>3036</v>
      </c>
      <c r="I42" s="1016" t="s">
        <v>1946</v>
      </c>
      <c r="J42" s="1047">
        <v>79437341</v>
      </c>
      <c r="K42" s="1011">
        <v>0</v>
      </c>
      <c r="L42" s="1011"/>
      <c r="M42" s="1011"/>
      <c r="N42" s="1236" t="s">
        <v>2568</v>
      </c>
      <c r="O42" s="1011" t="s">
        <v>3037</v>
      </c>
      <c r="P42" s="1011" t="s">
        <v>3038</v>
      </c>
      <c r="Q42" s="1121">
        <v>2000000</v>
      </c>
      <c r="R42" s="1011"/>
      <c r="S42" s="1022">
        <v>44377</v>
      </c>
      <c r="T42" s="1011"/>
      <c r="U42" s="1022">
        <v>44316</v>
      </c>
      <c r="V42" s="1021">
        <v>44320</v>
      </c>
      <c r="W42" s="1022">
        <v>44377</v>
      </c>
      <c r="X42" s="1056" t="s">
        <v>22</v>
      </c>
      <c r="Y42" s="1011">
        <v>5121</v>
      </c>
      <c r="Z42" s="1022">
        <v>44293</v>
      </c>
      <c r="AA42" s="1011" t="s">
        <v>2570</v>
      </c>
      <c r="AB42" s="1011" t="s">
        <v>2524</v>
      </c>
      <c r="AC42" s="1024">
        <v>20321</v>
      </c>
      <c r="AD42" s="1021">
        <v>44319</v>
      </c>
      <c r="AE42" s="1013" t="s">
        <v>1988</v>
      </c>
      <c r="AF42" s="1011" t="s">
        <v>22</v>
      </c>
    </row>
    <row r="43" spans="1:34" ht="105">
      <c r="A43" s="1011">
        <v>42</v>
      </c>
      <c r="B43" s="1011">
        <v>42</v>
      </c>
      <c r="C43" s="1072" t="s">
        <v>3039</v>
      </c>
      <c r="D43" s="1233" t="s">
        <v>3040</v>
      </c>
      <c r="E43" s="1025" t="s">
        <v>3041</v>
      </c>
      <c r="F43" s="1016" t="s">
        <v>203</v>
      </c>
      <c r="G43" s="1198" t="s">
        <v>33</v>
      </c>
      <c r="H43" s="1015" t="s">
        <v>3042</v>
      </c>
      <c r="I43" s="1016" t="s">
        <v>3043</v>
      </c>
      <c r="J43" s="1047">
        <v>1032453262</v>
      </c>
      <c r="K43" s="1011">
        <v>4</v>
      </c>
      <c r="L43" s="1011"/>
      <c r="M43" s="1011"/>
      <c r="N43" s="1236" t="s">
        <v>3044</v>
      </c>
      <c r="O43" s="1047" t="s">
        <v>3045</v>
      </c>
      <c r="P43" s="1011">
        <v>3173764180</v>
      </c>
      <c r="Q43" s="1121">
        <v>49900000</v>
      </c>
      <c r="R43" s="1011"/>
      <c r="S43" s="1022">
        <v>44547</v>
      </c>
      <c r="T43" s="1011"/>
      <c r="U43" s="1022">
        <v>44320</v>
      </c>
      <c r="V43" s="1021">
        <v>44320</v>
      </c>
      <c r="W43" s="1022">
        <v>44547</v>
      </c>
      <c r="X43" s="1242" t="s">
        <v>3046</v>
      </c>
      <c r="Y43" s="1011">
        <v>5521</v>
      </c>
      <c r="Z43" s="1022">
        <v>44308</v>
      </c>
      <c r="AA43" s="1011" t="s">
        <v>2997</v>
      </c>
      <c r="AB43" s="1047" t="s">
        <v>3047</v>
      </c>
      <c r="AC43" s="1024">
        <v>20421</v>
      </c>
      <c r="AD43" s="1021">
        <v>44320</v>
      </c>
      <c r="AE43" s="1013" t="s">
        <v>1874</v>
      </c>
      <c r="AF43" s="1263" t="s">
        <v>2777</v>
      </c>
      <c r="AH43" s="1337" t="s">
        <v>3048</v>
      </c>
    </row>
    <row r="44" spans="1:34" ht="102" customHeight="1">
      <c r="A44" s="1000">
        <v>43</v>
      </c>
      <c r="B44" s="1000">
        <v>43</v>
      </c>
      <c r="C44" s="1072" t="s">
        <v>3049</v>
      </c>
      <c r="D44" s="1234" t="s">
        <v>3050</v>
      </c>
      <c r="E44" s="1131" t="s">
        <v>3051</v>
      </c>
      <c r="F44" s="1016" t="s">
        <v>203</v>
      </c>
      <c r="G44" s="1198" t="s">
        <v>33</v>
      </c>
      <c r="H44" s="1169" t="s">
        <v>3052</v>
      </c>
      <c r="I44" s="1016" t="s">
        <v>3053</v>
      </c>
      <c r="J44" s="1000">
        <v>52482531</v>
      </c>
      <c r="K44" s="1000">
        <v>6</v>
      </c>
      <c r="L44" s="1000"/>
      <c r="M44" s="1000"/>
      <c r="N44" s="1251" t="s">
        <v>3054</v>
      </c>
      <c r="O44" s="1167" t="s">
        <v>3055</v>
      </c>
      <c r="P44" s="1000" t="s">
        <v>3056</v>
      </c>
      <c r="Q44" s="1121">
        <v>14479425</v>
      </c>
      <c r="R44" s="1167" t="s">
        <v>2764</v>
      </c>
      <c r="S44" s="1045">
        <v>44547</v>
      </c>
      <c r="T44" s="1045" t="s">
        <v>3057</v>
      </c>
      <c r="U44" s="1045">
        <v>44321</v>
      </c>
      <c r="V44" s="1183">
        <v>44321</v>
      </c>
      <c r="W44" s="1045">
        <v>44554</v>
      </c>
      <c r="X44" s="1131" t="s">
        <v>22</v>
      </c>
      <c r="Y44" s="1000">
        <v>6421</v>
      </c>
      <c r="Z44" s="1263" t="s">
        <v>3058</v>
      </c>
      <c r="AA44" s="1000" t="s">
        <v>3059</v>
      </c>
      <c r="AB44" s="1167" t="s">
        <v>3060</v>
      </c>
      <c r="AC44" s="1195">
        <v>20821</v>
      </c>
      <c r="AD44" s="1298" t="s">
        <v>3061</v>
      </c>
      <c r="AE44" s="1162" t="s">
        <v>2039</v>
      </c>
      <c r="AF44" s="1045">
        <v>44561</v>
      </c>
      <c r="AH44" t="s">
        <v>2057</v>
      </c>
    </row>
    <row r="45" spans="1:34" ht="99.75" customHeight="1">
      <c r="A45" s="1000">
        <v>44</v>
      </c>
      <c r="B45" s="1000">
        <v>44</v>
      </c>
      <c r="C45" s="1072" t="s">
        <v>3062</v>
      </c>
      <c r="D45" s="1234" t="s">
        <v>3063</v>
      </c>
      <c r="E45" s="1131" t="s">
        <v>3064</v>
      </c>
      <c r="F45" s="1016" t="s">
        <v>203</v>
      </c>
      <c r="G45" s="1198" t="s">
        <v>33</v>
      </c>
      <c r="H45" s="1169" t="s">
        <v>3052</v>
      </c>
      <c r="I45" s="1016" t="s">
        <v>3065</v>
      </c>
      <c r="J45" s="1000">
        <v>52210089</v>
      </c>
      <c r="K45" s="1000">
        <v>5</v>
      </c>
      <c r="L45" s="1000"/>
      <c r="M45" s="1000"/>
      <c r="N45" s="1251" t="s">
        <v>3066</v>
      </c>
      <c r="O45" s="1167" t="s">
        <v>3067</v>
      </c>
      <c r="P45" s="1000" t="s">
        <v>3068</v>
      </c>
      <c r="Q45" s="1121">
        <v>14479425</v>
      </c>
      <c r="R45" s="1167" t="s">
        <v>2764</v>
      </c>
      <c r="S45" s="1045">
        <v>44547</v>
      </c>
      <c r="T45" s="1045" t="s">
        <v>3057</v>
      </c>
      <c r="U45" s="1045">
        <v>44321</v>
      </c>
      <c r="V45" s="1183">
        <v>44321</v>
      </c>
      <c r="W45" s="1045">
        <v>44554</v>
      </c>
      <c r="X45" s="1131" t="s">
        <v>22</v>
      </c>
      <c r="Y45" s="1000">
        <v>6421</v>
      </c>
      <c r="Z45" s="1263" t="s">
        <v>3058</v>
      </c>
      <c r="AA45" s="1000" t="s">
        <v>3059</v>
      </c>
      <c r="AB45" s="1167" t="s">
        <v>3060</v>
      </c>
      <c r="AC45" s="1000">
        <v>20521</v>
      </c>
      <c r="AD45" s="1263" t="s">
        <v>3069</v>
      </c>
      <c r="AE45" s="1162" t="s">
        <v>2039</v>
      </c>
      <c r="AF45" s="1259" t="s">
        <v>3070</v>
      </c>
      <c r="AH45" t="s">
        <v>2057</v>
      </c>
    </row>
    <row r="46" spans="1:34" ht="103.5" customHeight="1">
      <c r="A46" s="1000">
        <v>45</v>
      </c>
      <c r="B46" s="1000">
        <v>45</v>
      </c>
      <c r="C46" s="1072" t="s">
        <v>3071</v>
      </c>
      <c r="D46" s="1234" t="s">
        <v>3072</v>
      </c>
      <c r="E46" s="1131" t="s">
        <v>3073</v>
      </c>
      <c r="F46" s="1016" t="s">
        <v>203</v>
      </c>
      <c r="G46" s="1198" t="s">
        <v>33</v>
      </c>
      <c r="H46" s="1169" t="s">
        <v>3052</v>
      </c>
      <c r="I46" s="1016" t="s">
        <v>3074</v>
      </c>
      <c r="J46" s="1000">
        <v>39802120</v>
      </c>
      <c r="K46" s="1000">
        <v>1</v>
      </c>
      <c r="L46" s="1000"/>
      <c r="M46" s="1000"/>
      <c r="N46" s="1251" t="s">
        <v>3075</v>
      </c>
      <c r="O46" s="1000" t="s">
        <v>3076</v>
      </c>
      <c r="P46" s="1000" t="s">
        <v>3077</v>
      </c>
      <c r="Q46" s="1121">
        <v>14479425</v>
      </c>
      <c r="R46" s="1167" t="s">
        <v>2764</v>
      </c>
      <c r="S46" s="1045">
        <v>44547</v>
      </c>
      <c r="T46" s="1045" t="s">
        <v>3057</v>
      </c>
      <c r="U46" s="1045">
        <v>44321</v>
      </c>
      <c r="V46" s="1183">
        <v>44321</v>
      </c>
      <c r="W46" s="1045">
        <v>44554</v>
      </c>
      <c r="X46" s="1131" t="s">
        <v>22</v>
      </c>
      <c r="Y46" s="1000">
        <v>6421</v>
      </c>
      <c r="Z46" s="1263" t="s">
        <v>3058</v>
      </c>
      <c r="AA46" s="1000" t="s">
        <v>3059</v>
      </c>
      <c r="AB46" s="1167" t="s">
        <v>3060</v>
      </c>
      <c r="AC46" s="1000">
        <v>20621</v>
      </c>
      <c r="AD46" s="1263" t="s">
        <v>3061</v>
      </c>
      <c r="AE46" s="1162" t="s">
        <v>2039</v>
      </c>
      <c r="AF46" s="1045">
        <v>44561</v>
      </c>
      <c r="AH46" t="s">
        <v>2057</v>
      </c>
    </row>
    <row r="47" spans="1:34" ht="102.75" customHeight="1">
      <c r="A47" s="1011">
        <v>46</v>
      </c>
      <c r="B47" s="1011">
        <v>46</v>
      </c>
      <c r="C47" s="1072" t="s">
        <v>3078</v>
      </c>
      <c r="D47" s="1233" t="s">
        <v>3079</v>
      </c>
      <c r="E47" s="1249" t="s">
        <v>3080</v>
      </c>
      <c r="F47" s="1016" t="s">
        <v>203</v>
      </c>
      <c r="G47" s="1198" t="s">
        <v>33</v>
      </c>
      <c r="H47" s="1032" t="s">
        <v>3052</v>
      </c>
      <c r="I47" s="1016" t="s">
        <v>3081</v>
      </c>
      <c r="J47" s="1011">
        <v>1018418685</v>
      </c>
      <c r="K47" s="1011">
        <v>7</v>
      </c>
      <c r="L47" s="1011"/>
      <c r="M47" s="1011"/>
      <c r="N47" s="1236" t="s">
        <v>3082</v>
      </c>
      <c r="O47" s="1047" t="s">
        <v>3083</v>
      </c>
      <c r="P47" s="1011" t="s">
        <v>3084</v>
      </c>
      <c r="Q47" s="1121">
        <v>14479425</v>
      </c>
      <c r="R47" s="1167" t="s">
        <v>3085</v>
      </c>
      <c r="S47" s="1022">
        <v>44547</v>
      </c>
      <c r="T47" s="1045" t="s">
        <v>3057</v>
      </c>
      <c r="U47" s="1022">
        <v>44321</v>
      </c>
      <c r="V47" s="1021">
        <v>44321</v>
      </c>
      <c r="W47" s="1022">
        <v>44554</v>
      </c>
      <c r="X47" s="1025" t="s">
        <v>22</v>
      </c>
      <c r="Y47" s="1011">
        <v>6421</v>
      </c>
      <c r="Z47" s="1256" t="s">
        <v>3058</v>
      </c>
      <c r="AA47" s="1011" t="s">
        <v>3059</v>
      </c>
      <c r="AB47" s="1047" t="s">
        <v>3060</v>
      </c>
      <c r="AC47" s="1024">
        <v>20721</v>
      </c>
      <c r="AD47" s="1139" t="s">
        <v>3061</v>
      </c>
      <c r="AE47" s="1013" t="s">
        <v>2039</v>
      </c>
      <c r="AF47" s="1022">
        <v>44561</v>
      </c>
      <c r="AH47" t="s">
        <v>2057</v>
      </c>
    </row>
    <row r="48" spans="1:34" ht="140.25" hidden="1" customHeight="1">
      <c r="A48" s="1000">
        <v>47</v>
      </c>
      <c r="B48" s="1000">
        <v>47</v>
      </c>
      <c r="C48" s="1072" t="s">
        <v>3086</v>
      </c>
      <c r="D48" s="1234" t="s">
        <v>3087</v>
      </c>
      <c r="E48" s="1131" t="s">
        <v>3088</v>
      </c>
      <c r="F48" s="1016" t="s">
        <v>203</v>
      </c>
      <c r="G48" s="1198" t="s">
        <v>33</v>
      </c>
      <c r="H48" s="1032" t="s">
        <v>3089</v>
      </c>
      <c r="I48" s="1016" t="s">
        <v>2416</v>
      </c>
      <c r="J48" s="1011">
        <v>860066942</v>
      </c>
      <c r="K48" s="1011">
        <v>7</v>
      </c>
      <c r="L48" s="1011"/>
      <c r="M48" s="1011"/>
      <c r="N48" s="1236" t="s">
        <v>3090</v>
      </c>
      <c r="O48" s="1011" t="s">
        <v>3091</v>
      </c>
      <c r="P48" s="1011">
        <v>4280666</v>
      </c>
      <c r="Q48" s="1121">
        <v>73906553</v>
      </c>
      <c r="R48" s="1047" t="s">
        <v>3092</v>
      </c>
      <c r="S48" s="1022">
        <v>44547</v>
      </c>
      <c r="T48" s="1011"/>
      <c r="U48" s="1022">
        <v>44322</v>
      </c>
      <c r="V48" s="1021">
        <v>44342</v>
      </c>
      <c r="W48" s="1022">
        <v>44547</v>
      </c>
      <c r="X48" s="1242" t="s">
        <v>3093</v>
      </c>
      <c r="Y48" s="1011">
        <v>6321</v>
      </c>
      <c r="Z48" s="1022">
        <v>44557</v>
      </c>
      <c r="AA48" s="1047" t="s">
        <v>3094</v>
      </c>
      <c r="AB48" s="1047" t="s">
        <v>3095</v>
      </c>
      <c r="AC48" s="1302" t="s">
        <v>3096</v>
      </c>
      <c r="AD48" s="1139" t="s">
        <v>3097</v>
      </c>
      <c r="AE48" s="1013" t="s">
        <v>1988</v>
      </c>
      <c r="AF48" s="1047" t="s">
        <v>3098</v>
      </c>
      <c r="AG48" s="1161" t="s">
        <v>3099</v>
      </c>
      <c r="AH48" s="1337" t="s">
        <v>3100</v>
      </c>
    </row>
    <row r="49" spans="1:34" ht="138" hidden="1" customHeight="1">
      <c r="A49" s="1011">
        <v>48</v>
      </c>
      <c r="B49" s="1011">
        <v>48</v>
      </c>
      <c r="C49" s="1072" t="s">
        <v>3101</v>
      </c>
      <c r="D49" s="1233" t="s">
        <v>3102</v>
      </c>
      <c r="E49" s="1249" t="s">
        <v>3103</v>
      </c>
      <c r="F49" s="1016" t="s">
        <v>203</v>
      </c>
      <c r="G49" s="1198" t="s">
        <v>33</v>
      </c>
      <c r="H49" s="1015" t="s">
        <v>3104</v>
      </c>
      <c r="I49" s="1013" t="s">
        <v>1355</v>
      </c>
      <c r="J49" s="1011">
        <v>830033498</v>
      </c>
      <c r="K49" s="1011">
        <v>7</v>
      </c>
      <c r="L49" s="1011"/>
      <c r="M49" s="1011"/>
      <c r="N49" s="1233" t="s">
        <v>3105</v>
      </c>
      <c r="O49" s="1047" t="s">
        <v>3106</v>
      </c>
      <c r="P49" s="1011">
        <v>7477775</v>
      </c>
      <c r="Q49" s="1121">
        <v>506716865</v>
      </c>
      <c r="R49" s="1011" t="s">
        <v>3107</v>
      </c>
      <c r="S49" s="1022">
        <v>44561</v>
      </c>
      <c r="T49" s="1011"/>
      <c r="U49" s="1022">
        <v>44322</v>
      </c>
      <c r="V49" s="1021">
        <v>44323</v>
      </c>
      <c r="W49" s="1022">
        <v>44561</v>
      </c>
      <c r="X49" s="1242" t="s">
        <v>3108</v>
      </c>
      <c r="Y49" s="1047" t="s">
        <v>3109</v>
      </c>
      <c r="Z49" s="1047" t="s">
        <v>3110</v>
      </c>
      <c r="AA49" s="1047" t="s">
        <v>3111</v>
      </c>
      <c r="AB49" s="1047" t="s">
        <v>3112</v>
      </c>
      <c r="AC49" s="1047" t="s">
        <v>3113</v>
      </c>
      <c r="AD49" s="1256" t="s">
        <v>3114</v>
      </c>
      <c r="AE49" s="1013" t="s">
        <v>1962</v>
      </c>
      <c r="AF49" s="1256" t="s">
        <v>2749</v>
      </c>
      <c r="AG49" s="1337" t="s">
        <v>3022</v>
      </c>
    </row>
    <row r="50" spans="1:34" ht="165" hidden="1">
      <c r="A50" s="1011">
        <v>49</v>
      </c>
      <c r="B50" s="1011">
        <v>49</v>
      </c>
      <c r="C50" s="1072" t="s">
        <v>3115</v>
      </c>
      <c r="D50" s="1233" t="s">
        <v>3116</v>
      </c>
      <c r="E50" s="1025" t="s">
        <v>3117</v>
      </c>
      <c r="F50" s="1016" t="s">
        <v>203</v>
      </c>
      <c r="G50" s="1198" t="s">
        <v>33</v>
      </c>
      <c r="H50" s="1015" t="s">
        <v>2301</v>
      </c>
      <c r="I50" s="1013" t="s">
        <v>3118</v>
      </c>
      <c r="J50" s="1011">
        <v>800177588</v>
      </c>
      <c r="K50" s="1011">
        <v>0</v>
      </c>
      <c r="L50" s="1011"/>
      <c r="M50" s="1011"/>
      <c r="N50" s="1236" t="s">
        <v>3119</v>
      </c>
      <c r="O50" s="1047" t="s">
        <v>3120</v>
      </c>
      <c r="P50" s="1047" t="s">
        <v>3121</v>
      </c>
      <c r="Q50" s="1121">
        <v>409859800</v>
      </c>
      <c r="R50" s="1011"/>
      <c r="S50" s="1022">
        <v>44561</v>
      </c>
      <c r="T50" s="1011"/>
      <c r="U50" s="1022">
        <v>44327</v>
      </c>
      <c r="V50" s="1021">
        <v>44334</v>
      </c>
      <c r="W50" s="1022">
        <v>44561</v>
      </c>
      <c r="X50" s="1242" t="s">
        <v>3122</v>
      </c>
      <c r="Y50" s="1011">
        <v>6221</v>
      </c>
      <c r="Z50" s="1022">
        <v>44313</v>
      </c>
      <c r="AA50" s="1011" t="s">
        <v>1768</v>
      </c>
      <c r="AB50" s="1047" t="s">
        <v>3123</v>
      </c>
      <c r="AC50" s="1024">
        <v>21221</v>
      </c>
      <c r="AD50" s="1021">
        <v>44328</v>
      </c>
      <c r="AE50" s="1013" t="s">
        <v>1962</v>
      </c>
      <c r="AF50" s="1047" t="s">
        <v>3124</v>
      </c>
    </row>
    <row r="51" spans="1:34" ht="105" hidden="1">
      <c r="A51" s="1011">
        <v>50</v>
      </c>
      <c r="B51" s="1011">
        <v>50</v>
      </c>
      <c r="C51" s="1072" t="s">
        <v>3125</v>
      </c>
      <c r="D51" s="1233" t="s">
        <v>3126</v>
      </c>
      <c r="E51" s="1025" t="s">
        <v>3127</v>
      </c>
      <c r="F51" s="1016" t="s">
        <v>203</v>
      </c>
      <c r="G51" s="1136" t="s">
        <v>2824</v>
      </c>
      <c r="H51" s="1015" t="s">
        <v>3128</v>
      </c>
      <c r="I51" s="1013" t="s">
        <v>3129</v>
      </c>
      <c r="J51" s="1011">
        <v>900604496</v>
      </c>
      <c r="K51" s="1011">
        <v>7</v>
      </c>
      <c r="L51" s="1011"/>
      <c r="M51" s="1011"/>
      <c r="N51" s="1233" t="s">
        <v>3130</v>
      </c>
      <c r="O51" s="1047" t="s">
        <v>3131</v>
      </c>
      <c r="P51" s="1257">
        <v>3204271300</v>
      </c>
      <c r="Q51" s="1121">
        <v>3130000</v>
      </c>
      <c r="R51" s="1047" t="s">
        <v>3132</v>
      </c>
      <c r="S51" s="1022">
        <v>44561</v>
      </c>
      <c r="T51" s="1045" t="s">
        <v>3133</v>
      </c>
      <c r="U51" s="1022">
        <v>44328</v>
      </c>
      <c r="V51" s="1021">
        <v>44348</v>
      </c>
      <c r="W51" s="1022">
        <v>44712</v>
      </c>
      <c r="X51" s="1242" t="s">
        <v>3134</v>
      </c>
      <c r="Y51" s="1011">
        <v>5421</v>
      </c>
      <c r="Z51" s="1022">
        <v>44302</v>
      </c>
      <c r="AA51" s="1217" t="s">
        <v>2056</v>
      </c>
      <c r="AB51" s="1047" t="s">
        <v>3135</v>
      </c>
      <c r="AC51" s="1024">
        <v>21421</v>
      </c>
      <c r="AD51" s="1021">
        <v>44329</v>
      </c>
      <c r="AE51" s="1013" t="s">
        <v>2039</v>
      </c>
      <c r="AF51" s="1167" t="s">
        <v>3136</v>
      </c>
      <c r="AH51" t="s">
        <v>2057</v>
      </c>
    </row>
    <row r="52" spans="1:34" ht="120">
      <c r="A52" s="1011">
        <v>51</v>
      </c>
      <c r="B52" s="1011">
        <v>51</v>
      </c>
      <c r="C52" s="1072" t="s">
        <v>3137</v>
      </c>
      <c r="D52" s="1233" t="s">
        <v>3138</v>
      </c>
      <c r="E52" s="1025" t="s">
        <v>3139</v>
      </c>
      <c r="F52" s="1016" t="s">
        <v>203</v>
      </c>
      <c r="G52" s="1198" t="s">
        <v>33</v>
      </c>
      <c r="H52" s="1015" t="s">
        <v>3140</v>
      </c>
      <c r="I52" s="1013" t="s">
        <v>3141</v>
      </c>
      <c r="J52" s="1011">
        <v>79264248</v>
      </c>
      <c r="K52" s="1011">
        <v>1</v>
      </c>
      <c r="L52" s="1011"/>
      <c r="M52" s="1011"/>
      <c r="N52" s="1236" t="s">
        <v>3142</v>
      </c>
      <c r="O52" s="1047" t="s">
        <v>3143</v>
      </c>
      <c r="P52" s="1011">
        <v>3102773976</v>
      </c>
      <c r="Q52" s="1121">
        <v>49000000</v>
      </c>
      <c r="R52" s="1176" t="s">
        <v>3144</v>
      </c>
      <c r="S52" s="1022">
        <v>44547</v>
      </c>
      <c r="T52" s="1301" t="s">
        <v>3145</v>
      </c>
      <c r="U52" s="1022">
        <v>44329</v>
      </c>
      <c r="V52" s="1021">
        <v>44334</v>
      </c>
      <c r="W52" s="1022">
        <v>44547</v>
      </c>
      <c r="X52" s="1242" t="s">
        <v>3146</v>
      </c>
      <c r="Y52" s="1011">
        <v>6821</v>
      </c>
      <c r="Z52" s="1022">
        <v>44327</v>
      </c>
      <c r="AA52" s="1011" t="s">
        <v>2862</v>
      </c>
      <c r="AB52" s="1047" t="s">
        <v>3123</v>
      </c>
      <c r="AC52" s="1024">
        <v>21621</v>
      </c>
      <c r="AD52" s="1021">
        <v>44330</v>
      </c>
      <c r="AE52" s="1013" t="s">
        <v>1874</v>
      </c>
      <c r="AF52" s="1161" t="s">
        <v>3147</v>
      </c>
      <c r="AH52" t="s">
        <v>2057</v>
      </c>
    </row>
    <row r="53" spans="1:34" ht="165">
      <c r="A53" s="1011">
        <v>52</v>
      </c>
      <c r="B53" s="1011">
        <v>52</v>
      </c>
      <c r="C53" s="1072" t="s">
        <v>3148</v>
      </c>
      <c r="D53" s="1233" t="s">
        <v>3149</v>
      </c>
      <c r="E53" s="1025" t="s">
        <v>3150</v>
      </c>
      <c r="F53" s="1159" t="s">
        <v>203</v>
      </c>
      <c r="G53" s="1198" t="s">
        <v>33</v>
      </c>
      <c r="H53" s="1032" t="s">
        <v>3151</v>
      </c>
      <c r="I53" s="1016" t="s">
        <v>3152</v>
      </c>
      <c r="J53" s="1011">
        <v>1143384515</v>
      </c>
      <c r="K53" s="1011">
        <v>9</v>
      </c>
      <c r="L53" s="1011"/>
      <c r="M53" s="1011"/>
      <c r="N53" s="1236" t="s">
        <v>3153</v>
      </c>
      <c r="O53" s="1047" t="s">
        <v>3154</v>
      </c>
      <c r="P53" s="1011">
        <v>3005660001</v>
      </c>
      <c r="Q53" s="1121">
        <v>18025000</v>
      </c>
      <c r="R53" s="1011"/>
      <c r="S53" s="1022">
        <v>44547</v>
      </c>
      <c r="T53" s="1011"/>
      <c r="U53" s="1022">
        <v>44329</v>
      </c>
      <c r="V53" s="1021">
        <v>44334</v>
      </c>
      <c r="W53" s="1088">
        <v>44547</v>
      </c>
      <c r="X53" s="1242" t="s">
        <v>3155</v>
      </c>
      <c r="Y53" s="1027">
        <v>6921</v>
      </c>
      <c r="Z53" s="1022">
        <v>44328</v>
      </c>
      <c r="AA53" s="1011" t="s">
        <v>2862</v>
      </c>
      <c r="AB53" s="1047" t="s">
        <v>3123</v>
      </c>
      <c r="AC53" s="1024">
        <v>21721</v>
      </c>
      <c r="AD53" s="1021">
        <v>44330</v>
      </c>
      <c r="AE53" s="1013" t="s">
        <v>1874</v>
      </c>
      <c r="AF53" s="1263" t="s">
        <v>2777</v>
      </c>
    </row>
    <row r="54" spans="1:34" ht="165">
      <c r="A54" s="1011">
        <v>53</v>
      </c>
      <c r="B54" s="1011">
        <v>53</v>
      </c>
      <c r="C54" s="1072" t="s">
        <v>3156</v>
      </c>
      <c r="D54" s="1233" t="s">
        <v>3157</v>
      </c>
      <c r="E54" s="1025" t="s">
        <v>3158</v>
      </c>
      <c r="F54" s="1016" t="s">
        <v>203</v>
      </c>
      <c r="G54" s="1198" t="s">
        <v>33</v>
      </c>
      <c r="H54" s="1015" t="s">
        <v>3052</v>
      </c>
      <c r="I54" s="1016" t="s">
        <v>3159</v>
      </c>
      <c r="J54" s="1011">
        <v>1022358412</v>
      </c>
      <c r="K54" s="1011">
        <v>1</v>
      </c>
      <c r="L54" s="1011"/>
      <c r="M54" s="1011"/>
      <c r="N54" s="1236" t="s">
        <v>3160</v>
      </c>
      <c r="O54" s="1011" t="s">
        <v>3161</v>
      </c>
      <c r="P54" s="1011">
        <v>3193473908</v>
      </c>
      <c r="Q54" s="1121">
        <v>14479425</v>
      </c>
      <c r="R54" s="1011" t="s">
        <v>3162</v>
      </c>
      <c r="S54" s="1022">
        <v>44547</v>
      </c>
      <c r="T54" s="1301" t="s">
        <v>3163</v>
      </c>
      <c r="U54" s="1022">
        <v>44341</v>
      </c>
      <c r="V54" s="1021">
        <v>44342</v>
      </c>
      <c r="W54" s="1022">
        <v>44547</v>
      </c>
      <c r="X54" s="1025" t="s">
        <v>22</v>
      </c>
      <c r="Y54" s="1011">
        <v>6421</v>
      </c>
      <c r="Z54" s="1022">
        <v>44314</v>
      </c>
      <c r="AA54" s="1011" t="s">
        <v>3059</v>
      </c>
      <c r="AB54" s="1047" t="s">
        <v>3060</v>
      </c>
      <c r="AC54" s="1024">
        <v>23221</v>
      </c>
      <c r="AD54" s="1021">
        <v>44342</v>
      </c>
      <c r="AE54" s="1162" t="s">
        <v>2039</v>
      </c>
      <c r="AF54" s="1161" t="s">
        <v>3164</v>
      </c>
    </row>
    <row r="55" spans="1:34" ht="105" hidden="1">
      <c r="A55" s="1011">
        <v>54</v>
      </c>
      <c r="B55" s="1011">
        <v>54</v>
      </c>
      <c r="C55" s="1072" t="s">
        <v>3165</v>
      </c>
      <c r="D55" s="1233" t="s">
        <v>3166</v>
      </c>
      <c r="E55" s="1025" t="s">
        <v>3167</v>
      </c>
      <c r="F55" s="1013" t="s">
        <v>68</v>
      </c>
      <c r="G55" s="1136" t="s">
        <v>3168</v>
      </c>
      <c r="H55" s="1015" t="s">
        <v>3169</v>
      </c>
      <c r="I55" s="1016" t="s">
        <v>2623</v>
      </c>
      <c r="J55" s="1011">
        <v>53010819</v>
      </c>
      <c r="K55" s="1011">
        <v>0</v>
      </c>
      <c r="L55" s="1011"/>
      <c r="M55" s="1011"/>
      <c r="N55" s="1233" t="s">
        <v>3170</v>
      </c>
      <c r="O55" s="1011" t="s">
        <v>3171</v>
      </c>
      <c r="P55" s="1011">
        <v>3751440</v>
      </c>
      <c r="Q55" s="1121">
        <v>2818203</v>
      </c>
      <c r="R55" s="1011"/>
      <c r="S55" s="1022">
        <v>44358</v>
      </c>
      <c r="T55" s="1011"/>
      <c r="U55" s="1022">
        <v>44350</v>
      </c>
      <c r="V55" s="1021">
        <v>44351</v>
      </c>
      <c r="W55" s="1022">
        <v>44358</v>
      </c>
      <c r="X55" s="1025" t="s">
        <v>22</v>
      </c>
      <c r="Y55" s="1011">
        <v>7221</v>
      </c>
      <c r="Z55" s="1022">
        <v>44337</v>
      </c>
      <c r="AA55" s="1258" t="s">
        <v>3172</v>
      </c>
      <c r="AB55" s="1047" t="s">
        <v>2629</v>
      </c>
      <c r="AC55" s="1024">
        <v>25921</v>
      </c>
      <c r="AD55" s="1021">
        <v>44351</v>
      </c>
      <c r="AE55" s="1051" t="s">
        <v>2039</v>
      </c>
      <c r="AF55" s="1465" t="s">
        <v>3173</v>
      </c>
      <c r="AG55" t="s">
        <v>2057</v>
      </c>
    </row>
    <row r="56" spans="1:34" ht="120" hidden="1">
      <c r="A56" s="1269">
        <v>1</v>
      </c>
      <c r="B56" s="1269">
        <v>1</v>
      </c>
      <c r="C56" s="1269"/>
      <c r="D56" s="1269"/>
      <c r="E56" s="1270" t="s">
        <v>3174</v>
      </c>
      <c r="F56" s="1271" t="s">
        <v>1810</v>
      </c>
      <c r="G56" s="1272" t="s">
        <v>33</v>
      </c>
      <c r="H56" s="1273" t="s">
        <v>3175</v>
      </c>
      <c r="I56" s="1271" t="s">
        <v>3176</v>
      </c>
      <c r="J56" s="1269">
        <v>860502844</v>
      </c>
      <c r="K56" s="1269">
        <v>4</v>
      </c>
      <c r="L56" s="1269"/>
      <c r="M56" s="1269"/>
      <c r="N56" s="1274" t="s">
        <v>3177</v>
      </c>
      <c r="O56" s="1275" t="s">
        <v>3178</v>
      </c>
      <c r="P56" s="1275">
        <v>7446692</v>
      </c>
      <c r="Q56" s="1276" t="s">
        <v>22</v>
      </c>
      <c r="R56" s="1269"/>
      <c r="S56" s="1277">
        <v>45072</v>
      </c>
      <c r="T56" s="1269"/>
      <c r="U56" s="1277">
        <v>44342</v>
      </c>
      <c r="V56" s="1277">
        <v>44342</v>
      </c>
      <c r="W56" s="1277">
        <v>45072</v>
      </c>
      <c r="X56" s="1278" t="s">
        <v>22</v>
      </c>
      <c r="Y56" s="1278" t="s">
        <v>22</v>
      </c>
      <c r="Z56" s="1278" t="s">
        <v>22</v>
      </c>
      <c r="AA56" s="1278" t="s">
        <v>22</v>
      </c>
      <c r="AB56" s="1278" t="s">
        <v>22</v>
      </c>
      <c r="AC56" s="1278" t="s">
        <v>22</v>
      </c>
      <c r="AD56" s="1278" t="s">
        <v>22</v>
      </c>
      <c r="AE56" s="1278" t="s">
        <v>1874</v>
      </c>
    </row>
    <row r="57" spans="1:34" ht="120" hidden="1">
      <c r="A57" s="1279">
        <v>2</v>
      </c>
      <c r="B57" s="1279">
        <v>2</v>
      </c>
      <c r="C57" s="1279"/>
      <c r="D57" s="1279"/>
      <c r="E57" s="1280" t="s">
        <v>3179</v>
      </c>
      <c r="F57" s="1281" t="s">
        <v>1810</v>
      </c>
      <c r="G57" s="1282" t="s">
        <v>33</v>
      </c>
      <c r="H57" s="1283" t="s">
        <v>3180</v>
      </c>
      <c r="I57" s="1281" t="s">
        <v>3181</v>
      </c>
      <c r="J57" s="1279">
        <v>860029846</v>
      </c>
      <c r="K57" s="1279">
        <v>0</v>
      </c>
      <c r="L57" s="1279"/>
      <c r="M57" s="1279"/>
      <c r="N57" s="1284" t="s">
        <v>3182</v>
      </c>
      <c r="O57" s="1285" t="s">
        <v>3183</v>
      </c>
      <c r="P57" s="1285">
        <v>3134199293</v>
      </c>
      <c r="Q57" s="1286" t="s">
        <v>22</v>
      </c>
      <c r="R57" s="1279"/>
      <c r="S57" s="1287">
        <v>45089</v>
      </c>
      <c r="T57" s="1279"/>
      <c r="U57" s="1287">
        <v>44359</v>
      </c>
      <c r="V57" s="1287">
        <v>44359</v>
      </c>
      <c r="W57" s="1287">
        <v>45089</v>
      </c>
      <c r="X57" s="1288" t="s">
        <v>22</v>
      </c>
      <c r="Y57" s="1288" t="s">
        <v>22</v>
      </c>
      <c r="Z57" s="1288" t="s">
        <v>22</v>
      </c>
      <c r="AA57" s="1288" t="s">
        <v>22</v>
      </c>
      <c r="AB57" s="1288" t="s">
        <v>22</v>
      </c>
      <c r="AC57" s="1288" t="s">
        <v>22</v>
      </c>
      <c r="AD57" s="1288" t="s">
        <v>22</v>
      </c>
      <c r="AE57" s="1288" t="s">
        <v>1874</v>
      </c>
    </row>
    <row r="58" spans="1:34" ht="98.25" hidden="1" customHeight="1">
      <c r="A58" s="1011">
        <v>57</v>
      </c>
      <c r="B58" s="1011">
        <v>55</v>
      </c>
      <c r="C58" s="1072" t="s">
        <v>3184</v>
      </c>
      <c r="D58" s="1233" t="s">
        <v>3185</v>
      </c>
      <c r="E58" s="1025" t="s">
        <v>3186</v>
      </c>
      <c r="F58" s="1016" t="s">
        <v>68</v>
      </c>
      <c r="G58" s="1136" t="s">
        <v>2824</v>
      </c>
      <c r="H58" s="1130" t="s">
        <v>3187</v>
      </c>
      <c r="I58" s="1016" t="s">
        <v>1272</v>
      </c>
      <c r="J58" s="1011">
        <v>900379030</v>
      </c>
      <c r="K58" s="1011">
        <v>3</v>
      </c>
      <c r="L58" s="1011"/>
      <c r="M58" s="1011"/>
      <c r="N58" s="1236" t="s">
        <v>3188</v>
      </c>
      <c r="O58" s="1047" t="s">
        <v>3189</v>
      </c>
      <c r="P58" s="1047" t="s">
        <v>3190</v>
      </c>
      <c r="Q58" s="1121">
        <v>6592529</v>
      </c>
      <c r="R58" s="1011"/>
      <c r="S58" s="1022">
        <v>44404</v>
      </c>
      <c r="T58" s="1022" t="s">
        <v>3191</v>
      </c>
      <c r="U58" s="1022">
        <v>44378</v>
      </c>
      <c r="V58" s="1021">
        <v>44383</v>
      </c>
      <c r="W58" s="1022">
        <v>44422</v>
      </c>
      <c r="X58" s="1242" t="s">
        <v>3192</v>
      </c>
      <c r="Y58" s="1011">
        <v>7621</v>
      </c>
      <c r="Z58" s="1022">
        <v>44364</v>
      </c>
      <c r="AA58" s="1047" t="s">
        <v>3193</v>
      </c>
      <c r="AB58" s="1047" t="s">
        <v>3194</v>
      </c>
      <c r="AC58" s="1011">
        <v>32721</v>
      </c>
      <c r="AD58" s="1022">
        <v>44379</v>
      </c>
      <c r="AE58" s="1013" t="s">
        <v>1988</v>
      </c>
      <c r="AF58" s="1358" t="s">
        <v>3195</v>
      </c>
      <c r="AG58" s="1161" t="s">
        <v>3196</v>
      </c>
      <c r="AH58" t="s">
        <v>2057</v>
      </c>
    </row>
    <row r="59" spans="1:34" ht="116.25" hidden="1" customHeight="1">
      <c r="A59" s="1011">
        <v>58</v>
      </c>
      <c r="B59" s="1011">
        <v>56</v>
      </c>
      <c r="C59" s="1072" t="s">
        <v>3197</v>
      </c>
      <c r="D59" s="1233" t="s">
        <v>3198</v>
      </c>
      <c r="E59" s="1025" t="s">
        <v>3199</v>
      </c>
      <c r="F59" s="1016" t="s">
        <v>3200</v>
      </c>
      <c r="G59" s="1136" t="s">
        <v>2275</v>
      </c>
      <c r="H59" s="1015" t="s">
        <v>3201</v>
      </c>
      <c r="I59" s="1016" t="s">
        <v>2346</v>
      </c>
      <c r="J59" s="1011">
        <v>860002400</v>
      </c>
      <c r="K59" s="1011">
        <v>2</v>
      </c>
      <c r="L59" s="1011"/>
      <c r="M59" s="1011"/>
      <c r="N59" s="1236" t="s">
        <v>2377</v>
      </c>
      <c r="O59" s="1011" t="s">
        <v>3202</v>
      </c>
      <c r="P59" s="1011" t="s">
        <v>2968</v>
      </c>
      <c r="Q59" s="1121">
        <v>65914838</v>
      </c>
      <c r="R59" s="1011" t="s">
        <v>3203</v>
      </c>
      <c r="S59" s="1022">
        <v>44866</v>
      </c>
      <c r="T59" s="1301" t="s">
        <v>3204</v>
      </c>
      <c r="U59" s="1021">
        <v>44389</v>
      </c>
      <c r="V59" s="1021">
        <v>44403</v>
      </c>
      <c r="W59" s="1022">
        <v>44866</v>
      </c>
      <c r="X59" s="1260" t="s">
        <v>22</v>
      </c>
      <c r="Y59" s="1011">
        <v>5721</v>
      </c>
      <c r="Z59" s="1022">
        <v>44308</v>
      </c>
      <c r="AA59" s="1011" t="s">
        <v>2350</v>
      </c>
      <c r="AB59" s="1011" t="s">
        <v>2351</v>
      </c>
      <c r="AC59" s="1024">
        <v>33521</v>
      </c>
      <c r="AD59" s="1021">
        <v>44390</v>
      </c>
      <c r="AE59" s="1013" t="s">
        <v>2039</v>
      </c>
      <c r="AF59" s="1161" t="s">
        <v>3205</v>
      </c>
      <c r="AG59" s="1161" t="s">
        <v>3206</v>
      </c>
      <c r="AH59" s="1337" t="s">
        <v>3100</v>
      </c>
    </row>
    <row r="60" spans="1:34" ht="90" hidden="1">
      <c r="A60" s="1011">
        <v>59</v>
      </c>
      <c r="B60" s="1011">
        <v>57</v>
      </c>
      <c r="C60" s="1072" t="s">
        <v>3207</v>
      </c>
      <c r="D60" s="1233" t="s">
        <v>3208</v>
      </c>
      <c r="E60" s="1025" t="s">
        <v>3209</v>
      </c>
      <c r="F60" s="1013" t="s">
        <v>68</v>
      </c>
      <c r="G60" s="1136" t="s">
        <v>3210</v>
      </c>
      <c r="H60" s="1015" t="s">
        <v>3211</v>
      </c>
      <c r="I60" s="1013" t="s">
        <v>3212</v>
      </c>
      <c r="J60" s="1049">
        <v>891501783</v>
      </c>
      <c r="K60" s="1011">
        <v>1</v>
      </c>
      <c r="L60" s="1011"/>
      <c r="M60" s="1011"/>
      <c r="N60" s="1236" t="s">
        <v>3213</v>
      </c>
      <c r="O60" s="1011" t="s">
        <v>3214</v>
      </c>
      <c r="P60" s="1011"/>
      <c r="Q60" s="1121">
        <v>179989880</v>
      </c>
      <c r="R60" s="1011"/>
      <c r="S60" s="1022">
        <v>44545</v>
      </c>
      <c r="T60" s="1011"/>
      <c r="U60" s="1022">
        <v>44410</v>
      </c>
      <c r="V60" s="1021">
        <v>44414</v>
      </c>
      <c r="W60" s="1021">
        <v>44545</v>
      </c>
      <c r="X60" s="1242" t="s">
        <v>3215</v>
      </c>
      <c r="Y60" s="1011">
        <v>7721</v>
      </c>
      <c r="Z60" s="1022">
        <v>44369</v>
      </c>
      <c r="AA60" s="1011" t="s">
        <v>2590</v>
      </c>
      <c r="AB60" s="1011" t="s">
        <v>3216</v>
      </c>
      <c r="AC60" s="1024">
        <v>37421</v>
      </c>
      <c r="AD60" s="1021">
        <v>44047</v>
      </c>
      <c r="AE60" s="1013" t="s">
        <v>1962</v>
      </c>
      <c r="AF60" s="1161" t="s">
        <v>2813</v>
      </c>
      <c r="AH60" t="s">
        <v>2057</v>
      </c>
    </row>
    <row r="61" spans="1:34" ht="178.5" customHeight="1">
      <c r="A61" s="1011">
        <v>60</v>
      </c>
      <c r="B61" s="1011">
        <v>58</v>
      </c>
      <c r="C61" s="1072" t="s">
        <v>3217</v>
      </c>
      <c r="D61" s="1233" t="s">
        <v>3218</v>
      </c>
      <c r="E61" s="1025" t="s">
        <v>3219</v>
      </c>
      <c r="F61" s="1016" t="s">
        <v>203</v>
      </c>
      <c r="G61" s="1136" t="s">
        <v>33</v>
      </c>
      <c r="H61" s="1015" t="s">
        <v>3220</v>
      </c>
      <c r="I61" s="1016" t="s">
        <v>3221</v>
      </c>
      <c r="J61" s="1049">
        <v>1085099190</v>
      </c>
      <c r="K61" s="1011">
        <v>7</v>
      </c>
      <c r="L61" s="1011"/>
      <c r="M61" s="1011"/>
      <c r="N61" s="1236" t="s">
        <v>3222</v>
      </c>
      <c r="O61" s="1011" t="s">
        <v>3223</v>
      </c>
      <c r="P61" s="1011" t="s">
        <v>3224</v>
      </c>
      <c r="Q61" s="1121">
        <v>13500000</v>
      </c>
      <c r="R61" s="1047" t="s">
        <v>3225</v>
      </c>
      <c r="S61" s="1022">
        <v>44547</v>
      </c>
      <c r="T61" s="1011"/>
      <c r="U61" s="1022">
        <v>44413</v>
      </c>
      <c r="V61" s="1021">
        <v>44417</v>
      </c>
      <c r="W61" s="1022">
        <v>44547</v>
      </c>
      <c r="X61" s="1025" t="s">
        <v>22</v>
      </c>
      <c r="Y61" s="1011">
        <v>8421</v>
      </c>
      <c r="Z61" s="1022">
        <v>44407</v>
      </c>
      <c r="AA61" s="1011" t="s">
        <v>2047</v>
      </c>
      <c r="AB61" s="1011" t="s">
        <v>2462</v>
      </c>
      <c r="AC61" s="1024">
        <v>37521</v>
      </c>
      <c r="AD61" s="1155">
        <v>44413</v>
      </c>
      <c r="AE61" s="1162" t="s">
        <v>1888</v>
      </c>
      <c r="AF61" s="1161" t="s">
        <v>3226</v>
      </c>
      <c r="AG61" s="1337" t="s">
        <v>3022</v>
      </c>
    </row>
    <row r="62" spans="1:34" ht="99.75" hidden="1" customHeight="1">
      <c r="A62" s="1000">
        <v>61</v>
      </c>
      <c r="B62" s="1000">
        <v>59</v>
      </c>
      <c r="C62" s="1072" t="s">
        <v>3227</v>
      </c>
      <c r="D62" s="1234" t="s">
        <v>3228</v>
      </c>
      <c r="E62" s="1131" t="s">
        <v>3229</v>
      </c>
      <c r="F62" s="1202" t="s">
        <v>203</v>
      </c>
      <c r="G62" s="1203" t="s">
        <v>33</v>
      </c>
      <c r="H62" s="1261" t="s">
        <v>3230</v>
      </c>
      <c r="I62" s="1202" t="s">
        <v>114</v>
      </c>
      <c r="J62" s="1259">
        <v>900173409</v>
      </c>
      <c r="K62" s="1000">
        <v>9</v>
      </c>
      <c r="L62" s="1000"/>
      <c r="M62" s="1000"/>
      <c r="N62" s="1251" t="s">
        <v>3231</v>
      </c>
      <c r="O62" s="1000" t="s">
        <v>3232</v>
      </c>
      <c r="P62" s="1000">
        <v>9172172</v>
      </c>
      <c r="Q62" s="1255">
        <v>49928200</v>
      </c>
      <c r="R62" s="1000"/>
      <c r="S62" s="1045">
        <v>44561</v>
      </c>
      <c r="T62" s="1000"/>
      <c r="U62" s="1045">
        <v>44414</v>
      </c>
      <c r="V62" s="1183">
        <v>44420</v>
      </c>
      <c r="W62" s="1045">
        <v>44561</v>
      </c>
      <c r="X62" s="1264" t="s">
        <v>3233</v>
      </c>
      <c r="Y62" s="1000">
        <v>8221</v>
      </c>
      <c r="Z62" s="1045">
        <v>44379</v>
      </c>
      <c r="AA62" s="1000" t="s">
        <v>2047</v>
      </c>
      <c r="AB62" s="1000" t="s">
        <v>2462</v>
      </c>
      <c r="AC62" s="1195">
        <v>37821</v>
      </c>
      <c r="AD62" s="1183">
        <v>44417</v>
      </c>
      <c r="AE62" s="1162" t="s">
        <v>1962</v>
      </c>
      <c r="AF62" s="1161" t="s">
        <v>3234</v>
      </c>
    </row>
    <row r="63" spans="1:34" ht="96" hidden="1">
      <c r="A63" s="1011">
        <v>62</v>
      </c>
      <c r="B63" s="1011">
        <v>60</v>
      </c>
      <c r="C63" s="1233" t="s">
        <v>3235</v>
      </c>
      <c r="D63" s="1236" t="s">
        <v>3236</v>
      </c>
      <c r="E63" s="1136" t="s">
        <v>3237</v>
      </c>
      <c r="F63" s="1016" t="s">
        <v>100</v>
      </c>
      <c r="G63" s="1136" t="s">
        <v>546</v>
      </c>
      <c r="H63" s="1130" t="s">
        <v>3238</v>
      </c>
      <c r="I63" s="1016" t="s">
        <v>3239</v>
      </c>
      <c r="J63" s="1049">
        <v>901373456</v>
      </c>
      <c r="K63" s="1011">
        <v>3</v>
      </c>
      <c r="L63" s="1011"/>
      <c r="M63" s="1011"/>
      <c r="N63" s="1236" t="s">
        <v>3240</v>
      </c>
      <c r="O63" s="1047" t="s">
        <v>3241</v>
      </c>
      <c r="P63" s="1011">
        <v>7956780</v>
      </c>
      <c r="Q63" s="1121">
        <v>167541791.30000001</v>
      </c>
      <c r="R63" s="1011"/>
      <c r="S63" s="1022">
        <v>44547</v>
      </c>
      <c r="T63" s="1011"/>
      <c r="U63" s="1022">
        <v>44413</v>
      </c>
      <c r="V63" s="1021">
        <v>44413</v>
      </c>
      <c r="W63" s="1022">
        <v>44547</v>
      </c>
      <c r="X63" s="1264" t="s">
        <v>3242</v>
      </c>
      <c r="Y63" s="1011">
        <v>8121</v>
      </c>
      <c r="Z63" s="1022">
        <v>44413</v>
      </c>
      <c r="AA63" s="1011" t="s">
        <v>3243</v>
      </c>
      <c r="AB63" s="1011" t="s">
        <v>2462</v>
      </c>
      <c r="AC63" s="1024">
        <v>38221</v>
      </c>
      <c r="AD63" s="1155">
        <v>44418</v>
      </c>
      <c r="AE63" s="1013" t="s">
        <v>1962</v>
      </c>
      <c r="AF63" s="1161" t="s">
        <v>3244</v>
      </c>
    </row>
    <row r="64" spans="1:34" ht="92.25" hidden="1" customHeight="1">
      <c r="A64" s="1011">
        <v>63</v>
      </c>
      <c r="B64" s="1011">
        <v>61</v>
      </c>
      <c r="C64" s="1233" t="s">
        <v>3245</v>
      </c>
      <c r="D64" s="1236" t="s">
        <v>3246</v>
      </c>
      <c r="E64" s="1136" t="s">
        <v>3247</v>
      </c>
      <c r="F64" s="1013" t="s">
        <v>68</v>
      </c>
      <c r="G64" s="1136" t="s">
        <v>546</v>
      </c>
      <c r="H64" s="1130" t="s">
        <v>3248</v>
      </c>
      <c r="I64" s="1016" t="s">
        <v>3249</v>
      </c>
      <c r="J64" s="1011">
        <v>900671732</v>
      </c>
      <c r="K64" s="1011">
        <v>6</v>
      </c>
      <c r="L64" s="1011"/>
      <c r="M64" s="1011"/>
      <c r="N64" s="1233" t="s">
        <v>3250</v>
      </c>
      <c r="O64" s="1047" t="s">
        <v>3251</v>
      </c>
      <c r="P64" s="1011">
        <v>3017848034</v>
      </c>
      <c r="Q64" s="1121">
        <v>29250</v>
      </c>
      <c r="R64" s="1011"/>
      <c r="S64" s="1022">
        <v>44427</v>
      </c>
      <c r="T64" s="1011"/>
      <c r="U64" s="1022">
        <v>44419</v>
      </c>
      <c r="V64" s="1021">
        <v>44419</v>
      </c>
      <c r="W64" s="1021">
        <v>44427</v>
      </c>
      <c r="X64" s="1056" t="s">
        <v>22</v>
      </c>
      <c r="Y64" s="1011">
        <v>8721</v>
      </c>
      <c r="Z64" s="1022">
        <v>44417</v>
      </c>
      <c r="AA64" s="1047" t="s">
        <v>3252</v>
      </c>
      <c r="AB64" s="1047" t="s">
        <v>3253</v>
      </c>
      <c r="AC64" s="1024">
        <v>38321</v>
      </c>
      <c r="AD64" s="1021">
        <v>44420</v>
      </c>
      <c r="AE64" s="1013" t="s">
        <v>2039</v>
      </c>
      <c r="AF64" s="1161" t="s">
        <v>2962</v>
      </c>
    </row>
    <row r="65" spans="1:34" ht="90" hidden="1">
      <c r="A65" s="1011">
        <v>64</v>
      </c>
      <c r="B65" s="1011">
        <v>62</v>
      </c>
      <c r="C65" s="1233" t="s">
        <v>3254</v>
      </c>
      <c r="D65" s="1236" t="s">
        <v>3255</v>
      </c>
      <c r="E65" s="1136" t="s">
        <v>3256</v>
      </c>
      <c r="F65" s="1013" t="s">
        <v>68</v>
      </c>
      <c r="G65" s="1136" t="s">
        <v>546</v>
      </c>
      <c r="H65" s="1130" t="s">
        <v>3257</v>
      </c>
      <c r="I65" s="1013" t="s">
        <v>3258</v>
      </c>
      <c r="J65" s="1049">
        <v>901211678</v>
      </c>
      <c r="K65" s="1011">
        <v>7</v>
      </c>
      <c r="L65" s="1011"/>
      <c r="M65" s="1011"/>
      <c r="N65" s="1233" t="s">
        <v>3259</v>
      </c>
      <c r="O65" s="1138" t="s">
        <v>3260</v>
      </c>
      <c r="P65" s="1138">
        <v>3003918306</v>
      </c>
      <c r="Q65" s="1121">
        <v>72800</v>
      </c>
      <c r="R65" s="1011"/>
      <c r="S65" s="1022">
        <v>44427</v>
      </c>
      <c r="T65" s="1011"/>
      <c r="U65" s="1022">
        <v>44419</v>
      </c>
      <c r="V65" s="1022">
        <v>44419</v>
      </c>
      <c r="W65" s="1022">
        <v>44427</v>
      </c>
      <c r="X65" s="1056" t="s">
        <v>22</v>
      </c>
      <c r="Y65" s="1011">
        <v>8721</v>
      </c>
      <c r="Z65" s="1022">
        <v>44417</v>
      </c>
      <c r="AA65" s="1047" t="s">
        <v>3252</v>
      </c>
      <c r="AB65" s="1047" t="s">
        <v>3253</v>
      </c>
      <c r="AC65" s="1024">
        <v>38421</v>
      </c>
      <c r="AD65" s="1021">
        <v>44420</v>
      </c>
      <c r="AE65" s="1013" t="s">
        <v>1988</v>
      </c>
      <c r="AF65" s="1358" t="s">
        <v>3195</v>
      </c>
      <c r="AG65" s="1161" t="s">
        <v>3261</v>
      </c>
    </row>
    <row r="66" spans="1:34" ht="90" hidden="1">
      <c r="A66" s="1011">
        <v>65</v>
      </c>
      <c r="B66" s="1011">
        <v>63</v>
      </c>
      <c r="C66" s="1233" t="s">
        <v>3254</v>
      </c>
      <c r="D66" s="1236" t="s">
        <v>3262</v>
      </c>
      <c r="E66" s="1136" t="s">
        <v>3263</v>
      </c>
      <c r="F66" s="1013" t="s">
        <v>68</v>
      </c>
      <c r="G66" s="1136" t="s">
        <v>546</v>
      </c>
      <c r="H66" s="1130" t="s">
        <v>3264</v>
      </c>
      <c r="I66" s="1013" t="s">
        <v>3265</v>
      </c>
      <c r="J66" s="1011">
        <v>900401081</v>
      </c>
      <c r="K66" s="1011">
        <v>2</v>
      </c>
      <c r="L66" s="1011"/>
      <c r="M66" s="1011"/>
      <c r="N66" s="1236" t="s">
        <v>3266</v>
      </c>
      <c r="O66" s="1047" t="s">
        <v>3267</v>
      </c>
      <c r="P66" s="1011">
        <v>3045478208</v>
      </c>
      <c r="Q66" s="1121">
        <v>3663000</v>
      </c>
      <c r="R66" s="1011"/>
      <c r="S66" s="1022">
        <v>44427</v>
      </c>
      <c r="T66" s="1011"/>
      <c r="U66" s="1022">
        <v>44419</v>
      </c>
      <c r="V66" s="1022">
        <v>44419</v>
      </c>
      <c r="W66" s="1022">
        <v>44427</v>
      </c>
      <c r="X66" s="1264" t="s">
        <v>3268</v>
      </c>
      <c r="Y66" s="1011">
        <v>8721</v>
      </c>
      <c r="Z66" s="1022">
        <v>44417</v>
      </c>
      <c r="AA66" s="1047" t="s">
        <v>3252</v>
      </c>
      <c r="AB66" s="1047" t="s">
        <v>3253</v>
      </c>
      <c r="AC66" s="1024">
        <v>38521</v>
      </c>
      <c r="AD66" s="1021">
        <v>44420</v>
      </c>
      <c r="AE66" s="1013" t="s">
        <v>1988</v>
      </c>
      <c r="AF66" s="1161" t="s">
        <v>3269</v>
      </c>
    </row>
    <row r="67" spans="1:34" ht="96" hidden="1">
      <c r="A67" s="1011">
        <v>66</v>
      </c>
      <c r="B67" s="1011">
        <v>64</v>
      </c>
      <c r="C67" s="1233" t="s">
        <v>3254</v>
      </c>
      <c r="D67" s="1236" t="s">
        <v>3270</v>
      </c>
      <c r="E67" s="1136" t="s">
        <v>3271</v>
      </c>
      <c r="F67" s="1013" t="s">
        <v>68</v>
      </c>
      <c r="G67" s="1136" t="s">
        <v>546</v>
      </c>
      <c r="H67" s="1130" t="s">
        <v>3272</v>
      </c>
      <c r="I67" s="1013" t="s">
        <v>3273</v>
      </c>
      <c r="J67" s="1011">
        <v>830051855</v>
      </c>
      <c r="K67" s="1011">
        <v>1</v>
      </c>
      <c r="L67" s="1011"/>
      <c r="M67" s="1011"/>
      <c r="N67" s="1236" t="s">
        <v>3274</v>
      </c>
      <c r="O67" s="1047" t="s">
        <v>3275</v>
      </c>
      <c r="P67" s="1049" t="s">
        <v>3276</v>
      </c>
      <c r="Q67" s="1121">
        <v>2235600</v>
      </c>
      <c r="R67" s="1011"/>
      <c r="S67" s="1022">
        <v>44427</v>
      </c>
      <c r="T67" s="1011"/>
      <c r="U67" s="1022">
        <v>44419</v>
      </c>
      <c r="V67" s="1022">
        <v>44419</v>
      </c>
      <c r="W67" s="1022">
        <v>44427</v>
      </c>
      <c r="X67" s="1056" t="s">
        <v>22</v>
      </c>
      <c r="Y67" s="1011">
        <v>8721</v>
      </c>
      <c r="Z67" s="1088">
        <v>44417</v>
      </c>
      <c r="AA67" s="1047" t="s">
        <v>3252</v>
      </c>
      <c r="AB67" s="1047" t="s">
        <v>3253</v>
      </c>
      <c r="AC67" s="1024">
        <v>38621</v>
      </c>
      <c r="AD67" s="1262">
        <v>44421</v>
      </c>
      <c r="AE67" s="1013" t="s">
        <v>1988</v>
      </c>
      <c r="AF67" s="1358" t="s">
        <v>3195</v>
      </c>
      <c r="AG67" s="1161" t="s">
        <v>3277</v>
      </c>
    </row>
    <row r="68" spans="1:34" ht="90" hidden="1">
      <c r="A68" s="1011">
        <v>67</v>
      </c>
      <c r="B68" s="1011">
        <v>65</v>
      </c>
      <c r="C68" s="1233" t="s">
        <v>3245</v>
      </c>
      <c r="D68" s="1236" t="s">
        <v>3255</v>
      </c>
      <c r="E68" s="1136" t="s">
        <v>3278</v>
      </c>
      <c r="F68" s="1013" t="s">
        <v>68</v>
      </c>
      <c r="G68" s="1136" t="s">
        <v>546</v>
      </c>
      <c r="H68" s="1130" t="s">
        <v>3279</v>
      </c>
      <c r="I68" s="1013" t="s">
        <v>3280</v>
      </c>
      <c r="J68" s="1011">
        <v>901452736</v>
      </c>
      <c r="K68" s="1011">
        <v>1</v>
      </c>
      <c r="L68" s="1011"/>
      <c r="M68" s="1011"/>
      <c r="N68" s="1233" t="s">
        <v>3281</v>
      </c>
      <c r="O68" s="1047" t="s">
        <v>3282</v>
      </c>
      <c r="P68" s="1011" t="s">
        <v>3283</v>
      </c>
      <c r="Q68" s="1121">
        <v>337150</v>
      </c>
      <c r="R68" s="1011"/>
      <c r="S68" s="1022">
        <v>44427</v>
      </c>
      <c r="T68" s="1011"/>
      <c r="U68" s="1022">
        <v>44419</v>
      </c>
      <c r="V68" s="1022">
        <v>44419</v>
      </c>
      <c r="W68" s="1022">
        <v>44427</v>
      </c>
      <c r="X68" s="1056" t="s">
        <v>22</v>
      </c>
      <c r="Y68" s="1011">
        <v>8721</v>
      </c>
      <c r="Z68" s="1022">
        <v>44417</v>
      </c>
      <c r="AA68" s="1047" t="s">
        <v>3252</v>
      </c>
      <c r="AB68" s="1047" t="s">
        <v>3253</v>
      </c>
      <c r="AC68" s="1011">
        <v>38821</v>
      </c>
      <c r="AD68" s="1022">
        <v>44425</v>
      </c>
      <c r="AE68" s="1013" t="s">
        <v>2039</v>
      </c>
      <c r="AF68" t="s">
        <v>22</v>
      </c>
    </row>
    <row r="69" spans="1:34" ht="96" hidden="1">
      <c r="A69" s="1011">
        <v>68</v>
      </c>
      <c r="B69" s="1011">
        <v>66</v>
      </c>
      <c r="C69" s="1233" t="s">
        <v>3245</v>
      </c>
      <c r="D69" s="1233" t="s">
        <v>3284</v>
      </c>
      <c r="E69" s="1136" t="s">
        <v>3285</v>
      </c>
      <c r="F69" s="1013" t="s">
        <v>68</v>
      </c>
      <c r="G69" s="1136" t="s">
        <v>546</v>
      </c>
      <c r="H69" s="1130" t="s">
        <v>3286</v>
      </c>
      <c r="I69" s="1013" t="s">
        <v>3287</v>
      </c>
      <c r="J69" s="1011">
        <v>900893468</v>
      </c>
      <c r="K69" s="1011">
        <v>9</v>
      </c>
      <c r="L69" s="1011"/>
      <c r="M69" s="1011"/>
      <c r="N69" s="1236" t="s">
        <v>3288</v>
      </c>
      <c r="O69" s="1011" t="s">
        <v>3289</v>
      </c>
      <c r="P69" s="1011" t="s">
        <v>3290</v>
      </c>
      <c r="Q69" s="1121">
        <v>238523.24</v>
      </c>
      <c r="R69" s="1121"/>
      <c r="S69" s="1022">
        <v>44427</v>
      </c>
      <c r="T69" s="1011"/>
      <c r="U69" s="1022">
        <v>44419</v>
      </c>
      <c r="V69" s="1022">
        <v>44419</v>
      </c>
      <c r="W69" s="1022">
        <v>44427</v>
      </c>
      <c r="X69" s="1056" t="s">
        <v>22</v>
      </c>
      <c r="Y69" s="1011">
        <v>8721</v>
      </c>
      <c r="Z69" s="1022">
        <v>44417</v>
      </c>
      <c r="AA69" s="1047" t="s">
        <v>3252</v>
      </c>
      <c r="AB69" s="1047" t="s">
        <v>3253</v>
      </c>
      <c r="AC69" s="1011">
        <v>38921</v>
      </c>
      <c r="AD69" s="1022">
        <v>44426</v>
      </c>
      <c r="AE69" s="1013" t="s">
        <v>2039</v>
      </c>
      <c r="AF69" s="1161" t="s">
        <v>2962</v>
      </c>
    </row>
    <row r="70" spans="1:34" ht="90" hidden="1">
      <c r="A70" s="1011">
        <v>69</v>
      </c>
      <c r="B70" s="1011">
        <v>67</v>
      </c>
      <c r="C70" s="1233" t="s">
        <v>3291</v>
      </c>
      <c r="D70" s="1233" t="s">
        <v>3292</v>
      </c>
      <c r="E70" s="1025" t="s">
        <v>3293</v>
      </c>
      <c r="F70" s="1016" t="s">
        <v>203</v>
      </c>
      <c r="G70" s="1136" t="s">
        <v>33</v>
      </c>
      <c r="H70" s="1130" t="s">
        <v>3294</v>
      </c>
      <c r="I70" s="1013" t="s">
        <v>779</v>
      </c>
      <c r="J70" s="1011">
        <v>804002893</v>
      </c>
      <c r="K70" s="1011">
        <v>6</v>
      </c>
      <c r="L70" s="1011"/>
      <c r="M70" s="1011"/>
      <c r="N70" s="1236" t="s">
        <v>3295</v>
      </c>
      <c r="O70" s="1011" t="s">
        <v>3296</v>
      </c>
      <c r="P70" s="1011" t="s">
        <v>3297</v>
      </c>
      <c r="Q70" s="1121">
        <v>30730375</v>
      </c>
      <c r="R70" s="1011"/>
      <c r="S70" s="1022">
        <v>44561</v>
      </c>
      <c r="T70" s="1011"/>
      <c r="U70" s="1022">
        <v>44438</v>
      </c>
      <c r="V70" s="1021">
        <v>44440</v>
      </c>
      <c r="W70" s="1022">
        <v>44561</v>
      </c>
      <c r="X70" s="1264" t="s">
        <v>3298</v>
      </c>
      <c r="Y70" s="1011">
        <v>8521</v>
      </c>
      <c r="Z70" s="1022">
        <v>44407</v>
      </c>
      <c r="AA70" s="1011" t="s">
        <v>3243</v>
      </c>
      <c r="AB70" s="1011" t="s">
        <v>2462</v>
      </c>
      <c r="AC70" s="1024">
        <v>42421</v>
      </c>
      <c r="AD70" s="1021">
        <v>44440</v>
      </c>
      <c r="AE70" s="1013" t="s">
        <v>1962</v>
      </c>
      <c r="AF70" s="1161" t="s">
        <v>3299</v>
      </c>
    </row>
    <row r="71" spans="1:34" ht="90" hidden="1">
      <c r="A71" s="1011">
        <v>70</v>
      </c>
      <c r="B71" s="1011">
        <v>68</v>
      </c>
      <c r="C71" s="1233" t="s">
        <v>3300</v>
      </c>
      <c r="D71" s="1233" t="s">
        <v>3301</v>
      </c>
      <c r="E71" s="1025" t="s">
        <v>3302</v>
      </c>
      <c r="F71" s="1016" t="s">
        <v>203</v>
      </c>
      <c r="G71" s="1136" t="s">
        <v>33</v>
      </c>
      <c r="H71" s="1130" t="s">
        <v>3303</v>
      </c>
      <c r="I71" s="1013" t="s">
        <v>941</v>
      </c>
      <c r="J71" s="1011">
        <v>800252836</v>
      </c>
      <c r="K71" s="1011">
        <v>3</v>
      </c>
      <c r="L71" s="1011"/>
      <c r="M71" s="1011"/>
      <c r="N71" s="1236" t="s">
        <v>3304</v>
      </c>
      <c r="O71" s="1011" t="s">
        <v>3305</v>
      </c>
      <c r="P71" s="1011" t="s">
        <v>3306</v>
      </c>
      <c r="Q71" s="1121">
        <v>29589350</v>
      </c>
      <c r="R71" s="1011"/>
      <c r="S71" s="1022">
        <v>44561</v>
      </c>
      <c r="T71" s="1047" t="s">
        <v>3307</v>
      </c>
      <c r="U71" s="1022">
        <v>44447</v>
      </c>
      <c r="V71" s="1021">
        <v>44462</v>
      </c>
      <c r="W71" s="1022">
        <v>44561</v>
      </c>
      <c r="X71" s="1264" t="s">
        <v>3308</v>
      </c>
      <c r="Y71" s="1011">
        <v>9021</v>
      </c>
      <c r="Z71" s="1022">
        <v>44445</v>
      </c>
      <c r="AA71" s="1011" t="s">
        <v>3243</v>
      </c>
      <c r="AB71" s="1011" t="s">
        <v>2462</v>
      </c>
      <c r="AC71" s="1024">
        <v>42821</v>
      </c>
      <c r="AD71" s="1021">
        <v>44449</v>
      </c>
      <c r="AE71" s="1013" t="s">
        <v>1962</v>
      </c>
      <c r="AF71" s="1161" t="s">
        <v>3309</v>
      </c>
    </row>
    <row r="72" spans="1:34" ht="108" hidden="1">
      <c r="A72" s="1279">
        <v>71</v>
      </c>
      <c r="B72" s="1279">
        <v>3</v>
      </c>
      <c r="C72" s="1279"/>
      <c r="D72" s="1279"/>
      <c r="E72" s="1280" t="s">
        <v>3310</v>
      </c>
      <c r="F72" s="1281" t="s">
        <v>1810</v>
      </c>
      <c r="G72" s="1282" t="s">
        <v>33</v>
      </c>
      <c r="H72" s="1283" t="s">
        <v>3311</v>
      </c>
      <c r="I72" s="1281" t="s">
        <v>3312</v>
      </c>
      <c r="J72" s="1279">
        <v>800090735</v>
      </c>
      <c r="K72" s="1279">
        <v>1</v>
      </c>
      <c r="L72" s="1279"/>
      <c r="M72" s="1279"/>
      <c r="N72" s="1284" t="s">
        <v>3313</v>
      </c>
      <c r="O72" s="1285" t="s">
        <v>3314</v>
      </c>
      <c r="P72" s="1279" t="s">
        <v>3315</v>
      </c>
      <c r="Q72" s="1289">
        <v>0</v>
      </c>
      <c r="R72" s="1279"/>
      <c r="S72" s="1287">
        <v>44737</v>
      </c>
      <c r="T72" s="1279"/>
      <c r="U72" s="1287">
        <v>44372</v>
      </c>
      <c r="V72" s="1287">
        <v>44372</v>
      </c>
      <c r="W72" s="1287">
        <v>44737</v>
      </c>
      <c r="X72" s="1280" t="s">
        <v>22</v>
      </c>
      <c r="Y72" s="1280" t="s">
        <v>22</v>
      </c>
      <c r="Z72" s="1280" t="s">
        <v>22</v>
      </c>
      <c r="AA72" s="1280" t="s">
        <v>22</v>
      </c>
      <c r="AB72" s="1280" t="s">
        <v>22</v>
      </c>
      <c r="AC72" s="1280" t="s">
        <v>22</v>
      </c>
      <c r="AD72" s="1280" t="s">
        <v>22</v>
      </c>
      <c r="AE72" s="1288" t="s">
        <v>1874</v>
      </c>
    </row>
    <row r="73" spans="1:34" ht="120">
      <c r="A73" s="1000">
        <v>72</v>
      </c>
      <c r="B73" s="1000">
        <v>69</v>
      </c>
      <c r="C73" s="1234" t="s">
        <v>3316</v>
      </c>
      <c r="D73" s="1234" t="s">
        <v>3317</v>
      </c>
      <c r="E73" s="1131" t="s">
        <v>3318</v>
      </c>
      <c r="F73" s="1202" t="s">
        <v>203</v>
      </c>
      <c r="G73" s="1203" t="s">
        <v>33</v>
      </c>
      <c r="H73" s="1261" t="s">
        <v>3319</v>
      </c>
      <c r="I73" s="1202" t="s">
        <v>3320</v>
      </c>
      <c r="J73" s="1000">
        <v>37728947</v>
      </c>
      <c r="K73" s="1000">
        <v>1</v>
      </c>
      <c r="L73" s="1000"/>
      <c r="M73" s="1000"/>
      <c r="N73" s="1251" t="s">
        <v>3321</v>
      </c>
      <c r="O73" s="1167" t="s">
        <v>3322</v>
      </c>
      <c r="P73" s="1000" t="s">
        <v>3323</v>
      </c>
      <c r="Q73" s="1255">
        <v>17983333.32</v>
      </c>
      <c r="R73" s="1000"/>
      <c r="S73" s="1045">
        <v>44547</v>
      </c>
      <c r="T73" s="1000"/>
      <c r="U73" s="1045">
        <v>44455</v>
      </c>
      <c r="V73" s="1183">
        <v>44456</v>
      </c>
      <c r="W73" s="1171">
        <v>44547</v>
      </c>
      <c r="X73" s="1290" t="s">
        <v>3324</v>
      </c>
      <c r="Y73" s="1154">
        <v>9321</v>
      </c>
      <c r="Z73" s="1045">
        <v>44448</v>
      </c>
      <c r="AA73" s="1000" t="s">
        <v>2862</v>
      </c>
      <c r="AB73" s="1167" t="s">
        <v>3325</v>
      </c>
      <c r="AC73" s="1195">
        <v>43221</v>
      </c>
      <c r="AD73" s="1045">
        <v>44456</v>
      </c>
      <c r="AE73" s="1162" t="s">
        <v>1874</v>
      </c>
      <c r="AF73" s="1045">
        <v>44736</v>
      </c>
    </row>
    <row r="74" spans="1:34" ht="108">
      <c r="A74" s="1000">
        <v>73</v>
      </c>
      <c r="B74" s="1000">
        <v>70</v>
      </c>
      <c r="C74" s="1234" t="s">
        <v>3326</v>
      </c>
      <c r="D74" s="1234" t="s">
        <v>3327</v>
      </c>
      <c r="E74" s="1131" t="s">
        <v>3328</v>
      </c>
      <c r="F74" s="1202" t="s">
        <v>203</v>
      </c>
      <c r="G74" s="1203" t="s">
        <v>33</v>
      </c>
      <c r="H74" s="1261" t="s">
        <v>3329</v>
      </c>
      <c r="I74" s="1162" t="s">
        <v>3330</v>
      </c>
      <c r="J74" s="1000">
        <v>1019010830</v>
      </c>
      <c r="K74" s="1000">
        <v>1</v>
      </c>
      <c r="L74" s="1000"/>
      <c r="M74" s="1000"/>
      <c r="N74" s="1251" t="s">
        <v>3331</v>
      </c>
      <c r="O74" s="1000" t="s">
        <v>3332</v>
      </c>
      <c r="P74" s="1000" t="s">
        <v>3333</v>
      </c>
      <c r="Q74" s="1255">
        <v>59145000</v>
      </c>
      <c r="R74" s="1000"/>
      <c r="S74" s="1045">
        <v>44545</v>
      </c>
      <c r="T74" s="1000"/>
      <c r="U74" s="1045">
        <v>44455</v>
      </c>
      <c r="V74" s="1183">
        <v>44459</v>
      </c>
      <c r="W74" s="1171">
        <v>44545</v>
      </c>
      <c r="X74" s="1290" t="s">
        <v>3334</v>
      </c>
      <c r="Y74" s="1154">
        <v>9221</v>
      </c>
      <c r="Z74" s="1045">
        <v>44446</v>
      </c>
      <c r="AA74" s="1000" t="s">
        <v>2862</v>
      </c>
      <c r="AB74" s="1167" t="s">
        <v>3325</v>
      </c>
      <c r="AC74" s="1195">
        <v>43421</v>
      </c>
      <c r="AD74" s="1183">
        <v>44456</v>
      </c>
      <c r="AE74" s="1162" t="s">
        <v>1962</v>
      </c>
      <c r="AF74" s="614">
        <v>44526</v>
      </c>
    </row>
    <row r="75" spans="1:34" ht="120">
      <c r="A75" s="1011">
        <v>74</v>
      </c>
      <c r="B75" s="1011">
        <v>71</v>
      </c>
      <c r="C75" s="1233" t="s">
        <v>3335</v>
      </c>
      <c r="D75" s="1233" t="s">
        <v>3336</v>
      </c>
      <c r="E75" s="1025" t="s">
        <v>3337</v>
      </c>
      <c r="F75" s="1016" t="s">
        <v>203</v>
      </c>
      <c r="G75" s="1136" t="s">
        <v>33</v>
      </c>
      <c r="H75" s="1130" t="s">
        <v>3319</v>
      </c>
      <c r="I75" s="1013" t="s">
        <v>3338</v>
      </c>
      <c r="J75" s="1011">
        <v>52221566</v>
      </c>
      <c r="K75" s="1011"/>
      <c r="L75" s="1011"/>
      <c r="M75" s="1011"/>
      <c r="N75" s="1236" t="s">
        <v>3339</v>
      </c>
      <c r="O75" s="1047" t="s">
        <v>3340</v>
      </c>
      <c r="P75" s="1011" t="s">
        <v>3341</v>
      </c>
      <c r="Q75" s="1121">
        <v>17983333.32</v>
      </c>
      <c r="R75" s="1011"/>
      <c r="S75" s="1022">
        <v>44547</v>
      </c>
      <c r="T75" s="1011"/>
      <c r="U75" s="1022">
        <v>44455</v>
      </c>
      <c r="V75" s="1021">
        <v>44456</v>
      </c>
      <c r="W75" s="1088">
        <v>44547</v>
      </c>
      <c r="X75" s="1264" t="s">
        <v>3342</v>
      </c>
      <c r="Y75" s="1027">
        <v>9421</v>
      </c>
      <c r="Z75" s="1022">
        <v>44448</v>
      </c>
      <c r="AA75" s="1011" t="s">
        <v>2862</v>
      </c>
      <c r="AB75" s="1167" t="s">
        <v>3325</v>
      </c>
      <c r="AC75" s="1011">
        <v>43321</v>
      </c>
      <c r="AD75" s="1022">
        <v>44456</v>
      </c>
      <c r="AE75" s="1013" t="s">
        <v>1874</v>
      </c>
      <c r="AF75" s="1045">
        <v>44736</v>
      </c>
    </row>
    <row r="76" spans="1:34" ht="90">
      <c r="A76" s="1011">
        <v>75</v>
      </c>
      <c r="B76" s="1011">
        <v>72</v>
      </c>
      <c r="C76" s="1072" t="s">
        <v>3343</v>
      </c>
      <c r="D76" s="1233" t="s">
        <v>3344</v>
      </c>
      <c r="E76" s="1025" t="s">
        <v>3345</v>
      </c>
      <c r="F76" s="1016" t="s">
        <v>203</v>
      </c>
      <c r="G76" s="1136" t="s">
        <v>33</v>
      </c>
      <c r="H76" s="1130" t="s">
        <v>3346</v>
      </c>
      <c r="I76" s="1013" t="s">
        <v>3347</v>
      </c>
      <c r="J76" s="1011">
        <v>1015436699</v>
      </c>
      <c r="K76" s="1011">
        <v>5</v>
      </c>
      <c r="L76" s="1011"/>
      <c r="M76" s="1011"/>
      <c r="N76" s="1236" t="s">
        <v>3348</v>
      </c>
      <c r="O76" s="1011" t="s">
        <v>3349</v>
      </c>
      <c r="P76" s="1011" t="s">
        <v>3350</v>
      </c>
      <c r="Q76" s="1121">
        <v>7038333</v>
      </c>
      <c r="R76" s="1011" t="s">
        <v>3351</v>
      </c>
      <c r="S76" s="1022">
        <v>44547</v>
      </c>
      <c r="T76" s="1011"/>
      <c r="U76" s="1022">
        <v>44466</v>
      </c>
      <c r="V76" s="1183">
        <v>44468</v>
      </c>
      <c r="W76" s="1088">
        <v>44547</v>
      </c>
      <c r="X76" s="1264" t="s">
        <v>3352</v>
      </c>
      <c r="Y76" s="1027">
        <v>8021</v>
      </c>
      <c r="Z76" s="1022">
        <v>44377</v>
      </c>
      <c r="AA76" s="1011" t="s">
        <v>3243</v>
      </c>
      <c r="AB76" s="1011" t="s">
        <v>2462</v>
      </c>
      <c r="AC76" s="1011">
        <v>46921</v>
      </c>
      <c r="AD76" s="1022">
        <v>44467</v>
      </c>
      <c r="AE76" s="1013" t="s">
        <v>3353</v>
      </c>
      <c r="AF76" s="614">
        <v>44561</v>
      </c>
      <c r="AG76" s="1337" t="s">
        <v>3022</v>
      </c>
    </row>
    <row r="77" spans="1:34" ht="90">
      <c r="A77" s="1011">
        <v>76</v>
      </c>
      <c r="B77" s="1011">
        <v>73</v>
      </c>
      <c r="C77" s="1072" t="s">
        <v>3354</v>
      </c>
      <c r="D77" s="1233" t="s">
        <v>3355</v>
      </c>
      <c r="E77" s="1025" t="s">
        <v>3356</v>
      </c>
      <c r="F77" s="1016" t="s">
        <v>203</v>
      </c>
      <c r="G77" s="1136" t="s">
        <v>33</v>
      </c>
      <c r="H77" s="1130" t="s">
        <v>3357</v>
      </c>
      <c r="I77" s="1016" t="s">
        <v>3358</v>
      </c>
      <c r="J77" s="1011">
        <v>1070977178</v>
      </c>
      <c r="K77" s="1011">
        <v>0</v>
      </c>
      <c r="L77" s="1011"/>
      <c r="M77" s="1011"/>
      <c r="N77" s="1233" t="s">
        <v>3359</v>
      </c>
      <c r="O77" s="1047" t="s">
        <v>3360</v>
      </c>
      <c r="P77" s="1011">
        <v>3138079931</v>
      </c>
      <c r="Q77" s="1121">
        <v>8343000</v>
      </c>
      <c r="R77" s="1047" t="s">
        <v>3361</v>
      </c>
      <c r="S77" s="1022">
        <v>44547</v>
      </c>
      <c r="T77" s="1011"/>
      <c r="U77" s="1022">
        <v>44466</v>
      </c>
      <c r="V77" s="1021">
        <v>44468</v>
      </c>
      <c r="W77" s="1022">
        <v>44547</v>
      </c>
      <c r="X77" s="1264" t="s">
        <v>3362</v>
      </c>
      <c r="Y77" s="1011">
        <v>9821</v>
      </c>
      <c r="Z77" s="1022">
        <v>44462</v>
      </c>
      <c r="AA77" s="1011" t="s">
        <v>3243</v>
      </c>
      <c r="AB77" s="1011" t="s">
        <v>2462</v>
      </c>
      <c r="AC77" s="1011">
        <v>47021</v>
      </c>
      <c r="AD77" s="1022">
        <v>44467</v>
      </c>
      <c r="AE77" s="1013" t="s">
        <v>2172</v>
      </c>
      <c r="AF77" s="1161" t="s">
        <v>3363</v>
      </c>
      <c r="AG77" s="1337" t="s">
        <v>3022</v>
      </c>
    </row>
    <row r="78" spans="1:34" ht="75" hidden="1">
      <c r="A78" s="1011">
        <v>77</v>
      </c>
      <c r="B78" s="1011">
        <v>74</v>
      </c>
      <c r="C78" s="1072" t="s">
        <v>3364</v>
      </c>
      <c r="D78" s="1233" t="s">
        <v>3365</v>
      </c>
      <c r="E78" s="1025" t="s">
        <v>3366</v>
      </c>
      <c r="F78" s="1013" t="s">
        <v>68</v>
      </c>
      <c r="G78" s="1136" t="s">
        <v>2824</v>
      </c>
      <c r="H78" s="1130" t="s">
        <v>3367</v>
      </c>
      <c r="I78" s="1016" t="s">
        <v>3368</v>
      </c>
      <c r="J78" s="1011">
        <v>900204272</v>
      </c>
      <c r="K78" s="1011">
        <v>8</v>
      </c>
      <c r="L78" s="1011"/>
      <c r="M78" s="1011"/>
      <c r="N78" s="1236" t="s">
        <v>3369</v>
      </c>
      <c r="O78" s="1047" t="s">
        <v>3370</v>
      </c>
      <c r="P78" s="1291">
        <v>4050082</v>
      </c>
      <c r="Q78" s="1121">
        <v>963900</v>
      </c>
      <c r="R78" s="1011"/>
      <c r="S78" s="1022">
        <v>44498</v>
      </c>
      <c r="T78" s="1011"/>
      <c r="U78" s="1022">
        <v>44468</v>
      </c>
      <c r="V78" s="1021">
        <v>44483</v>
      </c>
      <c r="W78" s="1022">
        <v>44498</v>
      </c>
      <c r="X78" s="1025" t="s">
        <v>22</v>
      </c>
      <c r="Y78" s="1011">
        <v>8921</v>
      </c>
      <c r="Z78" s="1022">
        <v>44439</v>
      </c>
      <c r="AA78" s="1011" t="s">
        <v>2398</v>
      </c>
      <c r="AB78" s="1011" t="s">
        <v>3371</v>
      </c>
      <c r="AC78" s="1024">
        <v>47221</v>
      </c>
      <c r="AD78" s="1021">
        <v>44469</v>
      </c>
      <c r="AE78" s="1013" t="s">
        <v>2400</v>
      </c>
      <c r="AF78" s="1388" t="s">
        <v>3372</v>
      </c>
    </row>
    <row r="79" spans="1:34" ht="96.75" hidden="1">
      <c r="A79" s="1011">
        <v>78</v>
      </c>
      <c r="B79" s="1011">
        <v>75</v>
      </c>
      <c r="C79" s="1072" t="s">
        <v>3373</v>
      </c>
      <c r="D79" s="1233" t="s">
        <v>3374</v>
      </c>
      <c r="E79" s="1025" t="s">
        <v>3375</v>
      </c>
      <c r="F79" s="1013" t="s">
        <v>68</v>
      </c>
      <c r="G79" s="1136" t="s">
        <v>2824</v>
      </c>
      <c r="H79" s="1130" t="s">
        <v>3376</v>
      </c>
      <c r="I79" s="1016" t="s">
        <v>3377</v>
      </c>
      <c r="J79" s="1011">
        <v>900990752</v>
      </c>
      <c r="K79" s="1011">
        <v>1</v>
      </c>
      <c r="L79" s="1011"/>
      <c r="M79" s="1011"/>
      <c r="N79" s="1236" t="s">
        <v>3378</v>
      </c>
      <c r="O79" s="1011" t="s">
        <v>3379</v>
      </c>
      <c r="P79" s="1047" t="s">
        <v>3380</v>
      </c>
      <c r="Q79" s="1121">
        <v>8568000</v>
      </c>
      <c r="R79" s="1011"/>
      <c r="S79" s="1022">
        <v>44506</v>
      </c>
      <c r="T79" s="1011" t="s">
        <v>3381</v>
      </c>
      <c r="U79" s="1022">
        <v>44473</v>
      </c>
      <c r="V79" s="1021">
        <v>44476</v>
      </c>
      <c r="W79" s="1022">
        <v>44519</v>
      </c>
      <c r="X79" s="1264" t="s">
        <v>3382</v>
      </c>
      <c r="Y79" s="1011">
        <v>9521</v>
      </c>
      <c r="Z79" s="1022">
        <v>44448</v>
      </c>
      <c r="AA79" s="1011" t="s">
        <v>3059</v>
      </c>
      <c r="AB79" s="1047" t="s">
        <v>3383</v>
      </c>
      <c r="AC79" s="1024">
        <v>47421</v>
      </c>
      <c r="AD79" s="1021">
        <v>44475</v>
      </c>
      <c r="AE79" s="1013" t="s">
        <v>2039</v>
      </c>
      <c r="AF79" s="1161" t="s">
        <v>2962</v>
      </c>
      <c r="AH79" s="1337" t="s">
        <v>3384</v>
      </c>
    </row>
    <row r="80" spans="1:34" ht="132">
      <c r="A80" s="1011">
        <v>79</v>
      </c>
      <c r="B80" s="1011">
        <v>76</v>
      </c>
      <c r="C80" s="1072" t="s">
        <v>3385</v>
      </c>
      <c r="D80" s="1233" t="s">
        <v>3386</v>
      </c>
      <c r="E80" s="1025" t="s">
        <v>3387</v>
      </c>
      <c r="F80" s="1016" t="s">
        <v>203</v>
      </c>
      <c r="G80" s="1136" t="s">
        <v>33</v>
      </c>
      <c r="H80" s="1130" t="s">
        <v>3388</v>
      </c>
      <c r="I80" s="1013" t="s">
        <v>3389</v>
      </c>
      <c r="J80" s="1011">
        <v>7221778</v>
      </c>
      <c r="K80" s="1011">
        <v>5</v>
      </c>
      <c r="L80" s="1011"/>
      <c r="M80" s="1011"/>
      <c r="N80" s="1236" t="s">
        <v>3390</v>
      </c>
      <c r="O80" s="1047" t="s">
        <v>3391</v>
      </c>
      <c r="P80" s="1011">
        <v>3133948711</v>
      </c>
      <c r="Q80" s="1121">
        <v>11157270</v>
      </c>
      <c r="R80" s="1011"/>
      <c r="S80" s="1022">
        <v>44547</v>
      </c>
      <c r="T80" s="1011"/>
      <c r="U80" s="1022">
        <v>44480</v>
      </c>
      <c r="V80" s="1021">
        <v>44482</v>
      </c>
      <c r="W80" s="1022">
        <v>44547</v>
      </c>
      <c r="X80" s="1264" t="s">
        <v>3392</v>
      </c>
      <c r="Y80" s="1011">
        <v>10121</v>
      </c>
      <c r="Z80" s="1022">
        <v>44475</v>
      </c>
      <c r="AA80" s="1011" t="s">
        <v>2862</v>
      </c>
      <c r="AB80" s="1047" t="s">
        <v>3393</v>
      </c>
      <c r="AC80" s="1024">
        <v>48021</v>
      </c>
      <c r="AD80" s="1021">
        <v>44481</v>
      </c>
      <c r="AE80" s="1013" t="s">
        <v>1874</v>
      </c>
      <c r="AF80" s="1045">
        <v>44736</v>
      </c>
    </row>
    <row r="81" spans="1:34" ht="90" hidden="1">
      <c r="A81" s="1011">
        <v>80</v>
      </c>
      <c r="B81" s="1011">
        <v>77</v>
      </c>
      <c r="C81" s="1072" t="s">
        <v>3394</v>
      </c>
      <c r="D81" s="1233" t="s">
        <v>3395</v>
      </c>
      <c r="E81" s="1025" t="s">
        <v>3396</v>
      </c>
      <c r="F81" s="1013" t="s">
        <v>68</v>
      </c>
      <c r="G81" s="1047" t="s">
        <v>2824</v>
      </c>
      <c r="H81" s="1130" t="s">
        <v>3397</v>
      </c>
      <c r="I81" s="1013" t="s">
        <v>3398</v>
      </c>
      <c r="J81" s="1011">
        <v>860003735</v>
      </c>
      <c r="K81" s="1011">
        <v>9</v>
      </c>
      <c r="L81" s="1011"/>
      <c r="M81" s="1011"/>
      <c r="N81" s="1233" t="s">
        <v>3399</v>
      </c>
      <c r="O81" s="1047" t="s">
        <v>3400</v>
      </c>
      <c r="P81" s="1047" t="s">
        <v>3401</v>
      </c>
      <c r="Q81" s="1121">
        <v>8301440</v>
      </c>
      <c r="R81" s="1011"/>
      <c r="S81" s="1022">
        <v>44517</v>
      </c>
      <c r="T81" s="1011"/>
      <c r="U81" s="1022">
        <v>44480</v>
      </c>
      <c r="V81" s="1021">
        <v>44488</v>
      </c>
      <c r="W81" s="1022">
        <v>44517</v>
      </c>
      <c r="X81" s="1264" t="s">
        <v>3402</v>
      </c>
      <c r="Y81" s="1011">
        <v>9721</v>
      </c>
      <c r="Z81" s="1022">
        <v>44455</v>
      </c>
      <c r="AA81" s="1011" t="s">
        <v>3403</v>
      </c>
      <c r="AB81" s="1011" t="s">
        <v>3404</v>
      </c>
      <c r="AC81" s="1024">
        <v>48121</v>
      </c>
      <c r="AD81" s="1021">
        <v>44481</v>
      </c>
      <c r="AE81" s="1013" t="s">
        <v>1988</v>
      </c>
      <c r="AF81" s="1358" t="s">
        <v>3195</v>
      </c>
      <c r="AG81" s="1161" t="s">
        <v>3196</v>
      </c>
      <c r="AH81" t="s">
        <v>2057</v>
      </c>
    </row>
    <row r="82" spans="1:34" ht="168">
      <c r="A82" s="1011">
        <v>81</v>
      </c>
      <c r="B82" s="1011">
        <v>78</v>
      </c>
      <c r="C82" s="1297" t="s">
        <v>3405</v>
      </c>
      <c r="D82" s="1068" t="s">
        <v>3406</v>
      </c>
      <c r="E82" s="1025" t="s">
        <v>3407</v>
      </c>
      <c r="F82" s="1016" t="s">
        <v>203</v>
      </c>
      <c r="G82" s="1136" t="s">
        <v>33</v>
      </c>
      <c r="H82" s="1130" t="s">
        <v>3408</v>
      </c>
      <c r="I82" s="1016" t="s">
        <v>3409</v>
      </c>
      <c r="J82" s="1011">
        <v>1014218005</v>
      </c>
      <c r="K82" s="1011">
        <v>6</v>
      </c>
      <c r="L82" s="1011"/>
      <c r="M82" s="1011"/>
      <c r="N82" s="1236" t="s">
        <v>3410</v>
      </c>
      <c r="O82" s="1011" t="s">
        <v>3411</v>
      </c>
      <c r="P82" s="1011" t="s">
        <v>3412</v>
      </c>
      <c r="Q82" s="1121">
        <v>14919310</v>
      </c>
      <c r="R82" s="1011"/>
      <c r="S82" s="1022">
        <v>44544</v>
      </c>
      <c r="T82" s="1011"/>
      <c r="U82" s="1022">
        <v>44483</v>
      </c>
      <c r="V82" s="1021">
        <v>44484</v>
      </c>
      <c r="W82" s="1088">
        <v>44544</v>
      </c>
      <c r="X82" s="1264" t="s">
        <v>3413</v>
      </c>
      <c r="Y82" s="1027">
        <v>10621</v>
      </c>
      <c r="Z82" s="1022">
        <v>44482</v>
      </c>
      <c r="AA82" s="1011" t="s">
        <v>2862</v>
      </c>
      <c r="AB82" s="1047" t="s">
        <v>3393</v>
      </c>
      <c r="AC82" s="1011">
        <v>48321</v>
      </c>
      <c r="AD82" s="1022">
        <v>44483</v>
      </c>
      <c r="AE82" s="1013" t="s">
        <v>1874</v>
      </c>
      <c r="AF82" s="1045">
        <v>44736</v>
      </c>
    </row>
    <row r="83" spans="1:34" ht="93.75" customHeight="1">
      <c r="A83" s="1011">
        <v>82</v>
      </c>
      <c r="B83" s="1011">
        <v>79</v>
      </c>
      <c r="C83" s="1297" t="s">
        <v>3414</v>
      </c>
      <c r="D83" s="1233" t="s">
        <v>3415</v>
      </c>
      <c r="E83" s="1025" t="s">
        <v>3416</v>
      </c>
      <c r="F83" s="1016" t="s">
        <v>203</v>
      </c>
      <c r="G83" s="1136" t="s">
        <v>33</v>
      </c>
      <c r="H83" s="1130" t="s">
        <v>3417</v>
      </c>
      <c r="I83" s="1016" t="s">
        <v>3418</v>
      </c>
      <c r="J83" s="1011">
        <v>7170320</v>
      </c>
      <c r="K83" s="1011">
        <v>6</v>
      </c>
      <c r="L83" s="1011"/>
      <c r="M83" s="1011"/>
      <c r="N83" s="1236" t="s">
        <v>3419</v>
      </c>
      <c r="O83" s="1047" t="s">
        <v>3420</v>
      </c>
      <c r="P83" s="1011">
        <v>3144646461</v>
      </c>
      <c r="Q83" s="1121">
        <v>7500000</v>
      </c>
      <c r="R83" s="1011" t="s">
        <v>3421</v>
      </c>
      <c r="S83" s="1022">
        <v>44547</v>
      </c>
      <c r="T83" s="1011"/>
      <c r="U83" s="1022">
        <v>44502</v>
      </c>
      <c r="V83" s="1021">
        <v>44504</v>
      </c>
      <c r="W83" s="1022">
        <v>44547</v>
      </c>
      <c r="X83" s="1264" t="s">
        <v>3422</v>
      </c>
      <c r="Y83" s="1011">
        <v>10921</v>
      </c>
      <c r="Z83" s="1022">
        <v>44497</v>
      </c>
      <c r="AA83" s="1011" t="s">
        <v>2047</v>
      </c>
      <c r="AB83" s="1011" t="s">
        <v>2728</v>
      </c>
      <c r="AC83" s="1024">
        <v>52821</v>
      </c>
      <c r="AD83" s="1021">
        <v>44503</v>
      </c>
      <c r="AE83" s="1013" t="s">
        <v>3423</v>
      </c>
      <c r="AF83" s="614">
        <v>44567</v>
      </c>
      <c r="AG83" s="1337" t="s">
        <v>3022</v>
      </c>
    </row>
    <row r="84" spans="1:34" ht="72.75" hidden="1">
      <c r="A84" s="1011">
        <v>83</v>
      </c>
      <c r="B84" s="1011">
        <v>80</v>
      </c>
      <c r="C84" s="1297" t="s">
        <v>3424</v>
      </c>
      <c r="D84" s="1233" t="s">
        <v>3425</v>
      </c>
      <c r="E84" s="1025" t="s">
        <v>3426</v>
      </c>
      <c r="F84" s="1016" t="s">
        <v>203</v>
      </c>
      <c r="G84" s="1136" t="s">
        <v>33</v>
      </c>
      <c r="H84" s="1130" t="s">
        <v>3427</v>
      </c>
      <c r="I84" s="1016" t="s">
        <v>3428</v>
      </c>
      <c r="J84" s="1011">
        <v>800128835</v>
      </c>
      <c r="K84" s="1011">
        <v>6</v>
      </c>
      <c r="L84" s="1011"/>
      <c r="M84" s="1011"/>
      <c r="N84" s="1236" t="s">
        <v>3429</v>
      </c>
      <c r="O84" s="1011" t="s">
        <v>3430</v>
      </c>
      <c r="P84" s="1011" t="s">
        <v>3431</v>
      </c>
      <c r="Q84" s="1121">
        <v>3444000</v>
      </c>
      <c r="R84" s="1011"/>
      <c r="S84" s="1022">
        <v>44547</v>
      </c>
      <c r="T84" s="1011"/>
      <c r="U84" s="1022">
        <v>44503</v>
      </c>
      <c r="V84" s="1021">
        <v>44522</v>
      </c>
      <c r="W84" s="1022">
        <v>44547</v>
      </c>
      <c r="X84" s="1056" t="s">
        <v>22</v>
      </c>
      <c r="Y84" s="1011">
        <v>10321</v>
      </c>
      <c r="Z84" s="1022">
        <v>44475</v>
      </c>
      <c r="AA84" s="1047" t="s">
        <v>3432</v>
      </c>
      <c r="AB84" s="1047" t="s">
        <v>3433</v>
      </c>
      <c r="AC84" s="1024">
        <v>54721</v>
      </c>
      <c r="AD84" s="1021">
        <v>44512</v>
      </c>
      <c r="AE84" s="1013" t="s">
        <v>2039</v>
      </c>
      <c r="AF84" s="614">
        <v>44561</v>
      </c>
    </row>
    <row r="85" spans="1:34" ht="84" hidden="1">
      <c r="A85" s="1011">
        <v>84</v>
      </c>
      <c r="B85" s="1011">
        <v>81</v>
      </c>
      <c r="C85" s="1072" t="s">
        <v>3434</v>
      </c>
      <c r="D85" s="1233" t="s">
        <v>3435</v>
      </c>
      <c r="E85" s="1025" t="s">
        <v>3436</v>
      </c>
      <c r="F85" s="1016" t="s">
        <v>203</v>
      </c>
      <c r="G85" s="1136" t="s">
        <v>2824</v>
      </c>
      <c r="H85" s="1130" t="s">
        <v>3437</v>
      </c>
      <c r="I85" s="1016" t="s">
        <v>3438</v>
      </c>
      <c r="J85" s="1011">
        <v>900434629</v>
      </c>
      <c r="K85" s="1011">
        <v>1</v>
      </c>
      <c r="L85" s="1011"/>
      <c r="M85" s="1011"/>
      <c r="N85" s="1236" t="s">
        <v>3439</v>
      </c>
      <c r="O85" s="1047" t="s">
        <v>3440</v>
      </c>
      <c r="P85" s="1047" t="s">
        <v>3441</v>
      </c>
      <c r="Q85" s="1121">
        <v>8713329</v>
      </c>
      <c r="R85" s="1011" t="s">
        <v>3442</v>
      </c>
      <c r="S85" s="1022">
        <v>44539</v>
      </c>
      <c r="T85" s="1011"/>
      <c r="U85" s="1022">
        <v>44510</v>
      </c>
      <c r="V85" s="1021">
        <v>44516</v>
      </c>
      <c r="W85" s="1022">
        <v>44539</v>
      </c>
      <c r="X85" s="1290" t="s">
        <v>3443</v>
      </c>
      <c r="Y85" s="1011">
        <v>11021</v>
      </c>
      <c r="Z85" s="1022">
        <v>44497</v>
      </c>
      <c r="AA85" s="1047" t="s">
        <v>3444</v>
      </c>
      <c r="AB85" s="1047" t="s">
        <v>3445</v>
      </c>
      <c r="AC85" s="1011">
        <v>53221</v>
      </c>
      <c r="AD85" s="1022">
        <v>44511</v>
      </c>
      <c r="AE85" s="1013" t="s">
        <v>1988</v>
      </c>
      <c r="AF85" s="1358" t="s">
        <v>2832</v>
      </c>
      <c r="AG85" s="1161" t="s">
        <v>3446</v>
      </c>
      <c r="AH85" t="s">
        <v>2057</v>
      </c>
    </row>
    <row r="86" spans="1:34" ht="90" hidden="1">
      <c r="A86" s="1011">
        <v>85</v>
      </c>
      <c r="B86" s="1011">
        <v>82</v>
      </c>
      <c r="C86" s="1072" t="s">
        <v>3447</v>
      </c>
      <c r="D86" s="1233" t="s">
        <v>3448</v>
      </c>
      <c r="E86" s="1025" t="s">
        <v>3449</v>
      </c>
      <c r="F86" s="1013" t="s">
        <v>68</v>
      </c>
      <c r="G86" s="1136" t="s">
        <v>2824</v>
      </c>
      <c r="H86" s="1130" t="s">
        <v>3450</v>
      </c>
      <c r="I86" s="1016" t="s">
        <v>3451</v>
      </c>
      <c r="J86" s="1011">
        <v>900975944</v>
      </c>
      <c r="K86" s="1011">
        <v>6</v>
      </c>
      <c r="L86" s="1011"/>
      <c r="M86" s="1011"/>
      <c r="N86" s="1233" t="s">
        <v>3452</v>
      </c>
      <c r="O86" s="1047" t="s">
        <v>3453</v>
      </c>
      <c r="P86" s="1047">
        <v>3233206812</v>
      </c>
      <c r="Q86" s="1121">
        <v>6023066</v>
      </c>
      <c r="R86" s="1011"/>
      <c r="S86" s="1022">
        <v>44550</v>
      </c>
      <c r="T86" s="1011"/>
      <c r="U86" s="1022">
        <v>44510</v>
      </c>
      <c r="V86" s="1021">
        <v>44512</v>
      </c>
      <c r="W86" s="1022">
        <v>44550</v>
      </c>
      <c r="X86" s="1290" t="s">
        <v>3454</v>
      </c>
      <c r="Y86" s="1011">
        <v>10721</v>
      </c>
      <c r="Z86" s="1022">
        <v>44497</v>
      </c>
      <c r="AA86" s="1047" t="s">
        <v>3455</v>
      </c>
      <c r="AB86" s="1047" t="s">
        <v>3456</v>
      </c>
      <c r="AC86" s="1011">
        <v>53321</v>
      </c>
      <c r="AD86" s="1022">
        <v>44511</v>
      </c>
      <c r="AE86" s="1013" t="s">
        <v>1988</v>
      </c>
      <c r="AF86" s="1358" t="s">
        <v>3195</v>
      </c>
      <c r="AG86" s="1161" t="s">
        <v>3457</v>
      </c>
      <c r="AH86" t="s">
        <v>2057</v>
      </c>
    </row>
    <row r="87" spans="1:34" ht="84" hidden="1">
      <c r="A87" s="1011">
        <v>86</v>
      </c>
      <c r="B87" s="1011">
        <v>83</v>
      </c>
      <c r="C87" s="1072" t="s">
        <v>3458</v>
      </c>
      <c r="D87" s="1233" t="s">
        <v>3459</v>
      </c>
      <c r="E87" s="1025" t="s">
        <v>3460</v>
      </c>
      <c r="F87" s="1016" t="s">
        <v>203</v>
      </c>
      <c r="G87" s="1136" t="s">
        <v>2824</v>
      </c>
      <c r="H87" s="1130" t="s">
        <v>3461</v>
      </c>
      <c r="I87" s="1016" t="s">
        <v>3462</v>
      </c>
      <c r="J87" s="1011">
        <v>900133753</v>
      </c>
      <c r="K87" s="1011">
        <v>3</v>
      </c>
      <c r="L87" s="1011"/>
      <c r="M87" s="1011"/>
      <c r="N87" s="1233" t="s">
        <v>3463</v>
      </c>
      <c r="O87" s="1047" t="s">
        <v>3464</v>
      </c>
      <c r="P87" s="1047" t="s">
        <v>3465</v>
      </c>
      <c r="Q87" s="1121">
        <v>4868290</v>
      </c>
      <c r="R87" s="1011"/>
      <c r="S87" s="1022">
        <v>44541</v>
      </c>
      <c r="T87" s="1011"/>
      <c r="U87" s="1022">
        <v>44510</v>
      </c>
      <c r="V87" s="1021">
        <v>44526</v>
      </c>
      <c r="W87" s="1022">
        <v>44541</v>
      </c>
      <c r="X87" s="1290" t="s">
        <v>3466</v>
      </c>
      <c r="Y87" s="1011">
        <v>11121</v>
      </c>
      <c r="Z87" s="1022">
        <v>44502</v>
      </c>
      <c r="AA87" s="1011" t="s">
        <v>2570</v>
      </c>
      <c r="AB87" s="1047" t="s">
        <v>2524</v>
      </c>
      <c r="AC87" s="1011">
        <v>53421</v>
      </c>
      <c r="AD87" s="1022">
        <v>44511</v>
      </c>
      <c r="AE87" s="1013" t="s">
        <v>1988</v>
      </c>
      <c r="AF87" s="1358" t="s">
        <v>3195</v>
      </c>
      <c r="AG87" s="1161" t="s">
        <v>3196</v>
      </c>
    </row>
    <row r="88" spans="1:34" ht="86.25" hidden="1" customHeight="1">
      <c r="A88" s="1011">
        <v>87</v>
      </c>
      <c r="B88" s="1011">
        <v>84</v>
      </c>
      <c r="C88" s="1233" t="s">
        <v>3467</v>
      </c>
      <c r="D88" s="1233" t="s">
        <v>3468</v>
      </c>
      <c r="E88" s="1136" t="s">
        <v>3469</v>
      </c>
      <c r="F88" s="1016" t="s">
        <v>203</v>
      </c>
      <c r="G88" s="1136" t="s">
        <v>546</v>
      </c>
      <c r="H88" s="1130" t="s">
        <v>3470</v>
      </c>
      <c r="I88" s="1016" t="s">
        <v>3471</v>
      </c>
      <c r="J88" s="1011">
        <v>890921246</v>
      </c>
      <c r="K88" s="1011">
        <v>6</v>
      </c>
      <c r="L88" s="1011"/>
      <c r="M88" s="1011"/>
      <c r="N88" s="1233" t="s">
        <v>3472</v>
      </c>
      <c r="O88" s="1011" t="s">
        <v>3473</v>
      </c>
      <c r="P88" s="1011" t="s">
        <v>3474</v>
      </c>
      <c r="Q88" s="1121">
        <v>1332692.8999999999</v>
      </c>
      <c r="R88" s="1011"/>
      <c r="S88" s="1022">
        <v>44530</v>
      </c>
      <c r="T88" s="1011"/>
      <c r="U88" s="1022">
        <v>44511</v>
      </c>
      <c r="V88" s="1022">
        <v>44511</v>
      </c>
      <c r="W88" s="1022">
        <v>44530</v>
      </c>
      <c r="X88" s="1290" t="s">
        <v>3475</v>
      </c>
      <c r="Y88" s="1011">
        <v>10821</v>
      </c>
      <c r="Z88" s="1022">
        <v>44497</v>
      </c>
      <c r="AA88" s="1011" t="s">
        <v>2638</v>
      </c>
      <c r="AB88" s="1047" t="s">
        <v>2639</v>
      </c>
      <c r="AC88" s="1024">
        <v>53821</v>
      </c>
      <c r="AD88" s="1021">
        <v>44511</v>
      </c>
      <c r="AE88" s="1013" t="s">
        <v>1988</v>
      </c>
      <c r="AF88" s="1358" t="s">
        <v>3195</v>
      </c>
      <c r="AG88" s="1161" t="s">
        <v>3196</v>
      </c>
    </row>
    <row r="89" spans="1:34" ht="96.75" hidden="1" customHeight="1">
      <c r="A89" s="1011">
        <v>88</v>
      </c>
      <c r="B89" s="1011">
        <v>85</v>
      </c>
      <c r="C89" s="1072" t="s">
        <v>3476</v>
      </c>
      <c r="D89" s="1233" t="s">
        <v>3477</v>
      </c>
      <c r="E89" s="1025" t="s">
        <v>3478</v>
      </c>
      <c r="F89" s="1016" t="s">
        <v>203</v>
      </c>
      <c r="G89" s="1136" t="s">
        <v>33</v>
      </c>
      <c r="H89" s="1130" t="s">
        <v>3479</v>
      </c>
      <c r="I89" s="1016" t="s">
        <v>2519</v>
      </c>
      <c r="J89" s="1011">
        <v>901422127</v>
      </c>
      <c r="K89" s="1011">
        <v>6</v>
      </c>
      <c r="L89" s="1011"/>
      <c r="M89" s="1011"/>
      <c r="N89" s="1233" t="s">
        <v>3480</v>
      </c>
      <c r="O89" s="1011" t="s">
        <v>3481</v>
      </c>
      <c r="P89" s="1011" t="s">
        <v>3482</v>
      </c>
      <c r="Q89" s="1121">
        <v>24990000</v>
      </c>
      <c r="R89" s="1011"/>
      <c r="S89" s="1022">
        <v>44540</v>
      </c>
      <c r="T89" s="1011"/>
      <c r="U89" s="1022">
        <v>44511</v>
      </c>
      <c r="V89" s="1021">
        <v>44517</v>
      </c>
      <c r="W89" s="1022">
        <v>44540</v>
      </c>
      <c r="X89" s="1264" t="s">
        <v>3483</v>
      </c>
      <c r="Y89" s="1011">
        <v>11221</v>
      </c>
      <c r="Z89" s="1022">
        <v>44505</v>
      </c>
      <c r="AA89" s="1011" t="s">
        <v>2570</v>
      </c>
      <c r="AB89" s="1047" t="s">
        <v>2524</v>
      </c>
      <c r="AC89" s="1024">
        <v>54821</v>
      </c>
      <c r="AD89" s="1021">
        <v>44512</v>
      </c>
      <c r="AE89" s="1013" t="s">
        <v>1888</v>
      </c>
      <c r="AF89" s="1337" t="s">
        <v>3484</v>
      </c>
    </row>
    <row r="90" spans="1:34" ht="125.25" customHeight="1">
      <c r="A90" s="1000">
        <v>89</v>
      </c>
      <c r="B90" s="1000">
        <v>86</v>
      </c>
      <c r="C90" s="1072" t="s">
        <v>3485</v>
      </c>
      <c r="D90" s="1233" t="s">
        <v>3486</v>
      </c>
      <c r="E90" s="1131" t="s">
        <v>3487</v>
      </c>
      <c r="F90" s="1202" t="s">
        <v>203</v>
      </c>
      <c r="G90" s="1203" t="s">
        <v>33</v>
      </c>
      <c r="H90" s="1261" t="s">
        <v>3488</v>
      </c>
      <c r="I90" s="1202" t="s">
        <v>3489</v>
      </c>
      <c r="J90" s="1000">
        <v>52455582</v>
      </c>
      <c r="K90" s="1000">
        <v>7</v>
      </c>
      <c r="L90" s="1000"/>
      <c r="M90" s="1000"/>
      <c r="N90" s="1251" t="s">
        <v>3490</v>
      </c>
      <c r="O90" s="1000" t="s">
        <v>3491</v>
      </c>
      <c r="P90" s="1000" t="s">
        <v>3492</v>
      </c>
      <c r="Q90" s="1255">
        <v>7000000</v>
      </c>
      <c r="R90" s="1000"/>
      <c r="S90" s="1045">
        <v>44547</v>
      </c>
      <c r="T90" s="1000"/>
      <c r="U90" s="1045">
        <v>44517</v>
      </c>
      <c r="V90" s="1183">
        <v>44548</v>
      </c>
      <c r="W90" s="1045">
        <v>44547</v>
      </c>
      <c r="X90" s="1264" t="s">
        <v>3493</v>
      </c>
      <c r="Y90" s="1000">
        <v>11921</v>
      </c>
      <c r="Z90" s="1045">
        <v>44512</v>
      </c>
      <c r="AA90" s="1000" t="s">
        <v>3243</v>
      </c>
      <c r="AB90" s="1000" t="s">
        <v>2728</v>
      </c>
      <c r="AC90" s="1195">
        <v>57521</v>
      </c>
      <c r="AD90" s="1183">
        <v>44517</v>
      </c>
      <c r="AE90" s="1162" t="s">
        <v>3353</v>
      </c>
      <c r="AF90" s="1454">
        <v>44561</v>
      </c>
      <c r="AH90" t="s">
        <v>2057</v>
      </c>
    </row>
    <row r="91" spans="1:34" ht="75" hidden="1">
      <c r="A91" s="1011">
        <v>90</v>
      </c>
      <c r="B91" s="1011">
        <v>87</v>
      </c>
      <c r="C91" s="1072" t="s">
        <v>3494</v>
      </c>
      <c r="D91" s="1233" t="s">
        <v>3495</v>
      </c>
      <c r="E91" s="1025" t="s">
        <v>3496</v>
      </c>
      <c r="F91" s="1016" t="s">
        <v>68</v>
      </c>
      <c r="G91" s="1136" t="s">
        <v>2824</v>
      </c>
      <c r="H91" s="1130" t="s">
        <v>3497</v>
      </c>
      <c r="I91" s="1016" t="s">
        <v>3498</v>
      </c>
      <c r="J91" s="1011">
        <v>900157564</v>
      </c>
      <c r="K91" s="1011">
        <v>1</v>
      </c>
      <c r="L91" s="1011"/>
      <c r="M91" s="1011"/>
      <c r="N91" s="1236" t="s">
        <v>3499</v>
      </c>
      <c r="O91" s="1011" t="s">
        <v>3500</v>
      </c>
      <c r="P91" s="1047" t="s">
        <v>3501</v>
      </c>
      <c r="Q91" s="1121">
        <v>9988500</v>
      </c>
      <c r="R91" s="1011"/>
      <c r="S91" s="1022">
        <v>44539</v>
      </c>
      <c r="T91" s="1011"/>
      <c r="U91" s="1022">
        <v>44517</v>
      </c>
      <c r="V91" s="1021">
        <v>44525</v>
      </c>
      <c r="W91" s="1022">
        <v>44539</v>
      </c>
      <c r="X91" s="1264" t="s">
        <v>3502</v>
      </c>
      <c r="Y91" s="1011">
        <v>11321</v>
      </c>
      <c r="Z91" s="1022">
        <v>44508</v>
      </c>
      <c r="AA91" s="1011" t="s">
        <v>3503</v>
      </c>
      <c r="AB91" s="1047" t="s">
        <v>3504</v>
      </c>
      <c r="AC91" s="1011">
        <v>57421</v>
      </c>
      <c r="AD91" s="1022">
        <v>44517</v>
      </c>
      <c r="AE91" s="1013" t="s">
        <v>2039</v>
      </c>
      <c r="AF91" s="1467">
        <v>45138</v>
      </c>
    </row>
    <row r="92" spans="1:34" ht="90" hidden="1">
      <c r="A92" s="1011">
        <v>91</v>
      </c>
      <c r="B92" s="1011">
        <v>88</v>
      </c>
      <c r="C92" s="1072" t="s">
        <v>3505</v>
      </c>
      <c r="D92" s="1233" t="s">
        <v>3506</v>
      </c>
      <c r="E92" s="1025" t="s">
        <v>3507</v>
      </c>
      <c r="F92" s="1016" t="s">
        <v>203</v>
      </c>
      <c r="G92" s="1136" t="s">
        <v>33</v>
      </c>
      <c r="H92" s="1130" t="s">
        <v>3508</v>
      </c>
      <c r="I92" s="1016" t="s">
        <v>3509</v>
      </c>
      <c r="J92" s="1011">
        <v>830129831</v>
      </c>
      <c r="K92" s="1011">
        <v>0</v>
      </c>
      <c r="L92" s="1011"/>
      <c r="M92" s="1011"/>
      <c r="N92" s="1303" t="s">
        <v>3510</v>
      </c>
      <c r="O92" s="1011" t="s">
        <v>3511</v>
      </c>
      <c r="P92" s="1011">
        <v>7561133</v>
      </c>
      <c r="Q92" s="1121">
        <v>11995200</v>
      </c>
      <c r="R92" s="1027"/>
      <c r="S92" s="1022">
        <v>44547</v>
      </c>
      <c r="T92" s="1011"/>
      <c r="U92" s="1022">
        <v>44525</v>
      </c>
      <c r="V92" s="1021">
        <v>44526</v>
      </c>
      <c r="W92" s="1022">
        <v>44547</v>
      </c>
      <c r="X92" s="1264" t="s">
        <v>3512</v>
      </c>
      <c r="Y92" s="1011">
        <v>11821</v>
      </c>
      <c r="Z92" s="1022">
        <v>44512</v>
      </c>
      <c r="AA92" s="1011" t="s">
        <v>2570</v>
      </c>
      <c r="AB92" s="1047" t="s">
        <v>3513</v>
      </c>
      <c r="AC92" s="1024">
        <v>61521</v>
      </c>
      <c r="AD92" s="1021">
        <v>44526</v>
      </c>
      <c r="AE92" s="1013" t="s">
        <v>1962</v>
      </c>
      <c r="AF92" s="614">
        <v>44551</v>
      </c>
    </row>
    <row r="93" spans="1:34" ht="129" customHeight="1">
      <c r="A93" s="1011">
        <v>92</v>
      </c>
      <c r="B93" s="1011">
        <v>89</v>
      </c>
      <c r="C93" s="1072" t="s">
        <v>3514</v>
      </c>
      <c r="D93" s="1233" t="s">
        <v>3515</v>
      </c>
      <c r="E93" s="1025" t="s">
        <v>3516</v>
      </c>
      <c r="F93" s="1016" t="s">
        <v>203</v>
      </c>
      <c r="G93" s="1136" t="s">
        <v>33</v>
      </c>
      <c r="H93" s="1130" t="s">
        <v>3517</v>
      </c>
      <c r="I93" s="1013" t="s">
        <v>3518</v>
      </c>
      <c r="J93" s="1011">
        <v>75032440</v>
      </c>
      <c r="K93" s="1011">
        <v>8</v>
      </c>
      <c r="L93" s="1011"/>
      <c r="M93" s="1011"/>
      <c r="N93" s="1233" t="s">
        <v>3519</v>
      </c>
      <c r="O93" s="1047" t="s">
        <v>3520</v>
      </c>
      <c r="P93" s="1011">
        <v>2627421</v>
      </c>
      <c r="Q93" s="1121">
        <v>4000000</v>
      </c>
      <c r="R93" s="1011"/>
      <c r="S93" s="1022">
        <v>44540</v>
      </c>
      <c r="T93" s="1011"/>
      <c r="U93" s="1022">
        <v>44526</v>
      </c>
      <c r="V93" s="1021">
        <v>44529</v>
      </c>
      <c r="W93" s="1022">
        <v>44540</v>
      </c>
      <c r="X93" s="1013" t="s">
        <v>22</v>
      </c>
      <c r="Y93" s="1011">
        <v>12121</v>
      </c>
      <c r="Z93" s="1022">
        <v>44525</v>
      </c>
      <c r="AA93" s="1011" t="s">
        <v>3521</v>
      </c>
      <c r="AB93" s="1047" t="s">
        <v>3032</v>
      </c>
      <c r="AC93" s="1024"/>
      <c r="AD93" s="1021">
        <v>44529</v>
      </c>
      <c r="AE93" s="1304" t="s">
        <v>1874</v>
      </c>
      <c r="AF93" s="1263" t="s">
        <v>3522</v>
      </c>
    </row>
    <row r="94" spans="1:34" ht="150" hidden="1">
      <c r="A94" s="1011">
        <v>93</v>
      </c>
      <c r="B94" s="1011">
        <v>90</v>
      </c>
      <c r="C94" s="1072" t="s">
        <v>3523</v>
      </c>
      <c r="D94" s="1233" t="s">
        <v>3524</v>
      </c>
      <c r="E94" s="1025" t="s">
        <v>3525</v>
      </c>
      <c r="F94" s="1016" t="s">
        <v>68</v>
      </c>
      <c r="G94" s="1136" t="s">
        <v>2824</v>
      </c>
      <c r="H94" s="1130" t="s">
        <v>3526</v>
      </c>
      <c r="I94" s="1013" t="s">
        <v>3527</v>
      </c>
      <c r="J94" s="1011">
        <v>830111209</v>
      </c>
      <c r="K94" s="1011">
        <v>1</v>
      </c>
      <c r="L94" s="1011"/>
      <c r="M94" s="1011"/>
      <c r="N94" s="1233" t="s">
        <v>3528</v>
      </c>
      <c r="O94" s="1047" t="s">
        <v>3529</v>
      </c>
      <c r="P94" s="1047" t="s">
        <v>3530</v>
      </c>
      <c r="Q94" s="1121">
        <v>16029300</v>
      </c>
      <c r="R94" s="1011"/>
      <c r="S94" s="1022">
        <v>44547</v>
      </c>
      <c r="T94" s="1011"/>
      <c r="U94" s="1022">
        <v>44529</v>
      </c>
      <c r="V94" s="1021">
        <v>44531</v>
      </c>
      <c r="W94" s="1088">
        <v>44547</v>
      </c>
      <c r="X94" s="1264" t="s">
        <v>3531</v>
      </c>
      <c r="Y94" s="1027">
        <v>11321</v>
      </c>
      <c r="Z94" s="1022">
        <v>44508</v>
      </c>
      <c r="AA94" s="1011" t="s">
        <v>3532</v>
      </c>
      <c r="AB94" s="1047" t="s">
        <v>2610</v>
      </c>
      <c r="AC94" s="1011">
        <v>61921</v>
      </c>
      <c r="AD94" s="1022">
        <v>44530</v>
      </c>
      <c r="AE94" s="1013" t="s">
        <v>1962</v>
      </c>
      <c r="AF94" s="1358" t="s">
        <v>2832</v>
      </c>
      <c r="AH94" t="s">
        <v>2057</v>
      </c>
    </row>
    <row r="95" spans="1:34" ht="96" hidden="1">
      <c r="A95" s="1011">
        <v>94</v>
      </c>
      <c r="B95" s="1011">
        <v>91</v>
      </c>
      <c r="C95" s="1233" t="s">
        <v>3533</v>
      </c>
      <c r="D95" s="1233" t="s">
        <v>3533</v>
      </c>
      <c r="E95" s="1136" t="s">
        <v>3534</v>
      </c>
      <c r="F95" s="1016" t="s">
        <v>68</v>
      </c>
      <c r="G95" s="1136" t="s">
        <v>546</v>
      </c>
      <c r="H95" s="1130" t="s">
        <v>3535</v>
      </c>
      <c r="I95" s="1013" t="s">
        <v>3536</v>
      </c>
      <c r="J95" s="1011">
        <v>900155107</v>
      </c>
      <c r="K95" s="1011">
        <v>1</v>
      </c>
      <c r="L95" s="1011"/>
      <c r="M95" s="1011"/>
      <c r="N95" s="1233" t="s">
        <v>3537</v>
      </c>
      <c r="O95" s="1011" t="s">
        <v>3538</v>
      </c>
      <c r="P95" s="1047" t="s">
        <v>3539</v>
      </c>
      <c r="Q95" s="1121">
        <v>2187500</v>
      </c>
      <c r="R95" s="1011"/>
      <c r="S95" s="1088">
        <v>44550</v>
      </c>
      <c r="T95" s="1301" t="s">
        <v>3540</v>
      </c>
      <c r="U95" s="1216">
        <v>44533</v>
      </c>
      <c r="V95" s="1022">
        <v>44533</v>
      </c>
      <c r="W95" s="1022">
        <v>44550</v>
      </c>
      <c r="X95" s="1011"/>
      <c r="Y95" s="1011">
        <v>12221</v>
      </c>
      <c r="Z95" s="1022">
        <v>44531</v>
      </c>
      <c r="AA95" s="1011" t="s">
        <v>3541</v>
      </c>
      <c r="AB95" s="1047" t="s">
        <v>3542</v>
      </c>
      <c r="AC95" s="1011">
        <v>62021</v>
      </c>
      <c r="AD95" s="1022">
        <v>44531</v>
      </c>
      <c r="AE95" s="1013" t="s">
        <v>2039</v>
      </c>
      <c r="AF95" s="1465" t="s">
        <v>3543</v>
      </c>
      <c r="AH95" t="s">
        <v>3543</v>
      </c>
    </row>
    <row r="96" spans="1:34" ht="75" hidden="1">
      <c r="A96" s="1000">
        <v>95</v>
      </c>
      <c r="B96" s="1000">
        <v>92</v>
      </c>
      <c r="C96" s="1072" t="s">
        <v>3544</v>
      </c>
      <c r="D96" s="1234" t="s">
        <v>3545</v>
      </c>
      <c r="E96" s="1131" t="s">
        <v>3546</v>
      </c>
      <c r="F96" s="1202" t="s">
        <v>68</v>
      </c>
      <c r="G96" s="1203" t="s">
        <v>2824</v>
      </c>
      <c r="H96" s="1261" t="s">
        <v>3547</v>
      </c>
      <c r="I96" s="1202" t="s">
        <v>3548</v>
      </c>
      <c r="J96" s="1000">
        <v>830006800</v>
      </c>
      <c r="K96" s="1000">
        <v>4</v>
      </c>
      <c r="L96" s="1000"/>
      <c r="M96" s="1000"/>
      <c r="N96" s="1234" t="s">
        <v>3549</v>
      </c>
      <c r="O96" s="1167" t="s">
        <v>3550</v>
      </c>
      <c r="P96" s="1167" t="s">
        <v>3551</v>
      </c>
      <c r="Q96" s="1255">
        <v>2162230</v>
      </c>
      <c r="R96" s="1000"/>
      <c r="S96" s="1045">
        <v>44554</v>
      </c>
      <c r="T96" s="1000"/>
      <c r="U96" s="1045">
        <v>44547</v>
      </c>
      <c r="V96" s="1045">
        <v>44547</v>
      </c>
      <c r="W96" s="1045">
        <v>44554</v>
      </c>
      <c r="X96" s="1131" t="s">
        <v>22</v>
      </c>
      <c r="Y96" s="1000">
        <v>12221</v>
      </c>
      <c r="Z96" s="1045">
        <v>44531</v>
      </c>
      <c r="AA96" s="1000" t="s">
        <v>3541</v>
      </c>
      <c r="AB96" s="1167" t="s">
        <v>3542</v>
      </c>
      <c r="AC96" s="1000">
        <v>63521</v>
      </c>
      <c r="AD96" s="1045">
        <v>44547</v>
      </c>
      <c r="AE96" s="1162" t="s">
        <v>2039</v>
      </c>
      <c r="AF96" s="1465" t="s">
        <v>2962</v>
      </c>
    </row>
  </sheetData>
  <autoFilter ref="A1:AH96" xr:uid="{8CC3D094-8932-41ED-8A9A-106AAF24A727}">
    <filterColumn colId="5">
      <filters>
        <filter val="PRESTACIÓN DE SERVICIOS"/>
      </filters>
    </filterColumn>
    <filterColumn colId="6">
      <filters>
        <filter val="CONTRATACIÓN DIRECTA"/>
      </filters>
    </filterColumn>
    <filterColumn colId="8">
      <filters>
        <filter val="ALDEMAR ARRIETA PEREZ"/>
        <filter val="ALEYDA BEYANITH GAVIRIA MONTOYA"/>
        <filter val="ANDREA CAROLINA SERPA PÉREZ"/>
        <filter val="BILMER ABAD GOMEZ PINILLA"/>
        <filter val="CAMILO ALEJANDRO SANCHEZ AGUILAR"/>
        <filter val="CARLOS ARTURO MARTINEZ BOLAÑOS"/>
        <filter val="CARMEN MYRIAM SUAREZ MORENO"/>
        <filter val="CAROLINA ROCIO MARTINEZ AGUDELO"/>
        <filter val="DEIMER MARTINEZ OROSCO"/>
        <filter val="DIANA MARCELA CORREAL VELASQUEZ"/>
        <filter val="DIEGO FERNANDO GOMEZ TRUJILLO"/>
        <filter val="GERALDYNE MARQUEZ CASTILLO"/>
        <filter val="HARMON WILLTON NEWBALL ARCHBOLD"/>
        <filter val="HUMBERTO JOSÉ GUZMÁN STAVE"/>
        <filter val="JAIME EDUARDO TORRADO PASIMINIO"/>
        <filter val="JAIME VELA GONZALEZ"/>
        <filter val="JENNIFER BRIGITH QUINTERO AGUIAR"/>
        <filter val="JIMMY FORERO CASTAÑO"/>
        <filter val="JOHANNA MARIA MEDINA ORNA"/>
        <filter val="JOSE RUSVELT MURCIA JARAMILLO"/>
        <filter val="JUAN CARLOS BUITRAGO ARIAS"/>
        <filter val="JUAN CARLOS CERON GUAVARA"/>
        <filter val="JUAN SEBASTIÁN PÁEZ GARCÍA"/>
        <filter val="KAREM DEL ROSARIO FRANCO MARTINEZ"/>
        <filter val="LAURA MARÍA GARCÍA CARRIZOSA"/>
        <filter val="LIANNA KATHERIN RENDÒN HERNANDEZ"/>
        <filter val="LINA MARGARITA RIVERO GALVIS"/>
        <filter val="LUIS ENRIQUE AGUIRRE FAJARDO"/>
        <filter val="MANUEL GUILLERMO MOLINA JIMENEZ"/>
        <filter val="MARÍA ALEXANDRA DÍAZ MUÑOZ"/>
        <filter val="MARÍA CAMILA APONTE COLMENARES"/>
        <filter val="MARÍA ESPERANZA VEGA GOYENECHE"/>
        <filter val="MARIA YOMARA PALACIOS HILARION"/>
        <filter val="MARITZA CARDOZO FERREIRA"/>
        <filter val="MARLENIS JHOANA MARTINEZ SANCHEZ"/>
        <filter val="MARY LUZ BETANCOURT PARDO"/>
        <filter val="MAURO ARQUIMEDES NARANJO MARTINEZ"/>
        <filter val="MAYERLY VIVIANA RONCANCIO ROCHA"/>
        <filter val="NATALIA GALVIS YANDAR"/>
        <filter val="PATRICIA ANDREA ESPINOSA MOYA"/>
        <filter val="SHIRLEY SUSANA LOPEZ MERLANO"/>
        <filter val="VIANEY BUSTOS"/>
        <filter val="YECID STALY FORERO ROJAS"/>
        <filter val="YOLIMA GAMBOA TORRES"/>
        <filter val="YULIET PAOLA BAUTISTA OLAYA"/>
      </filters>
    </filterColumn>
  </autoFilter>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I85"/>
  <sheetViews>
    <sheetView workbookViewId="0">
      <pane ySplit="1" topLeftCell="A48" activePane="bottomLeft" state="frozen"/>
      <selection pane="bottomLeft" activeCell="AF50" sqref="AF50"/>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36"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5" width="24.5703125" customWidth="1"/>
    <col min="16" max="16" width="19.85546875" customWidth="1"/>
    <col min="17" max="17" width="17.5703125" customWidth="1"/>
    <col min="18" max="18" width="22.28515625" customWidth="1"/>
    <col min="19" max="19" width="22.7109375" customWidth="1"/>
    <col min="20" max="20" width="25.85546875" customWidth="1"/>
    <col min="21" max="21" width="18.42578125" customWidth="1"/>
    <col min="22" max="22" width="23.5703125" customWidth="1"/>
    <col min="23" max="23" width="19.85546875" style="1396" customWidth="1"/>
    <col min="24" max="24" width="17.42578125" customWidth="1"/>
    <col min="25" max="25" width="19.85546875" customWidth="1"/>
    <col min="26" max="26" width="48.5703125" customWidth="1"/>
    <col min="27" max="27" width="14.42578125" customWidth="1"/>
    <col min="28" max="28" width="13.28515625" customWidth="1"/>
    <col min="29" max="29" width="33.28515625" customWidth="1"/>
    <col min="30" max="30" width="47.5703125" customWidth="1"/>
    <col min="31" max="31" width="13.42578125" customWidth="1"/>
    <col min="32" max="32" width="11.7109375" customWidth="1"/>
    <col min="33" max="33" width="20.7109375" customWidth="1"/>
    <col min="34" max="34" width="19.85546875" customWidth="1"/>
    <col min="35" max="35" width="14" customWidth="1"/>
  </cols>
  <sheetData>
    <row r="1" spans="1:35" ht="60.75" customHeight="1">
      <c r="A1" s="1309" t="s">
        <v>1144</v>
      </c>
      <c r="B1" s="1310" t="s">
        <v>0</v>
      </c>
      <c r="C1" s="1309" t="s">
        <v>2026</v>
      </c>
      <c r="D1" s="1309" t="s">
        <v>2027</v>
      </c>
      <c r="E1" s="1333" t="s">
        <v>2028</v>
      </c>
      <c r="F1" s="1309" t="s">
        <v>3552</v>
      </c>
      <c r="G1" s="1309" t="s">
        <v>1</v>
      </c>
      <c r="H1" s="1309" t="s">
        <v>2</v>
      </c>
      <c r="I1" s="1309" t="s">
        <v>3</v>
      </c>
      <c r="J1" s="1309" t="s">
        <v>4</v>
      </c>
      <c r="K1" s="1311" t="s">
        <v>5</v>
      </c>
      <c r="L1" s="1311" t="s">
        <v>522</v>
      </c>
      <c r="M1" s="1311" t="s">
        <v>1530</v>
      </c>
      <c r="N1" s="1311" t="s">
        <v>5</v>
      </c>
      <c r="O1" s="1311" t="s">
        <v>2029</v>
      </c>
      <c r="P1" s="1311" t="s">
        <v>523</v>
      </c>
      <c r="Q1" s="1311" t="s">
        <v>524</v>
      </c>
      <c r="R1" s="1312" t="s">
        <v>913</v>
      </c>
      <c r="S1" s="1312" t="s">
        <v>914</v>
      </c>
      <c r="T1" s="1312" t="s">
        <v>3553</v>
      </c>
      <c r="U1" s="1309" t="s">
        <v>1145</v>
      </c>
      <c r="V1" s="1309" t="s">
        <v>916</v>
      </c>
      <c r="W1" s="1390" t="s">
        <v>8</v>
      </c>
      <c r="X1" s="1309" t="s">
        <v>9</v>
      </c>
      <c r="Y1" s="1309" t="s">
        <v>10</v>
      </c>
      <c r="Z1" s="1309" t="s">
        <v>11</v>
      </c>
      <c r="AA1" s="1309" t="s">
        <v>12</v>
      </c>
      <c r="AB1" s="1309" t="s">
        <v>13</v>
      </c>
      <c r="AC1" s="1309" t="s">
        <v>525</v>
      </c>
      <c r="AD1" s="1309" t="s">
        <v>526</v>
      </c>
      <c r="AE1" s="1309" t="s">
        <v>14</v>
      </c>
      <c r="AF1" s="1309" t="s">
        <v>15</v>
      </c>
      <c r="AG1" s="1309" t="s">
        <v>197</v>
      </c>
      <c r="AH1" s="1189" t="s">
        <v>2030</v>
      </c>
      <c r="AI1" s="1453" t="s">
        <v>2640</v>
      </c>
    </row>
    <row r="2" spans="1:35" ht="123.75" customHeight="1">
      <c r="A2" s="1000">
        <v>1</v>
      </c>
      <c r="B2" s="1000">
        <v>1</v>
      </c>
      <c r="C2" s="1234" t="s">
        <v>3554</v>
      </c>
      <c r="D2" s="1234" t="s">
        <v>3555</v>
      </c>
      <c r="E2" s="1334" t="s">
        <v>3556</v>
      </c>
      <c r="F2" s="1000">
        <v>80111600</v>
      </c>
      <c r="G2" s="1202" t="s">
        <v>203</v>
      </c>
      <c r="H2" s="1131" t="s">
        <v>33</v>
      </c>
      <c r="I2" s="1169" t="s">
        <v>3557</v>
      </c>
      <c r="J2" s="1202" t="s">
        <v>2858</v>
      </c>
      <c r="K2" s="1000">
        <v>1022396227</v>
      </c>
      <c r="L2" s="1000">
        <v>5</v>
      </c>
      <c r="M2" s="1000"/>
      <c r="N2" s="1000"/>
      <c r="O2" s="1186" t="s">
        <v>2859</v>
      </c>
      <c r="P2" s="1545" t="s">
        <v>3558</v>
      </c>
      <c r="Q2" s="1000">
        <v>3146048372</v>
      </c>
      <c r="R2" s="1255">
        <v>36388870</v>
      </c>
      <c r="S2" s="1000"/>
      <c r="T2" s="1000"/>
      <c r="U2" s="1045">
        <v>44918</v>
      </c>
      <c r="V2" s="1000"/>
      <c r="W2" s="1391">
        <v>44568</v>
      </c>
      <c r="X2" s="1045">
        <v>44572</v>
      </c>
      <c r="Y2" s="1045">
        <v>44918</v>
      </c>
      <c r="Z2" s="1169" t="s">
        <v>3559</v>
      </c>
      <c r="AA2" s="1000">
        <v>1422</v>
      </c>
      <c r="AB2" s="1045">
        <v>44568</v>
      </c>
      <c r="AC2" s="1169" t="s">
        <v>3521</v>
      </c>
      <c r="AD2" s="1306" t="s">
        <v>3560</v>
      </c>
      <c r="AE2" s="1000">
        <v>822</v>
      </c>
      <c r="AF2" s="1045">
        <v>44568</v>
      </c>
      <c r="AG2" s="1162" t="s">
        <v>1874</v>
      </c>
      <c r="AH2" s="1161" t="s">
        <v>3561</v>
      </c>
      <c r="AI2" s="1161" t="s">
        <v>3562</v>
      </c>
    </row>
    <row r="3" spans="1:35" ht="156">
      <c r="A3" s="1163">
        <v>2</v>
      </c>
      <c r="B3" s="1163">
        <v>2</v>
      </c>
      <c r="C3" s="1313" t="s">
        <v>3563</v>
      </c>
      <c r="D3" s="1313" t="s">
        <v>3564</v>
      </c>
      <c r="E3" s="1335" t="s">
        <v>3565</v>
      </c>
      <c r="F3" s="1163">
        <v>80111600</v>
      </c>
      <c r="G3" s="1314" t="s">
        <v>203</v>
      </c>
      <c r="H3" s="1315" t="s">
        <v>33</v>
      </c>
      <c r="I3" s="1261" t="s">
        <v>3566</v>
      </c>
      <c r="J3" s="1314" t="s">
        <v>2868</v>
      </c>
      <c r="K3" s="1163">
        <v>40395764</v>
      </c>
      <c r="L3" s="1163">
        <v>9</v>
      </c>
      <c r="M3" s="1163"/>
      <c r="N3" s="1163"/>
      <c r="O3" s="1307" t="s">
        <v>2107</v>
      </c>
      <c r="P3" s="1316" t="s">
        <v>2869</v>
      </c>
      <c r="Q3" s="1163">
        <v>3174426752</v>
      </c>
      <c r="R3" s="1317">
        <v>82783800</v>
      </c>
      <c r="S3" s="1163"/>
      <c r="T3" s="1163"/>
      <c r="U3" s="1318">
        <v>44915</v>
      </c>
      <c r="V3" s="1163"/>
      <c r="W3" s="1392">
        <v>44572</v>
      </c>
      <c r="X3" s="1318">
        <v>44573</v>
      </c>
      <c r="Y3" s="1318">
        <v>44915</v>
      </c>
      <c r="Z3" s="1316" t="s">
        <v>3567</v>
      </c>
      <c r="AA3" s="1163">
        <v>1322</v>
      </c>
      <c r="AB3" s="1318">
        <v>44568</v>
      </c>
      <c r="AC3" s="1316" t="s">
        <v>2862</v>
      </c>
      <c r="AD3" s="1319" t="s">
        <v>3560</v>
      </c>
      <c r="AE3" s="1163">
        <v>1422</v>
      </c>
      <c r="AF3" s="1318">
        <v>44572</v>
      </c>
      <c r="AG3" s="1320" t="s">
        <v>1874</v>
      </c>
      <c r="AH3" s="1462">
        <v>45138</v>
      </c>
    </row>
    <row r="4" spans="1:35" ht="101.25" customHeight="1">
      <c r="A4" s="1000">
        <v>3</v>
      </c>
      <c r="B4" s="1000">
        <v>3</v>
      </c>
      <c r="C4" s="1234" t="s">
        <v>3568</v>
      </c>
      <c r="D4" s="1234" t="s">
        <v>3569</v>
      </c>
      <c r="E4" s="1334" t="s">
        <v>3570</v>
      </c>
      <c r="F4" s="1000">
        <v>80111600</v>
      </c>
      <c r="G4" s="1202" t="s">
        <v>203</v>
      </c>
      <c r="H4" s="1131" t="s">
        <v>33</v>
      </c>
      <c r="I4" s="1261" t="s">
        <v>3571</v>
      </c>
      <c r="J4" s="1202" t="s">
        <v>2113</v>
      </c>
      <c r="K4" s="1000">
        <v>79777626</v>
      </c>
      <c r="L4" s="1000">
        <v>2</v>
      </c>
      <c r="M4" s="1000"/>
      <c r="N4" s="1000"/>
      <c r="O4" s="1251" t="s">
        <v>2114</v>
      </c>
      <c r="P4" s="1167" t="s">
        <v>3572</v>
      </c>
      <c r="Q4" s="1000">
        <v>3214518598</v>
      </c>
      <c r="R4" s="1255">
        <v>54945608</v>
      </c>
      <c r="S4" s="1000"/>
      <c r="T4" s="1000"/>
      <c r="U4" s="1045">
        <v>44800</v>
      </c>
      <c r="V4" s="1000"/>
      <c r="W4" s="1391">
        <v>44572</v>
      </c>
      <c r="X4" s="1183">
        <v>44574</v>
      </c>
      <c r="Y4" s="1045">
        <v>44800</v>
      </c>
      <c r="Z4" s="1321" t="s">
        <v>3573</v>
      </c>
      <c r="AA4" s="1000">
        <v>1622</v>
      </c>
      <c r="AB4" s="1045">
        <v>44568</v>
      </c>
      <c r="AC4" s="1167" t="s">
        <v>2533</v>
      </c>
      <c r="AD4" s="1000" t="s">
        <v>2534</v>
      </c>
      <c r="AE4" s="1000">
        <v>1622</v>
      </c>
      <c r="AF4" s="1045">
        <v>44572</v>
      </c>
      <c r="AG4" s="1162" t="s">
        <v>1874</v>
      </c>
      <c r="AH4" s="1387"/>
    </row>
    <row r="5" spans="1:35" ht="234" customHeight="1">
      <c r="A5" s="1011">
        <v>4</v>
      </c>
      <c r="B5" s="1011">
        <v>4</v>
      </c>
      <c r="C5" s="1233" t="s">
        <v>3574</v>
      </c>
      <c r="D5" s="1233" t="s">
        <v>3575</v>
      </c>
      <c r="E5" s="1241" t="s">
        <v>3576</v>
      </c>
      <c r="F5" s="1011">
        <v>80111600</v>
      </c>
      <c r="G5" s="1016" t="s">
        <v>203</v>
      </c>
      <c r="H5" s="1025" t="s">
        <v>33</v>
      </c>
      <c r="I5" s="1130" t="s">
        <v>3571</v>
      </c>
      <c r="J5" s="1457" t="s">
        <v>2155</v>
      </c>
      <c r="K5" s="1011">
        <v>52702502</v>
      </c>
      <c r="L5" s="1011">
        <v>8</v>
      </c>
      <c r="M5" s="1011"/>
      <c r="N5" s="1011"/>
      <c r="O5" s="1128" t="s">
        <v>2156</v>
      </c>
      <c r="P5" s="1047" t="s">
        <v>2706</v>
      </c>
      <c r="Q5" s="1011">
        <v>3002673864</v>
      </c>
      <c r="R5" s="1121">
        <v>54945608</v>
      </c>
      <c r="S5" s="1047" t="s">
        <v>3577</v>
      </c>
      <c r="T5" s="1047"/>
      <c r="U5" s="1022">
        <v>44800</v>
      </c>
      <c r="V5" s="1047" t="s">
        <v>3578</v>
      </c>
      <c r="W5" s="1393">
        <v>44572</v>
      </c>
      <c r="X5" s="1021">
        <v>44574</v>
      </c>
      <c r="Y5" s="1256" t="s">
        <v>3579</v>
      </c>
      <c r="Z5" s="1321" t="s">
        <v>3580</v>
      </c>
      <c r="AA5" s="1011">
        <v>1722</v>
      </c>
      <c r="AB5" s="1256" t="s">
        <v>3581</v>
      </c>
      <c r="AC5" s="1047" t="s">
        <v>2533</v>
      </c>
      <c r="AD5" s="1011" t="s">
        <v>2534</v>
      </c>
      <c r="AE5" s="1011">
        <v>1722</v>
      </c>
      <c r="AF5" s="1256" t="s">
        <v>3582</v>
      </c>
      <c r="AG5" s="1013" t="s">
        <v>1874</v>
      </c>
      <c r="AH5" s="1337" t="s">
        <v>3583</v>
      </c>
    </row>
    <row r="6" spans="1:35" ht="105">
      <c r="A6" s="1011">
        <v>5</v>
      </c>
      <c r="B6" s="1011">
        <v>5</v>
      </c>
      <c r="C6" s="1233" t="s">
        <v>3584</v>
      </c>
      <c r="D6" s="1233" t="s">
        <v>3585</v>
      </c>
      <c r="E6" s="1241" t="s">
        <v>3586</v>
      </c>
      <c r="F6" s="1011">
        <v>80111612</v>
      </c>
      <c r="G6" s="1016" t="s">
        <v>203</v>
      </c>
      <c r="H6" s="1025" t="s">
        <v>33</v>
      </c>
      <c r="I6" s="1130" t="s">
        <v>3587</v>
      </c>
      <c r="J6" s="1016" t="s">
        <v>3588</v>
      </c>
      <c r="K6" s="1049">
        <v>9098003</v>
      </c>
      <c r="L6" s="1011">
        <v>6</v>
      </c>
      <c r="M6" s="1011"/>
      <c r="N6" s="1011"/>
      <c r="O6" s="1236" t="s">
        <v>2746</v>
      </c>
      <c r="P6" s="1047" t="s">
        <v>2747</v>
      </c>
      <c r="Q6" s="1011">
        <v>3183603230</v>
      </c>
      <c r="R6" s="1121">
        <v>19838830</v>
      </c>
      <c r="S6" s="1040" t="s">
        <v>3589</v>
      </c>
      <c r="T6" s="1382" t="s">
        <v>3590</v>
      </c>
      <c r="U6" s="1022">
        <v>44906</v>
      </c>
      <c r="V6" s="1301" t="s">
        <v>3591</v>
      </c>
      <c r="W6" s="1393">
        <v>44572</v>
      </c>
      <c r="X6" s="1021">
        <v>44573</v>
      </c>
      <c r="Y6" s="1022">
        <v>44906</v>
      </c>
      <c r="Z6" s="1013" t="s">
        <v>22</v>
      </c>
      <c r="AA6" s="1011">
        <v>1922</v>
      </c>
      <c r="AB6" s="1022">
        <v>44568</v>
      </c>
      <c r="AC6" s="1011" t="s">
        <v>2047</v>
      </c>
      <c r="AD6" s="1047" t="s">
        <v>3592</v>
      </c>
      <c r="AE6" s="1011">
        <v>1522</v>
      </c>
      <c r="AF6" s="1022">
        <v>44572</v>
      </c>
      <c r="AG6" s="1016" t="s">
        <v>2039</v>
      </c>
      <c r="AH6" s="1161" t="s">
        <v>3593</v>
      </c>
    </row>
    <row r="7" spans="1:35" ht="127.5" customHeight="1">
      <c r="A7" s="1011">
        <v>6</v>
      </c>
      <c r="B7" s="1011">
        <v>6</v>
      </c>
      <c r="C7" s="1233" t="s">
        <v>3594</v>
      </c>
      <c r="D7" s="1233" t="s">
        <v>3595</v>
      </c>
      <c r="E7" s="1241" t="s">
        <v>3596</v>
      </c>
      <c r="F7" s="1011">
        <v>80111600</v>
      </c>
      <c r="G7" s="1016" t="s">
        <v>203</v>
      </c>
      <c r="H7" s="1025" t="s">
        <v>33</v>
      </c>
      <c r="I7" s="1130" t="s">
        <v>3597</v>
      </c>
      <c r="J7" s="1016" t="s">
        <v>3043</v>
      </c>
      <c r="K7" s="1011">
        <v>1032453262</v>
      </c>
      <c r="L7" s="1011">
        <v>4</v>
      </c>
      <c r="M7" s="1011"/>
      <c r="N7" s="1011"/>
      <c r="O7" s="1236" t="s">
        <v>3044</v>
      </c>
      <c r="P7" s="1047" t="s">
        <v>3045</v>
      </c>
      <c r="Q7" s="1011">
        <v>3173764180</v>
      </c>
      <c r="R7" s="1121">
        <v>99800000</v>
      </c>
      <c r="S7" s="1011"/>
      <c r="T7" s="1011"/>
      <c r="U7" s="1022">
        <v>44917</v>
      </c>
      <c r="V7" s="1011"/>
      <c r="W7" s="1393">
        <v>44572</v>
      </c>
      <c r="X7" s="1021">
        <v>44574</v>
      </c>
      <c r="Y7" s="1022">
        <v>44917</v>
      </c>
      <c r="Z7" s="1167" t="s">
        <v>3598</v>
      </c>
      <c r="AA7" s="1011">
        <v>1522</v>
      </c>
      <c r="AB7" s="1022">
        <v>44568</v>
      </c>
      <c r="AC7" s="1047" t="s">
        <v>3599</v>
      </c>
      <c r="AD7" s="1308" t="s">
        <v>3600</v>
      </c>
      <c r="AE7" s="1011">
        <v>1822</v>
      </c>
      <c r="AF7" s="1022">
        <v>44574</v>
      </c>
      <c r="AG7" s="1016" t="s">
        <v>1874</v>
      </c>
      <c r="AH7" s="1387"/>
    </row>
    <row r="8" spans="1:35" ht="81" customHeight="1">
      <c r="A8" s="1011">
        <v>7</v>
      </c>
      <c r="B8" s="1011">
        <v>7</v>
      </c>
      <c r="C8" s="1233" t="s">
        <v>3601</v>
      </c>
      <c r="D8" s="1233" t="s">
        <v>3602</v>
      </c>
      <c r="E8" s="1241" t="s">
        <v>3603</v>
      </c>
      <c r="F8" s="1011">
        <v>80111600</v>
      </c>
      <c r="G8" s="1016" t="s">
        <v>203</v>
      </c>
      <c r="H8" s="1025" t="s">
        <v>33</v>
      </c>
      <c r="I8" s="1130" t="s">
        <v>3604</v>
      </c>
      <c r="J8" s="1016" t="s">
        <v>3605</v>
      </c>
      <c r="K8" s="1049">
        <v>1020816016</v>
      </c>
      <c r="L8" s="1011"/>
      <c r="M8" s="1011"/>
      <c r="N8" s="1011"/>
      <c r="O8" s="1233" t="s">
        <v>3606</v>
      </c>
      <c r="P8" s="1047" t="s">
        <v>3607</v>
      </c>
      <c r="Q8" s="1041">
        <v>3138729569</v>
      </c>
      <c r="R8" s="1121">
        <v>21483225</v>
      </c>
      <c r="S8" s="1027"/>
      <c r="T8" s="1027"/>
      <c r="U8" s="1022">
        <v>44801</v>
      </c>
      <c r="V8" s="1011"/>
      <c r="W8" s="1393">
        <v>44573</v>
      </c>
      <c r="X8" s="1021">
        <v>44575</v>
      </c>
      <c r="Y8" s="1022">
        <v>44801</v>
      </c>
      <c r="Z8" s="1167" t="s">
        <v>3608</v>
      </c>
      <c r="AA8" s="1011">
        <v>1822</v>
      </c>
      <c r="AB8" s="1022">
        <v>44568</v>
      </c>
      <c r="AC8" s="1011" t="s">
        <v>2086</v>
      </c>
      <c r="AD8" s="1011" t="s">
        <v>3609</v>
      </c>
      <c r="AE8" s="1024">
        <v>2022</v>
      </c>
      <c r="AF8" s="1021">
        <v>44574</v>
      </c>
      <c r="AG8" s="1013" t="s">
        <v>1874</v>
      </c>
      <c r="AH8" s="1387"/>
    </row>
    <row r="9" spans="1:35" ht="93" customHeight="1">
      <c r="A9" s="1011">
        <v>8</v>
      </c>
      <c r="B9" s="1011">
        <v>8</v>
      </c>
      <c r="C9" s="1233"/>
      <c r="D9" s="1233" t="s">
        <v>3610</v>
      </c>
      <c r="E9" s="1014" t="s">
        <v>3611</v>
      </c>
      <c r="F9" s="1011">
        <v>78181700</v>
      </c>
      <c r="G9" s="1013" t="s">
        <v>100</v>
      </c>
      <c r="H9" s="1136" t="s">
        <v>546</v>
      </c>
      <c r="I9" s="1130" t="s">
        <v>3612</v>
      </c>
      <c r="J9" s="1385" t="s">
        <v>3613</v>
      </c>
      <c r="K9" s="1011">
        <v>830095213</v>
      </c>
      <c r="L9" s="1011">
        <v>3</v>
      </c>
      <c r="M9" s="1011"/>
      <c r="N9" s="1011"/>
      <c r="O9" s="1233" t="s">
        <v>3614</v>
      </c>
      <c r="P9" s="1047" t="s">
        <v>3615</v>
      </c>
      <c r="Q9" s="1011" t="s">
        <v>3616</v>
      </c>
      <c r="R9" s="1121">
        <v>9000000</v>
      </c>
      <c r="S9" s="1047" t="s">
        <v>3617</v>
      </c>
      <c r="T9" s="1121">
        <v>9430856.1799999997</v>
      </c>
      <c r="U9" s="1022">
        <v>44917</v>
      </c>
      <c r="V9" s="1011"/>
      <c r="W9" s="1393">
        <v>44574</v>
      </c>
      <c r="X9" s="1022">
        <v>44574</v>
      </c>
      <c r="Y9" s="1022">
        <v>44917</v>
      </c>
      <c r="Z9" s="1013" t="s">
        <v>22</v>
      </c>
      <c r="AA9" s="1011">
        <v>1122</v>
      </c>
      <c r="AB9" s="1256" t="s">
        <v>3618</v>
      </c>
      <c r="AC9" s="1011" t="s">
        <v>2037</v>
      </c>
      <c r="AD9" s="1047" t="s">
        <v>3619</v>
      </c>
      <c r="AE9" s="1011">
        <v>1922</v>
      </c>
      <c r="AF9" s="1139" t="s">
        <v>3620</v>
      </c>
      <c r="AG9" s="1013" t="s">
        <v>2039</v>
      </c>
      <c r="AH9" s="1161" t="s">
        <v>3621</v>
      </c>
      <c r="AI9" s="1161" t="s">
        <v>3622</v>
      </c>
    </row>
    <row r="10" spans="1:35" ht="135.75" customHeight="1">
      <c r="A10" s="1011">
        <v>9</v>
      </c>
      <c r="B10" s="1011">
        <v>9</v>
      </c>
      <c r="C10" s="1233" t="s">
        <v>3623</v>
      </c>
      <c r="D10" s="1233" t="s">
        <v>3624</v>
      </c>
      <c r="E10" s="1241" t="s">
        <v>3625</v>
      </c>
      <c r="F10" s="1011">
        <v>93141808</v>
      </c>
      <c r="G10" s="1016" t="s">
        <v>203</v>
      </c>
      <c r="H10" s="1136" t="s">
        <v>33</v>
      </c>
      <c r="I10" s="1130" t="s">
        <v>3626</v>
      </c>
      <c r="J10" s="1200" t="s">
        <v>2124</v>
      </c>
      <c r="K10" s="1011">
        <v>1012337967</v>
      </c>
      <c r="L10" s="1011">
        <v>9</v>
      </c>
      <c r="M10" s="1011"/>
      <c r="N10" s="1011"/>
      <c r="O10" s="1233" t="s">
        <v>3627</v>
      </c>
      <c r="P10" s="1047" t="s">
        <v>3628</v>
      </c>
      <c r="Q10" s="1011">
        <v>3062094</v>
      </c>
      <c r="R10" s="1121">
        <v>21225000</v>
      </c>
      <c r="S10" s="1011" t="s">
        <v>3629</v>
      </c>
      <c r="T10" s="1011"/>
      <c r="U10" s="1022">
        <v>44805</v>
      </c>
      <c r="V10" s="1047" t="s">
        <v>3630</v>
      </c>
      <c r="W10" s="1393">
        <v>44575</v>
      </c>
      <c r="X10" s="1021">
        <v>44579</v>
      </c>
      <c r="Y10" s="1022">
        <v>44805</v>
      </c>
      <c r="Z10" s="1167" t="s">
        <v>3631</v>
      </c>
      <c r="AA10" s="1011">
        <v>2222</v>
      </c>
      <c r="AB10" s="1256" t="s">
        <v>3632</v>
      </c>
      <c r="AC10" s="1011" t="s">
        <v>3243</v>
      </c>
      <c r="AD10" s="1161" t="s">
        <v>2462</v>
      </c>
      <c r="AE10" s="1011">
        <v>2322</v>
      </c>
      <c r="AF10" s="1256" t="s">
        <v>3633</v>
      </c>
      <c r="AG10" s="1013" t="s">
        <v>1988</v>
      </c>
      <c r="AH10" s="1387"/>
    </row>
    <row r="11" spans="1:35" ht="138" customHeight="1">
      <c r="A11" s="1000">
        <v>10</v>
      </c>
      <c r="B11" s="1000">
        <v>10</v>
      </c>
      <c r="C11" s="1234" t="s">
        <v>3634</v>
      </c>
      <c r="D11" s="1234" t="s">
        <v>3635</v>
      </c>
      <c r="E11" s="1334" t="s">
        <v>3636</v>
      </c>
      <c r="F11" s="1000">
        <v>80111600</v>
      </c>
      <c r="G11" s="1202" t="s">
        <v>203</v>
      </c>
      <c r="H11" s="1203" t="s">
        <v>33</v>
      </c>
      <c r="I11" s="1261" t="s">
        <v>3637</v>
      </c>
      <c r="J11" s="1201" t="s">
        <v>2094</v>
      </c>
      <c r="K11" s="1000">
        <v>1047392371</v>
      </c>
      <c r="L11" s="1000">
        <v>0</v>
      </c>
      <c r="M11" s="1000"/>
      <c r="N11" s="1000"/>
      <c r="O11" s="1251" t="s">
        <v>3638</v>
      </c>
      <c r="P11" s="1167" t="s">
        <v>3639</v>
      </c>
      <c r="Q11" s="1000">
        <v>3178945878</v>
      </c>
      <c r="R11" s="1255">
        <v>38625000</v>
      </c>
      <c r="S11" s="1047" t="s">
        <v>3640</v>
      </c>
      <c r="T11" s="1047"/>
      <c r="U11" s="1045">
        <v>44802</v>
      </c>
      <c r="V11" s="1047" t="s">
        <v>3641</v>
      </c>
      <c r="W11" s="1391">
        <v>44574</v>
      </c>
      <c r="X11" s="1183">
        <v>44575</v>
      </c>
      <c r="Y11" s="1045">
        <v>44802</v>
      </c>
      <c r="Z11" s="1321" t="s">
        <v>3642</v>
      </c>
      <c r="AA11" s="1000">
        <v>2522</v>
      </c>
      <c r="AB11" s="1263" t="s">
        <v>3643</v>
      </c>
      <c r="AC11" s="1000" t="s">
        <v>3243</v>
      </c>
      <c r="AD11" s="1167" t="s">
        <v>2462</v>
      </c>
      <c r="AE11" s="1000">
        <v>2222</v>
      </c>
      <c r="AF11" s="1263" t="s">
        <v>3644</v>
      </c>
      <c r="AG11" s="1202" t="s">
        <v>3353</v>
      </c>
      <c r="AH11" s="1161" t="s">
        <v>3645</v>
      </c>
    </row>
    <row r="12" spans="1:35" ht="148.5" customHeight="1">
      <c r="A12" s="1011">
        <v>11</v>
      </c>
      <c r="B12" s="1011">
        <v>11</v>
      </c>
      <c r="C12" s="1233" t="s">
        <v>3646</v>
      </c>
      <c r="D12" s="1233" t="s">
        <v>3647</v>
      </c>
      <c r="E12" s="1241" t="s">
        <v>3648</v>
      </c>
      <c r="F12" s="1011">
        <v>80111600</v>
      </c>
      <c r="G12" s="1016" t="s">
        <v>203</v>
      </c>
      <c r="H12" s="1136" t="s">
        <v>33</v>
      </c>
      <c r="I12" s="1130" t="s">
        <v>3649</v>
      </c>
      <c r="J12" s="1016" t="s">
        <v>3347</v>
      </c>
      <c r="K12" s="1011">
        <v>1015436699</v>
      </c>
      <c r="L12" s="1011">
        <v>5</v>
      </c>
      <c r="M12" s="1011"/>
      <c r="N12" s="1011"/>
      <c r="O12" s="1236" t="s">
        <v>3348</v>
      </c>
      <c r="P12" s="1047" t="s">
        <v>3650</v>
      </c>
      <c r="Q12" s="1011">
        <v>3105970618</v>
      </c>
      <c r="R12" s="1121">
        <v>19875000</v>
      </c>
      <c r="S12" s="1047" t="s">
        <v>3651</v>
      </c>
      <c r="T12" s="1047"/>
      <c r="U12" s="1022">
        <v>44801</v>
      </c>
      <c r="V12" s="1047" t="s">
        <v>3641</v>
      </c>
      <c r="W12" s="1393">
        <v>44574</v>
      </c>
      <c r="X12" s="1021">
        <v>44575</v>
      </c>
      <c r="Y12" s="1022">
        <v>44801</v>
      </c>
      <c r="Z12" s="1321" t="s">
        <v>3652</v>
      </c>
      <c r="AA12" s="1011">
        <v>2722</v>
      </c>
      <c r="AB12" s="1256" t="s">
        <v>3653</v>
      </c>
      <c r="AC12" s="1011" t="s">
        <v>3243</v>
      </c>
      <c r="AD12" s="1047" t="s">
        <v>2462</v>
      </c>
      <c r="AE12" s="1011">
        <v>2122</v>
      </c>
      <c r="AF12" s="1256" t="s">
        <v>3644</v>
      </c>
      <c r="AG12" s="1016" t="s">
        <v>3353</v>
      </c>
      <c r="AH12" s="1161" t="s">
        <v>3621</v>
      </c>
    </row>
    <row r="13" spans="1:35" ht="105">
      <c r="A13" s="1011">
        <v>12</v>
      </c>
      <c r="B13" s="1011">
        <v>12</v>
      </c>
      <c r="C13" s="1233" t="s">
        <v>3654</v>
      </c>
      <c r="D13" s="1233" t="s">
        <v>3655</v>
      </c>
      <c r="E13" s="1241" t="s">
        <v>3656</v>
      </c>
      <c r="F13" s="1011">
        <v>80111612</v>
      </c>
      <c r="G13" s="1016" t="s">
        <v>203</v>
      </c>
      <c r="H13" s="1136" t="s">
        <v>33</v>
      </c>
      <c r="I13" s="1130" t="s">
        <v>3587</v>
      </c>
      <c r="J13" s="1199" t="s">
        <v>1896</v>
      </c>
      <c r="K13" s="1011">
        <v>79471707</v>
      </c>
      <c r="L13" s="1011">
        <v>6</v>
      </c>
      <c r="M13" s="1011"/>
      <c r="N13" s="1011"/>
      <c r="O13" s="1236" t="s">
        <v>2054</v>
      </c>
      <c r="P13" s="1047" t="s">
        <v>3657</v>
      </c>
      <c r="Q13" s="1049" t="s">
        <v>3658</v>
      </c>
      <c r="R13" s="1121">
        <v>19838830</v>
      </c>
      <c r="S13" s="1011"/>
      <c r="T13" s="1011"/>
      <c r="U13" s="1022">
        <v>44911</v>
      </c>
      <c r="V13" s="1011"/>
      <c r="W13" s="1393">
        <v>44575</v>
      </c>
      <c r="X13" s="1021">
        <v>44578</v>
      </c>
      <c r="Y13" s="1022">
        <v>44911</v>
      </c>
      <c r="Z13" s="1013" t="s">
        <v>22</v>
      </c>
      <c r="AA13" s="1011">
        <v>1922</v>
      </c>
      <c r="AB13" s="1022">
        <v>44568</v>
      </c>
      <c r="AC13" s="1011" t="s">
        <v>3243</v>
      </c>
      <c r="AD13" s="1047" t="s">
        <v>2462</v>
      </c>
      <c r="AE13" s="1011">
        <v>2522</v>
      </c>
      <c r="AF13" s="1022">
        <v>44575</v>
      </c>
      <c r="AG13" s="1016" t="s">
        <v>2039</v>
      </c>
      <c r="AH13" s="1161" t="s">
        <v>3659</v>
      </c>
    </row>
    <row r="14" spans="1:35" ht="114" customHeight="1">
      <c r="A14" s="1011">
        <v>13</v>
      </c>
      <c r="B14" s="1011">
        <v>13</v>
      </c>
      <c r="C14" s="1233" t="s">
        <v>3660</v>
      </c>
      <c r="D14" s="1233" t="s">
        <v>3661</v>
      </c>
      <c r="E14" s="1241" t="s">
        <v>3662</v>
      </c>
      <c r="F14" s="1011">
        <v>80111600</v>
      </c>
      <c r="G14" s="1016" t="s">
        <v>203</v>
      </c>
      <c r="H14" s="1136" t="s">
        <v>33</v>
      </c>
      <c r="I14" s="1130" t="s">
        <v>3663</v>
      </c>
      <c r="J14" s="1458" t="s">
        <v>2072</v>
      </c>
      <c r="K14" s="1011">
        <v>1030535678</v>
      </c>
      <c r="L14" s="1011">
        <v>1</v>
      </c>
      <c r="M14" s="1011"/>
      <c r="N14" s="1011"/>
      <c r="O14" s="1236" t="s">
        <v>3664</v>
      </c>
      <c r="P14" s="1047" t="s">
        <v>3665</v>
      </c>
      <c r="Q14" s="1011">
        <v>8116532</v>
      </c>
      <c r="R14" s="1121">
        <v>75117900</v>
      </c>
      <c r="S14" s="1011"/>
      <c r="T14" s="1011"/>
      <c r="U14" s="1022">
        <v>44911</v>
      </c>
      <c r="V14" s="1011"/>
      <c r="W14" s="1393">
        <v>44575</v>
      </c>
      <c r="X14" s="1021">
        <v>44578</v>
      </c>
      <c r="Y14" s="1022">
        <v>44911</v>
      </c>
      <c r="Z14" s="1167" t="s">
        <v>3666</v>
      </c>
      <c r="AA14" s="1011">
        <v>2022</v>
      </c>
      <c r="AB14" s="1022">
        <v>44568</v>
      </c>
      <c r="AC14" s="1011" t="s">
        <v>3667</v>
      </c>
      <c r="AD14" s="1047" t="s">
        <v>2681</v>
      </c>
      <c r="AE14" s="1011">
        <v>2422</v>
      </c>
      <c r="AF14" s="1022">
        <v>44575</v>
      </c>
      <c r="AG14" s="1016" t="s">
        <v>2039</v>
      </c>
      <c r="AH14" s="1161" t="s">
        <v>3668</v>
      </c>
    </row>
    <row r="15" spans="1:35" ht="118.5" customHeight="1">
      <c r="A15" s="1000">
        <v>14</v>
      </c>
      <c r="B15" s="1000">
        <v>14</v>
      </c>
      <c r="C15" s="1234" t="s">
        <v>3669</v>
      </c>
      <c r="D15" s="1234" t="s">
        <v>3670</v>
      </c>
      <c r="E15" s="1334" t="s">
        <v>3671</v>
      </c>
      <c r="F15" s="1011">
        <v>80111600</v>
      </c>
      <c r="G15" s="1202" t="s">
        <v>203</v>
      </c>
      <c r="H15" s="1203" t="s">
        <v>33</v>
      </c>
      <c r="I15" s="1261" t="s">
        <v>3672</v>
      </c>
      <c r="J15" s="1202" t="s">
        <v>3081</v>
      </c>
      <c r="K15" s="1000">
        <v>1018418685</v>
      </c>
      <c r="L15" s="1000">
        <v>7</v>
      </c>
      <c r="M15" s="1000"/>
      <c r="N15" s="1000"/>
      <c r="O15" s="1251" t="s">
        <v>3082</v>
      </c>
      <c r="P15" s="1167" t="s">
        <v>3673</v>
      </c>
      <c r="Q15" s="1000" t="s">
        <v>3674</v>
      </c>
      <c r="R15" s="1255">
        <v>19885080</v>
      </c>
      <c r="S15" s="1000"/>
      <c r="T15" s="1000"/>
      <c r="U15" s="1045">
        <v>44883</v>
      </c>
      <c r="V15" s="1000"/>
      <c r="W15" s="1391">
        <v>44575</v>
      </c>
      <c r="X15" s="1183">
        <v>44580</v>
      </c>
      <c r="Y15" s="1045">
        <v>44883</v>
      </c>
      <c r="Z15" s="1202" t="s">
        <v>22</v>
      </c>
      <c r="AA15" s="1000">
        <v>2122</v>
      </c>
      <c r="AB15" s="1045">
        <v>44568</v>
      </c>
      <c r="AC15" s="1000" t="s">
        <v>3675</v>
      </c>
      <c r="AD15" s="1167" t="s">
        <v>3383</v>
      </c>
      <c r="AE15" s="1195">
        <v>2622</v>
      </c>
      <c r="AF15" s="1183">
        <v>44578</v>
      </c>
      <c r="AG15" s="1202" t="s">
        <v>2039</v>
      </c>
      <c r="AH15" s="1161" t="s">
        <v>3676</v>
      </c>
    </row>
    <row r="16" spans="1:35" ht="135">
      <c r="A16" s="1011">
        <v>15</v>
      </c>
      <c r="B16" s="1011">
        <v>15</v>
      </c>
      <c r="C16" s="1233" t="s">
        <v>3677</v>
      </c>
      <c r="D16" s="1233" t="s">
        <v>3678</v>
      </c>
      <c r="E16" s="1241" t="s">
        <v>3679</v>
      </c>
      <c r="F16" s="1011">
        <v>80111600</v>
      </c>
      <c r="G16" s="1016" t="s">
        <v>203</v>
      </c>
      <c r="H16" s="1136" t="s">
        <v>33</v>
      </c>
      <c r="I16" s="1130" t="s">
        <v>3672</v>
      </c>
      <c r="J16" s="1016" t="s">
        <v>3065</v>
      </c>
      <c r="K16" s="1011">
        <v>52210089</v>
      </c>
      <c r="L16" s="1011">
        <v>5</v>
      </c>
      <c r="M16" s="1011"/>
      <c r="N16" s="1011"/>
      <c r="O16" s="1233" t="s">
        <v>3066</v>
      </c>
      <c r="P16" s="1047" t="s">
        <v>3680</v>
      </c>
      <c r="Q16" s="1011"/>
      <c r="R16" s="1121">
        <v>19885080</v>
      </c>
      <c r="S16" s="1011"/>
      <c r="T16" s="1011"/>
      <c r="U16" s="1022">
        <v>44883</v>
      </c>
      <c r="V16" s="1011"/>
      <c r="W16" s="1393">
        <v>44575</v>
      </c>
      <c r="X16" s="1021">
        <v>44580</v>
      </c>
      <c r="Y16" s="1022">
        <v>44883</v>
      </c>
      <c r="Z16" s="1016" t="s">
        <v>22</v>
      </c>
      <c r="AA16" s="1011">
        <v>2122</v>
      </c>
      <c r="AB16" s="1022">
        <v>44568</v>
      </c>
      <c r="AC16" s="1011" t="s">
        <v>3675</v>
      </c>
      <c r="AD16" s="1047" t="s">
        <v>3383</v>
      </c>
      <c r="AE16" s="1024">
        <v>2722</v>
      </c>
      <c r="AF16" s="1021">
        <v>44579</v>
      </c>
      <c r="AG16" s="1016" t="s">
        <v>2039</v>
      </c>
      <c r="AH16" s="1161" t="s">
        <v>3681</v>
      </c>
    </row>
    <row r="17" spans="1:35" ht="135">
      <c r="A17" s="1011">
        <v>16</v>
      </c>
      <c r="B17" s="1011">
        <v>16</v>
      </c>
      <c r="C17" s="1233" t="s">
        <v>3682</v>
      </c>
      <c r="D17" s="1233" t="s">
        <v>3683</v>
      </c>
      <c r="E17" s="1241" t="s">
        <v>3684</v>
      </c>
      <c r="F17" s="1011">
        <v>80111600</v>
      </c>
      <c r="G17" s="1016" t="s">
        <v>203</v>
      </c>
      <c r="H17" s="1136" t="s">
        <v>33</v>
      </c>
      <c r="I17" s="1130" t="s">
        <v>3685</v>
      </c>
      <c r="J17" s="1016" t="s">
        <v>3358</v>
      </c>
      <c r="K17" s="1011">
        <v>1070977178</v>
      </c>
      <c r="L17" s="1011">
        <v>0</v>
      </c>
      <c r="M17" s="1011"/>
      <c r="N17" s="1011"/>
      <c r="O17" s="1233" t="s">
        <v>3359</v>
      </c>
      <c r="P17" s="1047" t="s">
        <v>3686</v>
      </c>
      <c r="Q17" s="1011" t="s">
        <v>3687</v>
      </c>
      <c r="R17" s="1121">
        <v>21483225</v>
      </c>
      <c r="S17" s="1011" t="s">
        <v>3688</v>
      </c>
      <c r="T17" s="1011"/>
      <c r="U17" s="1022">
        <v>44809</v>
      </c>
      <c r="V17" s="1047" t="s">
        <v>3689</v>
      </c>
      <c r="W17" s="1393">
        <v>44578</v>
      </c>
      <c r="X17" s="1021">
        <v>44582</v>
      </c>
      <c r="Y17" s="1256" t="s">
        <v>3690</v>
      </c>
      <c r="Z17" s="1321" t="s">
        <v>3691</v>
      </c>
      <c r="AA17" s="1011">
        <v>2822</v>
      </c>
      <c r="AB17" s="1256" t="s">
        <v>3692</v>
      </c>
      <c r="AC17" s="1011" t="s">
        <v>2047</v>
      </c>
      <c r="AD17" s="1047" t="s">
        <v>3693</v>
      </c>
      <c r="AE17" s="1024">
        <v>3022</v>
      </c>
      <c r="AF17" s="1139" t="s">
        <v>3694</v>
      </c>
      <c r="AG17" s="1013" t="s">
        <v>2172</v>
      </c>
      <c r="AH17" s="1161" t="s">
        <v>3695</v>
      </c>
    </row>
    <row r="18" spans="1:35" ht="165">
      <c r="A18" s="1000">
        <v>17</v>
      </c>
      <c r="B18" s="1000">
        <v>17</v>
      </c>
      <c r="C18" s="1234" t="s">
        <v>3696</v>
      </c>
      <c r="D18" s="1234" t="s">
        <v>3697</v>
      </c>
      <c r="E18" s="1334" t="s">
        <v>3698</v>
      </c>
      <c r="F18" s="1011">
        <v>80111600</v>
      </c>
      <c r="G18" s="1202" t="s">
        <v>203</v>
      </c>
      <c r="H18" s="1203" t="s">
        <v>33</v>
      </c>
      <c r="I18" s="1261" t="s">
        <v>3699</v>
      </c>
      <c r="J18" s="1202" t="s">
        <v>3320</v>
      </c>
      <c r="K18" s="1000">
        <v>37728947</v>
      </c>
      <c r="L18" s="1000">
        <v>1</v>
      </c>
      <c r="M18" s="1000"/>
      <c r="N18" s="1000"/>
      <c r="O18" s="1251" t="s">
        <v>3700</v>
      </c>
      <c r="P18" s="1167" t="s">
        <v>3701</v>
      </c>
      <c r="Q18" s="1000"/>
      <c r="R18" s="1255">
        <v>61534200</v>
      </c>
      <c r="S18" s="1000" t="s">
        <v>3702</v>
      </c>
      <c r="T18" s="1000"/>
      <c r="U18" s="1045">
        <v>44884</v>
      </c>
      <c r="V18" s="1167" t="s">
        <v>3703</v>
      </c>
      <c r="W18" s="1391">
        <v>44578</v>
      </c>
      <c r="X18" s="1183">
        <v>44581</v>
      </c>
      <c r="Y18" s="1263" t="s">
        <v>3704</v>
      </c>
      <c r="Z18" s="1321" t="s">
        <v>3705</v>
      </c>
      <c r="AA18" s="1000">
        <v>3322</v>
      </c>
      <c r="AB18" s="1263" t="s">
        <v>3706</v>
      </c>
      <c r="AC18" s="1000" t="s">
        <v>3521</v>
      </c>
      <c r="AD18" s="1167" t="s">
        <v>3707</v>
      </c>
      <c r="AE18" s="1000">
        <v>2922</v>
      </c>
      <c r="AF18" s="1263" t="s">
        <v>3708</v>
      </c>
      <c r="AG18" s="1162" t="s">
        <v>1874</v>
      </c>
      <c r="AH18" s="1387"/>
    </row>
    <row r="19" spans="1:35" ht="141" customHeight="1">
      <c r="A19" s="1011">
        <v>18</v>
      </c>
      <c r="B19" s="1011">
        <v>18</v>
      </c>
      <c r="C19" s="1233" t="s">
        <v>3709</v>
      </c>
      <c r="D19" s="1233" t="s">
        <v>3710</v>
      </c>
      <c r="E19" s="1241" t="s">
        <v>3711</v>
      </c>
      <c r="F19" s="1011">
        <v>80111600</v>
      </c>
      <c r="G19" s="1016" t="s">
        <v>203</v>
      </c>
      <c r="H19" s="1136" t="s">
        <v>33</v>
      </c>
      <c r="I19" s="1130" t="s">
        <v>3712</v>
      </c>
      <c r="J19" s="1016" t="s">
        <v>3027</v>
      </c>
      <c r="K19" s="1011">
        <v>45758218</v>
      </c>
      <c r="L19" s="1011">
        <v>6</v>
      </c>
      <c r="M19" s="1011"/>
      <c r="N19" s="1011"/>
      <c r="O19" s="1233" t="s">
        <v>3028</v>
      </c>
      <c r="P19" s="1047" t="s">
        <v>3713</v>
      </c>
      <c r="Q19" s="1011"/>
      <c r="R19" s="1121">
        <v>75571300</v>
      </c>
      <c r="S19" s="1011"/>
      <c r="T19" s="1011"/>
      <c r="U19" s="1022">
        <v>44913</v>
      </c>
      <c r="V19" s="1011"/>
      <c r="W19" s="1393">
        <v>44578</v>
      </c>
      <c r="X19" s="1021">
        <v>44581</v>
      </c>
      <c r="Y19" s="1022">
        <v>44913</v>
      </c>
      <c r="Z19" s="1167" t="s">
        <v>3714</v>
      </c>
      <c r="AA19" s="1011">
        <v>3222</v>
      </c>
      <c r="AB19" s="1022">
        <v>44573</v>
      </c>
      <c r="AC19" s="1011" t="s">
        <v>3521</v>
      </c>
      <c r="AD19" s="1047" t="s">
        <v>3707</v>
      </c>
      <c r="AE19" s="1011">
        <v>2822</v>
      </c>
      <c r="AF19" s="1022">
        <v>44579</v>
      </c>
      <c r="AG19" s="1013" t="s">
        <v>1874</v>
      </c>
      <c r="AH19" s="1387"/>
    </row>
    <row r="20" spans="1:35" ht="92.25" customHeight="1">
      <c r="A20" s="1011">
        <v>19</v>
      </c>
      <c r="B20" s="1011">
        <v>19</v>
      </c>
      <c r="C20" s="1233" t="s">
        <v>3715</v>
      </c>
      <c r="D20" s="1233" t="s">
        <v>3716</v>
      </c>
      <c r="E20" s="1241" t="s">
        <v>3717</v>
      </c>
      <c r="F20" s="1011">
        <v>80111600</v>
      </c>
      <c r="G20" s="1016" t="s">
        <v>203</v>
      </c>
      <c r="H20" s="1136" t="s">
        <v>33</v>
      </c>
      <c r="I20" s="1130" t="s">
        <v>3718</v>
      </c>
      <c r="J20" s="1016" t="s">
        <v>2902</v>
      </c>
      <c r="K20" s="1011">
        <v>1102880314</v>
      </c>
      <c r="L20" s="1011">
        <v>3</v>
      </c>
      <c r="M20" s="1011"/>
      <c r="N20" s="1011"/>
      <c r="O20" s="1233" t="s">
        <v>2903</v>
      </c>
      <c r="P20" s="1047" t="s">
        <v>3719</v>
      </c>
      <c r="Q20" s="1011">
        <v>3940852</v>
      </c>
      <c r="R20" s="1121">
        <v>21225000</v>
      </c>
      <c r="S20" s="1011"/>
      <c r="T20" s="1011"/>
      <c r="U20" s="1022">
        <v>44811</v>
      </c>
      <c r="V20" s="1011"/>
      <c r="W20" s="1393">
        <v>44579</v>
      </c>
      <c r="X20" s="1021">
        <v>44585</v>
      </c>
      <c r="Y20" s="1022">
        <v>44811</v>
      </c>
      <c r="Z20" s="1167" t="s">
        <v>3720</v>
      </c>
      <c r="AA20" s="1011">
        <v>3022</v>
      </c>
      <c r="AB20" s="1022">
        <v>44573</v>
      </c>
      <c r="AC20" s="1011" t="s">
        <v>2047</v>
      </c>
      <c r="AD20" s="1047" t="s">
        <v>2462</v>
      </c>
      <c r="AE20" s="1024">
        <v>3722</v>
      </c>
      <c r="AF20" s="1021">
        <v>44581</v>
      </c>
      <c r="AG20" s="1016" t="s">
        <v>2243</v>
      </c>
      <c r="AH20" s="1387"/>
    </row>
    <row r="21" spans="1:35" ht="153.75" customHeight="1">
      <c r="A21" s="1011">
        <v>20</v>
      </c>
      <c r="B21" s="1011">
        <v>20</v>
      </c>
      <c r="C21" s="1233" t="s">
        <v>3715</v>
      </c>
      <c r="D21" s="1233" t="s">
        <v>3721</v>
      </c>
      <c r="E21" s="1241" t="s">
        <v>3722</v>
      </c>
      <c r="F21" s="1011">
        <v>80111600</v>
      </c>
      <c r="G21" s="1016" t="s">
        <v>203</v>
      </c>
      <c r="H21" s="1136" t="s">
        <v>33</v>
      </c>
      <c r="I21" s="1130" t="s">
        <v>3723</v>
      </c>
      <c r="J21" s="1457" t="s">
        <v>3724</v>
      </c>
      <c r="K21" s="1011">
        <v>1019117814</v>
      </c>
      <c r="L21" s="1011">
        <v>2</v>
      </c>
      <c r="M21" s="1011"/>
      <c r="N21" s="1011"/>
      <c r="O21" s="1233" t="s">
        <v>3725</v>
      </c>
      <c r="P21" s="1047" t="s">
        <v>3726</v>
      </c>
      <c r="Q21" s="1011"/>
      <c r="R21" s="1121">
        <v>21225000</v>
      </c>
      <c r="S21" s="1047" t="s">
        <v>3727</v>
      </c>
      <c r="T21" s="1121">
        <v>30752666</v>
      </c>
      <c r="U21" s="1022">
        <v>44809</v>
      </c>
      <c r="V21" s="1047" t="s">
        <v>3728</v>
      </c>
      <c r="W21" s="1393">
        <v>44579</v>
      </c>
      <c r="X21" s="1021">
        <v>44582</v>
      </c>
      <c r="Y21" s="1022">
        <v>44809</v>
      </c>
      <c r="Z21" s="1321" t="s">
        <v>3729</v>
      </c>
      <c r="AA21" s="1011">
        <v>3722</v>
      </c>
      <c r="AB21" s="1256" t="s">
        <v>3692</v>
      </c>
      <c r="AC21" s="1011" t="s">
        <v>2086</v>
      </c>
      <c r="AD21" s="1011" t="s">
        <v>2534</v>
      </c>
      <c r="AE21" s="1024">
        <v>3622</v>
      </c>
      <c r="AF21" s="1139" t="s">
        <v>3730</v>
      </c>
      <c r="AG21" s="1013" t="s">
        <v>1888</v>
      </c>
      <c r="AH21" s="1161" t="s">
        <v>3731</v>
      </c>
    </row>
    <row r="22" spans="1:35" ht="154.5" customHeight="1">
      <c r="A22" s="1011">
        <v>21</v>
      </c>
      <c r="B22" s="1011">
        <v>21</v>
      </c>
      <c r="C22" s="1233" t="s">
        <v>3732</v>
      </c>
      <c r="D22" s="1233" t="s">
        <v>3733</v>
      </c>
      <c r="E22" s="1241" t="s">
        <v>3734</v>
      </c>
      <c r="F22" s="1011">
        <v>80111600</v>
      </c>
      <c r="G22" s="1016" t="s">
        <v>203</v>
      </c>
      <c r="H22" s="1136" t="s">
        <v>33</v>
      </c>
      <c r="I22" s="1130" t="s">
        <v>3735</v>
      </c>
      <c r="J22" s="1016" t="s">
        <v>2895</v>
      </c>
      <c r="K22" s="1011">
        <v>80778871</v>
      </c>
      <c r="L22" s="1011">
        <v>9</v>
      </c>
      <c r="M22" s="1011"/>
      <c r="N22" s="1011"/>
      <c r="O22" s="1233" t="s">
        <v>2896</v>
      </c>
      <c r="P22" s="1047" t="s">
        <v>3736</v>
      </c>
      <c r="Q22" s="1011">
        <v>3871638</v>
      </c>
      <c r="R22" s="1121">
        <v>21225000</v>
      </c>
      <c r="S22" s="1011" t="s">
        <v>3737</v>
      </c>
      <c r="T22" s="1011"/>
      <c r="U22" s="1022">
        <v>44812</v>
      </c>
      <c r="V22" s="1047" t="s">
        <v>3738</v>
      </c>
      <c r="W22" s="1393">
        <v>44580</v>
      </c>
      <c r="X22" s="1021">
        <v>44585</v>
      </c>
      <c r="Y22" s="1022">
        <v>44812</v>
      </c>
      <c r="Z22" s="1321" t="s">
        <v>3739</v>
      </c>
      <c r="AA22" s="1011">
        <v>3122</v>
      </c>
      <c r="AB22" s="1256" t="s">
        <v>3740</v>
      </c>
      <c r="AC22" s="1011" t="s">
        <v>3243</v>
      </c>
      <c r="AD22" s="1047" t="s">
        <v>2462</v>
      </c>
      <c r="AE22" s="1024">
        <v>3422</v>
      </c>
      <c r="AF22" s="1139" t="s">
        <v>3741</v>
      </c>
      <c r="AG22" s="1013" t="s">
        <v>2243</v>
      </c>
      <c r="AH22" s="1480"/>
    </row>
    <row r="23" spans="1:35" ht="87.75" customHeight="1">
      <c r="A23" s="1011">
        <v>22</v>
      </c>
      <c r="B23" s="1011">
        <v>22</v>
      </c>
      <c r="C23" s="1233" t="s">
        <v>3742</v>
      </c>
      <c r="D23" s="1233" t="s">
        <v>3743</v>
      </c>
      <c r="E23" s="1241" t="s">
        <v>3744</v>
      </c>
      <c r="F23" s="1011">
        <v>80111600</v>
      </c>
      <c r="G23" s="1016" t="s">
        <v>203</v>
      </c>
      <c r="H23" s="1136" t="s">
        <v>33</v>
      </c>
      <c r="I23" s="1130" t="s">
        <v>3745</v>
      </c>
      <c r="J23" s="1016" t="s">
        <v>2193</v>
      </c>
      <c r="K23" s="1138">
        <v>28980565</v>
      </c>
      <c r="L23" s="1011">
        <v>5</v>
      </c>
      <c r="M23" s="1011"/>
      <c r="N23" s="1011"/>
      <c r="O23" s="1236" t="s">
        <v>3746</v>
      </c>
      <c r="P23" s="1047" t="s">
        <v>3747</v>
      </c>
      <c r="Q23" s="1011"/>
      <c r="R23" s="1121">
        <v>15000000</v>
      </c>
      <c r="S23" s="1047" t="s">
        <v>3748</v>
      </c>
      <c r="T23" s="1121">
        <v>21733332</v>
      </c>
      <c r="U23" s="1022">
        <v>44809</v>
      </c>
      <c r="V23" s="1047" t="s">
        <v>3728</v>
      </c>
      <c r="W23" s="1393">
        <v>44580</v>
      </c>
      <c r="X23" s="1021">
        <v>44582</v>
      </c>
      <c r="Y23" s="1256" t="s">
        <v>3749</v>
      </c>
      <c r="Z23" s="1013" t="s">
        <v>22</v>
      </c>
      <c r="AA23" s="1011">
        <v>3422</v>
      </c>
      <c r="AB23" s="1256" t="s">
        <v>3692</v>
      </c>
      <c r="AC23" s="1011" t="s">
        <v>3750</v>
      </c>
      <c r="AD23" s="1047" t="s">
        <v>3019</v>
      </c>
      <c r="AE23" s="1024">
        <v>3522</v>
      </c>
      <c r="AF23" s="1139" t="s">
        <v>3730</v>
      </c>
      <c r="AG23" s="1013" t="s">
        <v>1888</v>
      </c>
      <c r="AH23" s="1388" t="s">
        <v>3731</v>
      </c>
    </row>
    <row r="24" spans="1:35" ht="135.75" customHeight="1">
      <c r="A24" s="1011">
        <v>23</v>
      </c>
      <c r="B24" s="1011">
        <v>23</v>
      </c>
      <c r="C24" s="1233" t="s">
        <v>3751</v>
      </c>
      <c r="D24" s="1233" t="s">
        <v>3752</v>
      </c>
      <c r="E24" s="1241" t="s">
        <v>3753</v>
      </c>
      <c r="F24" s="1011">
        <v>80111600</v>
      </c>
      <c r="G24" s="1016" t="s">
        <v>203</v>
      </c>
      <c r="H24" s="1136" t="s">
        <v>33</v>
      </c>
      <c r="I24" s="1130" t="s">
        <v>3754</v>
      </c>
      <c r="J24" s="1457" t="s">
        <v>2166</v>
      </c>
      <c r="K24" s="1138">
        <v>53016581</v>
      </c>
      <c r="L24" s="1011">
        <v>0</v>
      </c>
      <c r="M24" s="1011"/>
      <c r="N24" s="1011"/>
      <c r="O24" s="1236" t="s">
        <v>2167</v>
      </c>
      <c r="P24" s="1047" t="s">
        <v>3755</v>
      </c>
      <c r="Q24" s="1011">
        <v>3186374508</v>
      </c>
      <c r="R24" s="1121">
        <v>48750000</v>
      </c>
      <c r="S24" s="1011" t="s">
        <v>3756</v>
      </c>
      <c r="T24" s="1011"/>
      <c r="U24" s="1022">
        <v>44809</v>
      </c>
      <c r="V24" s="1047" t="s">
        <v>3757</v>
      </c>
      <c r="W24" s="1393">
        <v>44580</v>
      </c>
      <c r="X24" s="1021">
        <v>44582</v>
      </c>
      <c r="Y24" s="1022">
        <v>44809</v>
      </c>
      <c r="Z24" s="1321" t="s">
        <v>3758</v>
      </c>
      <c r="AA24" s="1011">
        <v>2922</v>
      </c>
      <c r="AB24" s="1256" t="s">
        <v>3692</v>
      </c>
      <c r="AC24" s="1011" t="s">
        <v>3243</v>
      </c>
      <c r="AD24" s="1047" t="s">
        <v>2462</v>
      </c>
      <c r="AE24" s="1024">
        <v>3822</v>
      </c>
      <c r="AF24" s="1139" t="s">
        <v>3759</v>
      </c>
      <c r="AG24" s="1013" t="s">
        <v>2172</v>
      </c>
      <c r="AH24" s="1161" t="s">
        <v>3695</v>
      </c>
    </row>
    <row r="25" spans="1:35" ht="117" customHeight="1">
      <c r="A25" s="1011">
        <v>24</v>
      </c>
      <c r="B25" s="1011">
        <v>24</v>
      </c>
      <c r="C25" s="1233" t="s">
        <v>3760</v>
      </c>
      <c r="D25" s="1233" t="s">
        <v>3761</v>
      </c>
      <c r="E25" s="1241" t="s">
        <v>3762</v>
      </c>
      <c r="F25" s="1011">
        <v>80111600</v>
      </c>
      <c r="G25" s="1016" t="s">
        <v>203</v>
      </c>
      <c r="H25" s="1136" t="s">
        <v>33</v>
      </c>
      <c r="I25" s="1130" t="s">
        <v>3754</v>
      </c>
      <c r="J25" s="1457" t="s">
        <v>3763</v>
      </c>
      <c r="K25" s="1138">
        <v>7221778</v>
      </c>
      <c r="L25" s="1011">
        <v>5</v>
      </c>
      <c r="M25" s="1011"/>
      <c r="N25" s="1011"/>
      <c r="O25" s="1236" t="s">
        <v>3390</v>
      </c>
      <c r="P25" s="1047" t="s">
        <v>3764</v>
      </c>
      <c r="Q25" s="1011">
        <v>7629840</v>
      </c>
      <c r="R25" s="1121">
        <v>48750000</v>
      </c>
      <c r="S25" s="1011"/>
      <c r="T25" s="1011"/>
      <c r="U25" s="1022">
        <v>44812</v>
      </c>
      <c r="V25" s="1011"/>
      <c r="W25" s="1393">
        <v>44581</v>
      </c>
      <c r="X25" s="1021">
        <v>44585</v>
      </c>
      <c r="Y25" s="1022">
        <v>44812</v>
      </c>
      <c r="Z25" s="1167" t="s">
        <v>3765</v>
      </c>
      <c r="AA25" s="1011">
        <v>2922</v>
      </c>
      <c r="AB25" s="1022">
        <v>44573</v>
      </c>
      <c r="AC25" s="1011" t="s">
        <v>2047</v>
      </c>
      <c r="AD25" s="1047" t="s">
        <v>3766</v>
      </c>
      <c r="AE25" s="1024">
        <v>3922</v>
      </c>
      <c r="AF25" s="1021">
        <v>44582</v>
      </c>
      <c r="AG25" s="1013" t="s">
        <v>2172</v>
      </c>
      <c r="AH25" s="1161" t="s">
        <v>3767</v>
      </c>
    </row>
    <row r="26" spans="1:35" ht="112.5" customHeight="1">
      <c r="A26" s="1011">
        <v>25</v>
      </c>
      <c r="B26" s="1011">
        <v>25</v>
      </c>
      <c r="C26" s="1233" t="s">
        <v>3768</v>
      </c>
      <c r="D26" s="1233" t="s">
        <v>3769</v>
      </c>
      <c r="E26" s="1241" t="s">
        <v>3770</v>
      </c>
      <c r="F26" s="1011">
        <v>80111600</v>
      </c>
      <c r="G26" s="1016" t="s">
        <v>203</v>
      </c>
      <c r="H26" s="1136" t="s">
        <v>33</v>
      </c>
      <c r="I26" s="1130" t="s">
        <v>3771</v>
      </c>
      <c r="J26" s="1016" t="s">
        <v>3221</v>
      </c>
      <c r="K26" s="1138">
        <v>1085099190</v>
      </c>
      <c r="L26" s="1011">
        <v>7</v>
      </c>
      <c r="M26" s="1011"/>
      <c r="N26" s="1011"/>
      <c r="O26" s="1236" t="s">
        <v>3772</v>
      </c>
      <c r="P26" s="1047" t="s">
        <v>3773</v>
      </c>
      <c r="Q26" s="1011">
        <v>5711078</v>
      </c>
      <c r="R26" s="1121">
        <v>19875000</v>
      </c>
      <c r="S26" s="1011" t="s">
        <v>3774</v>
      </c>
      <c r="T26" s="1011"/>
      <c r="U26" s="1022">
        <v>44812</v>
      </c>
      <c r="V26" s="1047" t="s">
        <v>3775</v>
      </c>
      <c r="W26" s="1393">
        <v>44581</v>
      </c>
      <c r="X26" s="1021">
        <v>44585</v>
      </c>
      <c r="Y26" s="1022">
        <v>44812</v>
      </c>
      <c r="Z26" s="1013" t="s">
        <v>22</v>
      </c>
      <c r="AA26" s="1011">
        <v>3822</v>
      </c>
      <c r="AB26" s="1256" t="s">
        <v>3776</v>
      </c>
      <c r="AC26" s="1011" t="s">
        <v>2047</v>
      </c>
      <c r="AD26" s="1047" t="s">
        <v>2462</v>
      </c>
      <c r="AE26" s="1024">
        <v>4122</v>
      </c>
      <c r="AF26" s="1139" t="s">
        <v>3777</v>
      </c>
      <c r="AG26" s="1016" t="s">
        <v>1888</v>
      </c>
      <c r="AH26" s="1161" t="s">
        <v>3731</v>
      </c>
    </row>
    <row r="27" spans="1:35" ht="100.5" customHeight="1">
      <c r="A27" s="1011">
        <v>26</v>
      </c>
      <c r="B27" s="1011">
        <v>26</v>
      </c>
      <c r="C27" s="1233" t="s">
        <v>3778</v>
      </c>
      <c r="D27" s="1233" t="s">
        <v>3779</v>
      </c>
      <c r="E27" s="1241" t="s">
        <v>3780</v>
      </c>
      <c r="F27" s="1011">
        <v>80111600</v>
      </c>
      <c r="G27" s="1016" t="s">
        <v>203</v>
      </c>
      <c r="H27" s="1136" t="s">
        <v>33</v>
      </c>
      <c r="I27" s="1130" t="s">
        <v>3781</v>
      </c>
      <c r="J27" s="1016" t="s">
        <v>2761</v>
      </c>
      <c r="K27" s="1138">
        <v>53098510</v>
      </c>
      <c r="L27" s="1011">
        <v>9</v>
      </c>
      <c r="M27" s="1011"/>
      <c r="N27" s="1011"/>
      <c r="O27" s="1236" t="s">
        <v>3782</v>
      </c>
      <c r="P27" s="1047" t="s">
        <v>3783</v>
      </c>
      <c r="Q27" s="1011"/>
      <c r="R27" s="1121">
        <v>15000000</v>
      </c>
      <c r="S27" s="1047" t="s">
        <v>3784</v>
      </c>
      <c r="T27" s="1121">
        <v>21533332</v>
      </c>
      <c r="U27" s="1022">
        <v>44812</v>
      </c>
      <c r="V27" s="1047" t="s">
        <v>3785</v>
      </c>
      <c r="W27" s="1393">
        <v>44581</v>
      </c>
      <c r="X27" s="1021">
        <v>44585</v>
      </c>
      <c r="Y27" s="1256" t="s">
        <v>3786</v>
      </c>
      <c r="Z27" s="1013" t="s">
        <v>22</v>
      </c>
      <c r="AA27" s="1011">
        <v>4122</v>
      </c>
      <c r="AB27" s="1022">
        <v>44578</v>
      </c>
      <c r="AC27" s="1011" t="s">
        <v>2056</v>
      </c>
      <c r="AD27" s="1047" t="s">
        <v>3019</v>
      </c>
      <c r="AE27" s="1024">
        <v>4222</v>
      </c>
      <c r="AF27" s="1139" t="s">
        <v>3787</v>
      </c>
      <c r="AG27" s="1013" t="s">
        <v>1988</v>
      </c>
      <c r="AH27" s="1161" t="s">
        <v>3731</v>
      </c>
    </row>
    <row r="28" spans="1:35" ht="168">
      <c r="A28" s="1011">
        <v>27</v>
      </c>
      <c r="B28" s="1011">
        <v>27</v>
      </c>
      <c r="C28" s="1233" t="s">
        <v>3788</v>
      </c>
      <c r="D28" s="1233" t="s">
        <v>3789</v>
      </c>
      <c r="E28" s="1241" t="s">
        <v>3790</v>
      </c>
      <c r="F28" s="1011">
        <v>80111600</v>
      </c>
      <c r="G28" s="1016" t="s">
        <v>203</v>
      </c>
      <c r="H28" s="1136" t="s">
        <v>33</v>
      </c>
      <c r="I28" s="1130" t="s">
        <v>3791</v>
      </c>
      <c r="J28" s="1457" t="s">
        <v>3489</v>
      </c>
      <c r="K28" s="1011">
        <v>52455582</v>
      </c>
      <c r="L28" s="1011">
        <v>7</v>
      </c>
      <c r="M28" s="1011"/>
      <c r="N28" s="1011"/>
      <c r="O28" s="1236" t="s">
        <v>3490</v>
      </c>
      <c r="P28" s="1047" t="s">
        <v>3792</v>
      </c>
      <c r="Q28" s="1011">
        <v>3123547701</v>
      </c>
      <c r="R28" s="1121">
        <v>54075000</v>
      </c>
      <c r="S28" s="1011"/>
      <c r="T28" s="1011"/>
      <c r="U28" s="1022">
        <v>44813</v>
      </c>
      <c r="V28" s="1011"/>
      <c r="W28" s="1393">
        <v>44582</v>
      </c>
      <c r="X28" s="1021">
        <v>44586</v>
      </c>
      <c r="Y28" s="1022">
        <v>44813</v>
      </c>
      <c r="Z28" s="1167" t="s">
        <v>3793</v>
      </c>
      <c r="AA28" s="1011">
        <v>2622</v>
      </c>
      <c r="AB28" s="1022">
        <v>44573</v>
      </c>
      <c r="AC28" s="1011" t="s">
        <v>3243</v>
      </c>
      <c r="AD28" s="1047" t="s">
        <v>2728</v>
      </c>
      <c r="AE28" s="1024">
        <v>4822</v>
      </c>
      <c r="AF28" s="1021">
        <v>44585</v>
      </c>
      <c r="AG28" s="1013" t="s">
        <v>3353</v>
      </c>
      <c r="AH28" s="1377">
        <v>44844</v>
      </c>
      <c r="AI28" s="1161" t="s">
        <v>3794</v>
      </c>
    </row>
    <row r="29" spans="1:35" ht="159.75" customHeight="1">
      <c r="A29" s="1011">
        <v>28</v>
      </c>
      <c r="B29" s="1011">
        <v>28</v>
      </c>
      <c r="C29" s="1233" t="s">
        <v>3795</v>
      </c>
      <c r="D29" s="1233" t="s">
        <v>3796</v>
      </c>
      <c r="E29" s="1241" t="s">
        <v>3797</v>
      </c>
      <c r="F29" s="1011">
        <v>80111600</v>
      </c>
      <c r="G29" s="1016" t="s">
        <v>203</v>
      </c>
      <c r="H29" s="1136" t="s">
        <v>33</v>
      </c>
      <c r="I29" s="1130" t="s">
        <v>3798</v>
      </c>
      <c r="J29" s="1385" t="s">
        <v>3799</v>
      </c>
      <c r="K29" s="1011">
        <v>1031180429</v>
      </c>
      <c r="L29" s="1011">
        <v>0</v>
      </c>
      <c r="M29" s="1011"/>
      <c r="N29" s="1011"/>
      <c r="O29" s="1233" t="s">
        <v>3800</v>
      </c>
      <c r="P29" s="1047" t="s">
        <v>3801</v>
      </c>
      <c r="Q29" s="1011"/>
      <c r="R29" s="1121">
        <v>21127500</v>
      </c>
      <c r="S29" s="1047" t="s">
        <v>3802</v>
      </c>
      <c r="T29" s="1121">
        <v>25822500</v>
      </c>
      <c r="U29" s="1022">
        <v>44813</v>
      </c>
      <c r="V29" s="1047" t="s">
        <v>3803</v>
      </c>
      <c r="W29" s="1393">
        <v>44582</v>
      </c>
      <c r="X29" s="1021">
        <v>44586</v>
      </c>
      <c r="Y29" s="1256" t="s">
        <v>3804</v>
      </c>
      <c r="Z29" s="1321" t="s">
        <v>3805</v>
      </c>
      <c r="AA29" s="1011">
        <v>2322</v>
      </c>
      <c r="AB29" s="1256" t="s">
        <v>3806</v>
      </c>
      <c r="AC29" s="1011" t="s">
        <v>3243</v>
      </c>
      <c r="AD29" s="1047" t="s">
        <v>2462</v>
      </c>
      <c r="AE29" s="1024">
        <v>4322</v>
      </c>
      <c r="AF29" s="1139" t="s">
        <v>3807</v>
      </c>
      <c r="AG29" s="1013" t="s">
        <v>1962</v>
      </c>
      <c r="AH29" s="1161" t="s">
        <v>3808</v>
      </c>
    </row>
    <row r="30" spans="1:35" ht="107.25" customHeight="1">
      <c r="A30" s="1011">
        <v>29</v>
      </c>
      <c r="B30" s="1011">
        <v>29</v>
      </c>
      <c r="C30" s="1233" t="s">
        <v>3809</v>
      </c>
      <c r="D30" s="1233" t="s">
        <v>3810</v>
      </c>
      <c r="E30" s="1241" t="s">
        <v>3811</v>
      </c>
      <c r="F30" s="1011">
        <v>80111600</v>
      </c>
      <c r="G30" s="1016" t="s">
        <v>203</v>
      </c>
      <c r="H30" s="1136" t="s">
        <v>33</v>
      </c>
      <c r="I30" s="1130" t="s">
        <v>2837</v>
      </c>
      <c r="J30" s="1200" t="s">
        <v>2204</v>
      </c>
      <c r="K30" s="1011">
        <v>9162720</v>
      </c>
      <c r="L30" s="1011">
        <v>2</v>
      </c>
      <c r="M30" s="1011"/>
      <c r="N30" s="1011"/>
      <c r="O30" s="1236" t="s">
        <v>2205</v>
      </c>
      <c r="P30" s="1047" t="s">
        <v>3812</v>
      </c>
      <c r="Q30" s="1011" t="s">
        <v>3813</v>
      </c>
      <c r="R30" s="1121">
        <v>22402500</v>
      </c>
      <c r="S30" s="1011"/>
      <c r="T30" s="1011"/>
      <c r="U30" s="1022">
        <v>44812</v>
      </c>
      <c r="V30" s="1011"/>
      <c r="W30" s="1393">
        <v>44582</v>
      </c>
      <c r="X30" s="1021">
        <v>44585</v>
      </c>
      <c r="Y30" s="1022">
        <v>44812</v>
      </c>
      <c r="Z30" s="1047" t="s">
        <v>3814</v>
      </c>
      <c r="AA30" s="1011">
        <v>4422</v>
      </c>
      <c r="AB30" s="1022">
        <v>44580</v>
      </c>
      <c r="AC30" s="1011" t="s">
        <v>3815</v>
      </c>
      <c r="AD30" s="1047" t="s">
        <v>2728</v>
      </c>
      <c r="AE30" s="1024">
        <v>4422</v>
      </c>
      <c r="AF30" s="1021">
        <v>44585</v>
      </c>
      <c r="AG30" s="1013" t="s">
        <v>1962</v>
      </c>
      <c r="AH30" s="1161" t="s">
        <v>3731</v>
      </c>
    </row>
    <row r="31" spans="1:35" ht="117.75" customHeight="1">
      <c r="A31" s="1011">
        <v>30</v>
      </c>
      <c r="B31" s="1011">
        <v>30</v>
      </c>
      <c r="C31" s="1233" t="s">
        <v>3816</v>
      </c>
      <c r="D31" s="1233" t="s">
        <v>3817</v>
      </c>
      <c r="E31" s="1241" t="s">
        <v>3818</v>
      </c>
      <c r="F31" s="1011">
        <v>80111600</v>
      </c>
      <c r="G31" s="1016" t="s">
        <v>203</v>
      </c>
      <c r="H31" s="1136" t="s">
        <v>33</v>
      </c>
      <c r="I31" s="1130" t="s">
        <v>3672</v>
      </c>
      <c r="J31" s="1016" t="s">
        <v>3074</v>
      </c>
      <c r="K31" s="1011">
        <v>39802120</v>
      </c>
      <c r="L31" s="1011">
        <v>1</v>
      </c>
      <c r="M31" s="1011"/>
      <c r="N31" s="1011"/>
      <c r="O31" s="1236" t="s">
        <v>3075</v>
      </c>
      <c r="P31" s="1047" t="s">
        <v>3819</v>
      </c>
      <c r="Q31" s="1011" t="s">
        <v>3820</v>
      </c>
      <c r="R31" s="1121">
        <v>19885080</v>
      </c>
      <c r="S31" s="1011"/>
      <c r="T31" s="1011"/>
      <c r="U31" s="1022">
        <v>44890</v>
      </c>
      <c r="V31" s="1011"/>
      <c r="W31" s="1393">
        <v>44586</v>
      </c>
      <c r="X31" s="1021">
        <v>44587</v>
      </c>
      <c r="Y31" s="1022">
        <v>44890</v>
      </c>
      <c r="Z31" s="1013" t="s">
        <v>22</v>
      </c>
      <c r="AA31" s="1011">
        <v>2122</v>
      </c>
      <c r="AB31" s="1022">
        <v>44573</v>
      </c>
      <c r="AC31" s="1011" t="s">
        <v>3675</v>
      </c>
      <c r="AD31" s="1047" t="s">
        <v>3383</v>
      </c>
      <c r="AE31" s="1011">
        <v>7322</v>
      </c>
      <c r="AF31" s="1022">
        <v>44588</v>
      </c>
      <c r="AG31" s="1013" t="s">
        <v>2039</v>
      </c>
      <c r="AH31" s="1161" t="s">
        <v>3821</v>
      </c>
    </row>
    <row r="32" spans="1:35" ht="90" customHeight="1">
      <c r="A32" s="1000">
        <v>31</v>
      </c>
      <c r="B32" s="1000">
        <v>31</v>
      </c>
      <c r="C32" s="1230" t="s">
        <v>3822</v>
      </c>
      <c r="D32" s="1234" t="s">
        <v>3823</v>
      </c>
      <c r="E32" s="1334" t="s">
        <v>3824</v>
      </c>
      <c r="F32" s="1000">
        <v>80111702</v>
      </c>
      <c r="G32" s="1202" t="s">
        <v>203</v>
      </c>
      <c r="H32" s="1322" t="s">
        <v>69</v>
      </c>
      <c r="I32" s="1261" t="s">
        <v>3825</v>
      </c>
      <c r="J32" s="1202" t="s">
        <v>3826</v>
      </c>
      <c r="K32" s="1000">
        <v>860032347</v>
      </c>
      <c r="L32" s="1000">
        <v>8</v>
      </c>
      <c r="M32" s="1000"/>
      <c r="N32" s="1000"/>
      <c r="O32" s="1251" t="s">
        <v>3827</v>
      </c>
      <c r="P32" s="1167" t="s">
        <v>3828</v>
      </c>
      <c r="Q32" s="1167" t="s">
        <v>3829</v>
      </c>
      <c r="R32" s="1383" t="s">
        <v>3830</v>
      </c>
      <c r="S32" s="1000" t="s">
        <v>3831</v>
      </c>
      <c r="T32" s="1259" t="s">
        <v>3832</v>
      </c>
      <c r="U32" s="1045">
        <v>44911</v>
      </c>
      <c r="V32" s="1000"/>
      <c r="W32" s="1391">
        <v>44586</v>
      </c>
      <c r="X32" s="1183">
        <v>44588</v>
      </c>
      <c r="Y32" s="1045">
        <v>44911</v>
      </c>
      <c r="Z32" s="1167" t="s">
        <v>3833</v>
      </c>
      <c r="AA32" s="1000">
        <v>4622</v>
      </c>
      <c r="AB32" s="1045">
        <v>44580</v>
      </c>
      <c r="AC32" s="1000" t="s">
        <v>2256</v>
      </c>
      <c r="AD32" s="1000" t="s">
        <v>3834</v>
      </c>
      <c r="AE32" s="1000">
        <v>5022</v>
      </c>
      <c r="AF32" s="1045">
        <v>44587</v>
      </c>
      <c r="AG32" s="1162" t="s">
        <v>1988</v>
      </c>
      <c r="AH32" s="1161" t="s">
        <v>3835</v>
      </c>
    </row>
    <row r="33" spans="1:35" ht="156" customHeight="1">
      <c r="A33" s="1011">
        <v>32</v>
      </c>
      <c r="B33" s="1011">
        <v>32</v>
      </c>
      <c r="C33" s="1233" t="s">
        <v>3836</v>
      </c>
      <c r="D33" s="1233" t="s">
        <v>3837</v>
      </c>
      <c r="E33" s="1241" t="s">
        <v>3838</v>
      </c>
      <c r="F33" s="1011">
        <v>80111600</v>
      </c>
      <c r="G33" s="1016" t="s">
        <v>203</v>
      </c>
      <c r="H33" s="1136" t="s">
        <v>33</v>
      </c>
      <c r="I33" s="1130" t="s">
        <v>3839</v>
      </c>
      <c r="J33" s="1016" t="s">
        <v>3840</v>
      </c>
      <c r="K33" s="1011">
        <v>860066942</v>
      </c>
      <c r="L33" s="1011">
        <v>7</v>
      </c>
      <c r="M33" s="1011"/>
      <c r="N33" s="1011"/>
      <c r="O33" s="1233" t="s">
        <v>3841</v>
      </c>
      <c r="P33" s="1011" t="s">
        <v>3842</v>
      </c>
      <c r="Q33" s="1011" t="s">
        <v>3843</v>
      </c>
      <c r="R33" s="1121">
        <v>62000000</v>
      </c>
      <c r="S33" s="1047" t="s">
        <v>3844</v>
      </c>
      <c r="T33" s="1121">
        <v>69163979</v>
      </c>
      <c r="U33" s="1022">
        <v>44911</v>
      </c>
      <c r="V33" s="1011"/>
      <c r="W33" s="1393">
        <v>44587</v>
      </c>
      <c r="X33" s="1021">
        <v>44599</v>
      </c>
      <c r="Y33" s="1022">
        <v>44911</v>
      </c>
      <c r="Z33" s="1321" t="s">
        <v>3845</v>
      </c>
      <c r="AA33" s="1011">
        <v>4722</v>
      </c>
      <c r="AB33" s="1256" t="s">
        <v>3846</v>
      </c>
      <c r="AC33" s="1047" t="s">
        <v>3847</v>
      </c>
      <c r="AD33" s="1047" t="s">
        <v>3848</v>
      </c>
      <c r="AE33" s="1024">
        <v>8322</v>
      </c>
      <c r="AF33" s="1139" t="s">
        <v>3849</v>
      </c>
      <c r="AG33" s="1013" t="s">
        <v>1988</v>
      </c>
      <c r="AH33" s="1161" t="s">
        <v>3731</v>
      </c>
    </row>
    <row r="34" spans="1:35" ht="104.25" customHeight="1">
      <c r="A34" s="1011">
        <v>33</v>
      </c>
      <c r="B34" s="1011">
        <v>33</v>
      </c>
      <c r="C34" s="1233" t="s">
        <v>3850</v>
      </c>
      <c r="D34" s="1233" t="s">
        <v>3851</v>
      </c>
      <c r="E34" s="1241" t="s">
        <v>3852</v>
      </c>
      <c r="F34" s="1011">
        <v>80111600</v>
      </c>
      <c r="G34" s="1016" t="s">
        <v>203</v>
      </c>
      <c r="H34" s="1136" t="s">
        <v>33</v>
      </c>
      <c r="I34" s="1130" t="s">
        <v>3853</v>
      </c>
      <c r="J34" s="1457" t="s">
        <v>3152</v>
      </c>
      <c r="K34" s="1011">
        <v>1143384515</v>
      </c>
      <c r="L34" s="1011">
        <v>9</v>
      </c>
      <c r="M34" s="1011"/>
      <c r="N34" s="1011"/>
      <c r="O34" s="1233" t="s">
        <v>3854</v>
      </c>
      <c r="P34" s="1047" t="s">
        <v>3855</v>
      </c>
      <c r="Q34" s="1011">
        <v>3005660001</v>
      </c>
      <c r="R34" s="1121">
        <v>19875000</v>
      </c>
      <c r="S34" s="1011"/>
      <c r="T34" s="1011"/>
      <c r="U34" s="1022">
        <v>44816</v>
      </c>
      <c r="V34" s="1011"/>
      <c r="W34" s="1393">
        <v>44587</v>
      </c>
      <c r="X34" s="1022">
        <v>44589</v>
      </c>
      <c r="Y34" s="1022">
        <v>44816</v>
      </c>
      <c r="Z34" s="1047" t="s">
        <v>3856</v>
      </c>
      <c r="AA34" s="1011">
        <v>4222</v>
      </c>
      <c r="AB34" s="1022">
        <v>44578</v>
      </c>
      <c r="AC34" s="1011" t="s">
        <v>3243</v>
      </c>
      <c r="AD34" s="1047" t="s">
        <v>2462</v>
      </c>
      <c r="AE34" s="1011">
        <v>7722</v>
      </c>
      <c r="AF34" s="1022">
        <v>44588</v>
      </c>
      <c r="AG34" s="1013" t="s">
        <v>3353</v>
      </c>
      <c r="AH34" s="1387"/>
    </row>
    <row r="35" spans="1:35" ht="90" customHeight="1">
      <c r="A35" s="1011">
        <v>34</v>
      </c>
      <c r="B35" s="1011">
        <v>34</v>
      </c>
      <c r="C35" s="1233" t="s">
        <v>3857</v>
      </c>
      <c r="D35" s="1233" t="s">
        <v>3858</v>
      </c>
      <c r="E35" s="1241" t="s">
        <v>3859</v>
      </c>
      <c r="F35" s="1011">
        <v>80111600</v>
      </c>
      <c r="G35" s="1016" t="s">
        <v>203</v>
      </c>
      <c r="H35" s="1136" t="s">
        <v>33</v>
      </c>
      <c r="I35" s="1130" t="s">
        <v>3745</v>
      </c>
      <c r="J35" s="1016" t="s">
        <v>3860</v>
      </c>
      <c r="K35" s="1011">
        <v>65813302</v>
      </c>
      <c r="L35" s="1011">
        <v>5</v>
      </c>
      <c r="M35" s="1011"/>
      <c r="N35" s="1011"/>
      <c r="O35" s="1236" t="s">
        <v>3861</v>
      </c>
      <c r="P35" s="1047" t="s">
        <v>3862</v>
      </c>
      <c r="Q35" s="1011" t="s">
        <v>3863</v>
      </c>
      <c r="R35" s="1121">
        <v>15000000</v>
      </c>
      <c r="S35" s="1011" t="s">
        <v>3864</v>
      </c>
      <c r="T35" s="1011"/>
      <c r="U35" s="1022">
        <v>44816</v>
      </c>
      <c r="V35" s="1047" t="s">
        <v>3865</v>
      </c>
      <c r="W35" s="1393">
        <v>44587</v>
      </c>
      <c r="X35" s="1022">
        <v>44589</v>
      </c>
      <c r="Y35" s="1022">
        <v>44816</v>
      </c>
      <c r="Z35" s="1013" t="s">
        <v>22</v>
      </c>
      <c r="AA35" s="1011">
        <v>3522</v>
      </c>
      <c r="AB35" s="1256" t="s">
        <v>3692</v>
      </c>
      <c r="AC35" s="1011" t="s">
        <v>3866</v>
      </c>
      <c r="AD35" s="1047" t="s">
        <v>3019</v>
      </c>
      <c r="AE35" s="1011">
        <v>7322</v>
      </c>
      <c r="AF35" s="1256" t="s">
        <v>3867</v>
      </c>
      <c r="AG35" s="1013" t="s">
        <v>1888</v>
      </c>
      <c r="AH35" s="1387"/>
    </row>
    <row r="36" spans="1:35" ht="56.25" customHeight="1">
      <c r="A36" s="1011">
        <v>35</v>
      </c>
      <c r="B36" s="1011">
        <v>35</v>
      </c>
      <c r="C36" s="1233" t="s">
        <v>3868</v>
      </c>
      <c r="D36" s="1233" t="s">
        <v>3869</v>
      </c>
      <c r="E36" s="1241" t="s">
        <v>3870</v>
      </c>
      <c r="F36" s="1011">
        <v>80111607</v>
      </c>
      <c r="G36" s="1016" t="s">
        <v>203</v>
      </c>
      <c r="H36" s="1136" t="s">
        <v>33</v>
      </c>
      <c r="I36" s="1130" t="s">
        <v>3871</v>
      </c>
      <c r="J36" s="1457" t="s">
        <v>3872</v>
      </c>
      <c r="K36" s="1011">
        <v>79243336</v>
      </c>
      <c r="L36" s="1011">
        <v>1</v>
      </c>
      <c r="M36" s="1011"/>
      <c r="N36" s="1011"/>
      <c r="O36" s="1236" t="s">
        <v>3873</v>
      </c>
      <c r="P36" s="1047" t="s">
        <v>3874</v>
      </c>
      <c r="Q36" s="1011">
        <v>3102108501</v>
      </c>
      <c r="R36" s="1121">
        <v>38625000</v>
      </c>
      <c r="S36" s="1011"/>
      <c r="T36" s="1011"/>
      <c r="U36" s="1022">
        <v>44819</v>
      </c>
      <c r="V36" s="1011"/>
      <c r="W36" s="1393">
        <v>44588</v>
      </c>
      <c r="X36" s="1022">
        <v>44593</v>
      </c>
      <c r="Y36" s="1022">
        <v>44819</v>
      </c>
      <c r="Z36" s="1047" t="s">
        <v>3875</v>
      </c>
      <c r="AA36" s="1011">
        <v>2422</v>
      </c>
      <c r="AB36" s="1022">
        <v>44572</v>
      </c>
      <c r="AC36" s="1011" t="s">
        <v>2533</v>
      </c>
      <c r="AD36" s="1011" t="s">
        <v>2534</v>
      </c>
      <c r="AE36" s="1011">
        <v>7822</v>
      </c>
      <c r="AF36" s="1022">
        <v>44588</v>
      </c>
      <c r="AG36" s="1013" t="s">
        <v>3423</v>
      </c>
      <c r="AH36" s="1388" t="s">
        <v>3876</v>
      </c>
    </row>
    <row r="37" spans="1:35" ht="183.75" customHeight="1">
      <c r="A37" s="1011">
        <v>36</v>
      </c>
      <c r="B37" s="1011">
        <v>36</v>
      </c>
      <c r="C37" s="1233" t="s">
        <v>3877</v>
      </c>
      <c r="D37" s="1233" t="s">
        <v>3878</v>
      </c>
      <c r="E37" s="1241" t="s">
        <v>3879</v>
      </c>
      <c r="F37" s="1011">
        <v>80111607</v>
      </c>
      <c r="G37" s="1016" t="s">
        <v>203</v>
      </c>
      <c r="H37" s="1136" t="s">
        <v>33</v>
      </c>
      <c r="I37" s="1130" t="s">
        <v>3880</v>
      </c>
      <c r="J37" s="1016" t="s">
        <v>3002</v>
      </c>
      <c r="K37" s="1011">
        <v>73227922</v>
      </c>
      <c r="L37" s="1011">
        <v>7</v>
      </c>
      <c r="M37" s="1013" t="s">
        <v>3881</v>
      </c>
      <c r="N37" s="1011">
        <v>42793829</v>
      </c>
      <c r="O37" s="1233" t="s">
        <v>3882</v>
      </c>
      <c r="P37" s="1047" t="s">
        <v>3883</v>
      </c>
      <c r="Q37" s="1011">
        <v>3106204163</v>
      </c>
      <c r="R37" s="1121">
        <v>30000000</v>
      </c>
      <c r="S37" s="1011" t="s">
        <v>3884</v>
      </c>
      <c r="T37" s="1011"/>
      <c r="U37" s="1022">
        <v>44819</v>
      </c>
      <c r="V37" s="1047" t="s">
        <v>3885</v>
      </c>
      <c r="W37" s="1393">
        <v>44588</v>
      </c>
      <c r="X37" s="1022">
        <v>44593</v>
      </c>
      <c r="Y37" s="1256" t="s">
        <v>3886</v>
      </c>
      <c r="Z37" s="1040" t="s">
        <v>3887</v>
      </c>
      <c r="AA37" s="1011">
        <v>4922</v>
      </c>
      <c r="AB37" s="1256" t="s">
        <v>3888</v>
      </c>
      <c r="AC37" s="1011" t="s">
        <v>2350</v>
      </c>
      <c r="AD37" s="1369" t="s">
        <v>2351</v>
      </c>
      <c r="AE37" s="1011">
        <v>7522</v>
      </c>
      <c r="AF37" s="1256" t="s">
        <v>3867</v>
      </c>
      <c r="AG37" s="1013" t="s">
        <v>3889</v>
      </c>
      <c r="AH37" s="1161" t="s">
        <v>3890</v>
      </c>
    </row>
    <row r="38" spans="1:35" ht="135" customHeight="1">
      <c r="A38" s="1011">
        <v>37</v>
      </c>
      <c r="B38" s="1011">
        <v>37</v>
      </c>
      <c r="C38" s="1233" t="s">
        <v>3891</v>
      </c>
      <c r="D38" s="1233" t="s">
        <v>3892</v>
      </c>
      <c r="E38" s="1241" t="s">
        <v>3893</v>
      </c>
      <c r="F38" s="1011">
        <v>80111607</v>
      </c>
      <c r="G38" s="1016" t="s">
        <v>203</v>
      </c>
      <c r="H38" s="1136" t="s">
        <v>33</v>
      </c>
      <c r="I38" s="1130" t="s">
        <v>3894</v>
      </c>
      <c r="J38" s="1459" t="s">
        <v>3895</v>
      </c>
      <c r="K38" s="1011">
        <v>1022380146</v>
      </c>
      <c r="L38" s="1011">
        <v>7</v>
      </c>
      <c r="M38" s="1011"/>
      <c r="N38" s="1011"/>
      <c r="O38" s="1236" t="s">
        <v>3896</v>
      </c>
      <c r="P38" s="1047" t="s">
        <v>3897</v>
      </c>
      <c r="Q38" s="1011">
        <v>3115459080</v>
      </c>
      <c r="R38" s="1121">
        <v>37500000</v>
      </c>
      <c r="S38" s="1024" t="s">
        <v>3898</v>
      </c>
      <c r="T38" s="1024"/>
      <c r="U38" s="1022">
        <v>44819</v>
      </c>
      <c r="V38" s="1040" t="s">
        <v>3899</v>
      </c>
      <c r="W38" s="1393">
        <v>44588</v>
      </c>
      <c r="X38" s="1022">
        <v>44593</v>
      </c>
      <c r="Y38" s="1022">
        <v>44819</v>
      </c>
      <c r="Z38" s="1040" t="s">
        <v>3900</v>
      </c>
      <c r="AA38" s="1011">
        <v>5022</v>
      </c>
      <c r="AB38" s="1256" t="s">
        <v>3888</v>
      </c>
      <c r="AC38" s="1011" t="s">
        <v>2533</v>
      </c>
      <c r="AD38" s="1011" t="s">
        <v>2534</v>
      </c>
      <c r="AE38" s="1011">
        <v>7422</v>
      </c>
      <c r="AF38" s="1139" t="s">
        <v>3901</v>
      </c>
      <c r="AG38" s="1013" t="s">
        <v>3889</v>
      </c>
      <c r="AH38" s="1161" t="s">
        <v>3902</v>
      </c>
    </row>
    <row r="39" spans="1:35" ht="128.25" customHeight="1">
      <c r="A39" s="1011">
        <v>38</v>
      </c>
      <c r="B39" s="1011">
        <v>38</v>
      </c>
      <c r="C39" s="1233" t="s">
        <v>3903</v>
      </c>
      <c r="D39" s="1233" t="s">
        <v>3904</v>
      </c>
      <c r="E39" s="1241" t="s">
        <v>3905</v>
      </c>
      <c r="F39" s="1011">
        <v>80111600</v>
      </c>
      <c r="G39" s="1016" t="s">
        <v>203</v>
      </c>
      <c r="H39" s="1136" t="s">
        <v>33</v>
      </c>
      <c r="I39" s="1130" t="s">
        <v>3906</v>
      </c>
      <c r="J39" s="1016" t="s">
        <v>3907</v>
      </c>
      <c r="K39" s="1011">
        <v>1050460852</v>
      </c>
      <c r="L39" s="1011">
        <v>4</v>
      </c>
      <c r="M39" s="1011"/>
      <c r="N39" s="1011"/>
      <c r="O39" s="1236" t="s">
        <v>3908</v>
      </c>
      <c r="P39" s="1047" t="s">
        <v>3909</v>
      </c>
      <c r="Q39" s="1011"/>
      <c r="R39" s="1121">
        <v>18600000</v>
      </c>
      <c r="S39" s="1024" t="s">
        <v>3910</v>
      </c>
      <c r="T39" s="1121">
        <v>19757333</v>
      </c>
      <c r="U39" s="1022">
        <v>44820</v>
      </c>
      <c r="V39" s="1047" t="s">
        <v>3911</v>
      </c>
      <c r="W39" s="1393">
        <v>44588</v>
      </c>
      <c r="X39" s="1022">
        <v>44594</v>
      </c>
      <c r="Y39" s="1256" t="s">
        <v>3912</v>
      </c>
      <c r="Z39" s="1040" t="s">
        <v>3913</v>
      </c>
      <c r="AA39" s="1011">
        <v>4822</v>
      </c>
      <c r="AB39" s="1139" t="s">
        <v>3914</v>
      </c>
      <c r="AC39" s="1011" t="s">
        <v>3243</v>
      </c>
      <c r="AD39" s="1047" t="s">
        <v>3915</v>
      </c>
      <c r="AE39" s="1011">
        <v>7622</v>
      </c>
      <c r="AF39" s="1139" t="s">
        <v>3916</v>
      </c>
      <c r="AG39" s="1013" t="s">
        <v>1962</v>
      </c>
      <c r="AH39" s="1161" t="s">
        <v>3890</v>
      </c>
    </row>
    <row r="40" spans="1:35" ht="77.25" customHeight="1">
      <c r="A40" s="1011">
        <v>39</v>
      </c>
      <c r="B40" s="1011">
        <v>39</v>
      </c>
      <c r="C40" s="1233" t="s">
        <v>3917</v>
      </c>
      <c r="D40" s="1233" t="s">
        <v>3918</v>
      </c>
      <c r="E40" s="1241" t="s">
        <v>3919</v>
      </c>
      <c r="F40" s="1011">
        <v>80111600</v>
      </c>
      <c r="G40" s="1016" t="s">
        <v>203</v>
      </c>
      <c r="H40" s="1136" t="s">
        <v>33</v>
      </c>
      <c r="I40" s="1130" t="s">
        <v>2817</v>
      </c>
      <c r="J40" s="1457" t="s">
        <v>1798</v>
      </c>
      <c r="K40" s="1011">
        <v>79655511</v>
      </c>
      <c r="L40" s="1011">
        <v>0</v>
      </c>
      <c r="M40" s="1011"/>
      <c r="N40" s="1011"/>
      <c r="O40" s="1236" t="s">
        <v>3920</v>
      </c>
      <c r="P40" s="1047" t="s">
        <v>3921</v>
      </c>
      <c r="Q40" s="1011">
        <v>8063875</v>
      </c>
      <c r="R40" s="1121">
        <v>66719625</v>
      </c>
      <c r="S40" s="1011" t="s">
        <v>3922</v>
      </c>
      <c r="T40" s="1121">
        <v>66423093</v>
      </c>
      <c r="U40" s="1022">
        <v>44819</v>
      </c>
      <c r="V40" s="1011"/>
      <c r="W40" s="1393">
        <v>44588</v>
      </c>
      <c r="X40" s="1022">
        <v>44593</v>
      </c>
      <c r="Y40" s="1022">
        <v>44819</v>
      </c>
      <c r="Z40" s="1047" t="s">
        <v>3923</v>
      </c>
      <c r="AA40" s="1011">
        <v>4322</v>
      </c>
      <c r="AB40" s="1022">
        <v>44580</v>
      </c>
      <c r="AC40" s="1011" t="s">
        <v>2047</v>
      </c>
      <c r="AD40" s="1047" t="s">
        <v>2462</v>
      </c>
      <c r="AE40" s="1011">
        <v>7922</v>
      </c>
      <c r="AF40" s="1022">
        <v>44589</v>
      </c>
      <c r="AG40" s="1013" t="s">
        <v>1962</v>
      </c>
      <c r="AH40" s="1161" t="s">
        <v>3808</v>
      </c>
    </row>
    <row r="41" spans="1:35" ht="42.75" customHeight="1">
      <c r="A41" s="1011">
        <v>40</v>
      </c>
      <c r="B41" s="1011">
        <v>40</v>
      </c>
      <c r="C41" s="1233" t="s">
        <v>3924</v>
      </c>
      <c r="D41" s="1233" t="s">
        <v>3925</v>
      </c>
      <c r="E41" s="1241" t="s">
        <v>3926</v>
      </c>
      <c r="F41" s="1011">
        <v>80111600</v>
      </c>
      <c r="G41" s="1016" t="s">
        <v>203</v>
      </c>
      <c r="H41" s="1136" t="s">
        <v>33</v>
      </c>
      <c r="I41" s="1130" t="s">
        <v>3927</v>
      </c>
      <c r="J41" s="1016" t="s">
        <v>3928</v>
      </c>
      <c r="K41" s="1011">
        <v>1032489889</v>
      </c>
      <c r="L41" s="1011">
        <v>7</v>
      </c>
      <c r="M41" s="1011"/>
      <c r="N41" s="1011"/>
      <c r="O41" s="1233" t="s">
        <v>3929</v>
      </c>
      <c r="P41" s="1047" t="s">
        <v>3930</v>
      </c>
      <c r="Q41" s="1011"/>
      <c r="R41" s="1121">
        <v>14250000</v>
      </c>
      <c r="S41" s="1011" t="s">
        <v>3931</v>
      </c>
      <c r="T41" s="1049" t="s">
        <v>3932</v>
      </c>
      <c r="U41" s="1022">
        <v>44819</v>
      </c>
      <c r="V41" s="1301" t="s">
        <v>3933</v>
      </c>
      <c r="W41" s="1393">
        <v>44589</v>
      </c>
      <c r="X41" s="1022">
        <v>44593</v>
      </c>
      <c r="Y41" s="1022">
        <v>44819</v>
      </c>
      <c r="Z41" s="1013" t="s">
        <v>22</v>
      </c>
      <c r="AA41" s="1011">
        <v>5122</v>
      </c>
      <c r="AB41" s="1022">
        <v>44588</v>
      </c>
      <c r="AC41" s="1011" t="s">
        <v>3243</v>
      </c>
      <c r="AD41" s="1047" t="s">
        <v>2462</v>
      </c>
      <c r="AE41" s="1024">
        <v>8222</v>
      </c>
      <c r="AF41" s="1021">
        <v>44589</v>
      </c>
      <c r="AG41" s="1013" t="s">
        <v>3889</v>
      </c>
      <c r="AH41" s="1161" t="s">
        <v>3934</v>
      </c>
    </row>
    <row r="42" spans="1:35" ht="73.5" customHeight="1">
      <c r="A42" s="1011">
        <v>41</v>
      </c>
      <c r="B42" s="1011">
        <v>41</v>
      </c>
      <c r="C42" s="1233" t="s">
        <v>3935</v>
      </c>
      <c r="D42" s="1233" t="s">
        <v>3936</v>
      </c>
      <c r="E42" s="1241" t="s">
        <v>3937</v>
      </c>
      <c r="F42" s="1011">
        <v>80111600</v>
      </c>
      <c r="G42" s="1016" t="s">
        <v>203</v>
      </c>
      <c r="H42" s="1136" t="s">
        <v>33</v>
      </c>
      <c r="I42" s="1130" t="s">
        <v>3745</v>
      </c>
      <c r="J42" s="1016" t="s">
        <v>2468</v>
      </c>
      <c r="K42" s="1011">
        <v>52232476</v>
      </c>
      <c r="L42" s="1011">
        <v>7</v>
      </c>
      <c r="M42" s="1011"/>
      <c r="N42" s="1011"/>
      <c r="O42" s="1233" t="s">
        <v>3938</v>
      </c>
      <c r="P42" s="1047" t="s">
        <v>3939</v>
      </c>
      <c r="Q42" s="1011"/>
      <c r="R42" s="1121">
        <v>15000000</v>
      </c>
      <c r="S42" s="1011"/>
      <c r="T42" s="1011"/>
      <c r="U42" s="1022">
        <v>44819</v>
      </c>
      <c r="V42" s="1011"/>
      <c r="W42" s="1393">
        <v>44589</v>
      </c>
      <c r="X42" s="1022">
        <v>44593</v>
      </c>
      <c r="Y42" s="1022">
        <v>44819</v>
      </c>
      <c r="Z42" s="1013" t="s">
        <v>22</v>
      </c>
      <c r="AA42" s="1011">
        <v>3622</v>
      </c>
      <c r="AB42" s="1022">
        <v>44573</v>
      </c>
      <c r="AC42" s="1011" t="s">
        <v>3866</v>
      </c>
      <c r="AD42" s="1047" t="s">
        <v>3019</v>
      </c>
      <c r="AE42" s="1024">
        <v>8122</v>
      </c>
      <c r="AF42" s="1021">
        <v>44589</v>
      </c>
      <c r="AG42" s="1013" t="s">
        <v>1888</v>
      </c>
      <c r="AH42" s="1387"/>
    </row>
    <row r="43" spans="1:35" ht="85.5" customHeight="1">
      <c r="A43" s="1301" t="s">
        <v>3940</v>
      </c>
      <c r="B43" s="1323">
        <v>42</v>
      </c>
      <c r="C43" s="1233" t="s">
        <v>3941</v>
      </c>
      <c r="D43" s="1233" t="s">
        <v>3942</v>
      </c>
      <c r="E43" s="1241" t="s">
        <v>3943</v>
      </c>
      <c r="F43" s="1011">
        <v>90121502</v>
      </c>
      <c r="G43" s="1013" t="s">
        <v>100</v>
      </c>
      <c r="H43" s="1136" t="s">
        <v>69</v>
      </c>
      <c r="I43" s="1130" t="s">
        <v>3944</v>
      </c>
      <c r="J43" s="1013" t="s">
        <v>3945</v>
      </c>
      <c r="K43" s="1011">
        <v>800003442</v>
      </c>
      <c r="L43" s="1011">
        <v>8</v>
      </c>
      <c r="M43" s="1011"/>
      <c r="N43" s="1011"/>
      <c r="O43" s="1236" t="s">
        <v>3946</v>
      </c>
      <c r="P43" s="1047" t="s">
        <v>3947</v>
      </c>
      <c r="Q43" s="1047" t="s">
        <v>3948</v>
      </c>
      <c r="R43" s="1121">
        <v>27000000</v>
      </c>
      <c r="S43" s="1011" t="s">
        <v>2182</v>
      </c>
      <c r="T43" s="1011"/>
      <c r="U43" s="1022">
        <v>44911</v>
      </c>
      <c r="V43" s="1011" t="s">
        <v>2182</v>
      </c>
      <c r="W43" s="1393">
        <v>44609</v>
      </c>
      <c r="X43" s="1024"/>
      <c r="Y43" s="1022">
        <v>44911</v>
      </c>
      <c r="Z43" s="1024"/>
      <c r="AA43" s="1011">
        <v>5522</v>
      </c>
      <c r="AB43" s="1022">
        <v>44602</v>
      </c>
      <c r="AC43" s="1011" t="s">
        <v>2065</v>
      </c>
      <c r="AD43" s="1047" t="s">
        <v>3949</v>
      </c>
      <c r="AE43" s="1024" t="s">
        <v>3950</v>
      </c>
      <c r="AF43" s="1021">
        <v>44610</v>
      </c>
      <c r="AG43" s="1013" t="s">
        <v>1988</v>
      </c>
      <c r="AH43" s="1387"/>
    </row>
    <row r="44" spans="1:35" ht="74.25" customHeight="1">
      <c r="A44" s="1011">
        <v>43</v>
      </c>
      <c r="B44" s="1011">
        <v>43</v>
      </c>
      <c r="C44" s="1233" t="s">
        <v>3941</v>
      </c>
      <c r="D44" s="1233" t="s">
        <v>3951</v>
      </c>
      <c r="E44" s="1241" t="s">
        <v>3943</v>
      </c>
      <c r="F44" s="1011">
        <v>90121502</v>
      </c>
      <c r="G44" s="1013" t="s">
        <v>100</v>
      </c>
      <c r="H44" s="1136" t="s">
        <v>69</v>
      </c>
      <c r="I44" s="1130" t="s">
        <v>3944</v>
      </c>
      <c r="J44" s="1013" t="s">
        <v>3952</v>
      </c>
      <c r="K44" s="1011">
        <v>800075003</v>
      </c>
      <c r="L44" s="1011">
        <v>6</v>
      </c>
      <c r="M44" s="1011"/>
      <c r="N44" s="1011"/>
      <c r="O44" s="1233" t="s">
        <v>3953</v>
      </c>
      <c r="P44" s="1047" t="s">
        <v>3954</v>
      </c>
      <c r="Q44" s="1047" t="s">
        <v>3948</v>
      </c>
      <c r="R44" s="1121">
        <v>27000000</v>
      </c>
      <c r="S44" s="1047" t="s">
        <v>3955</v>
      </c>
      <c r="T44" s="1121">
        <v>32638310</v>
      </c>
      <c r="U44" s="1022">
        <v>44911</v>
      </c>
      <c r="V44" s="1011"/>
      <c r="W44" s="1393">
        <v>44610</v>
      </c>
      <c r="X44" s="1021">
        <v>44614</v>
      </c>
      <c r="Y44" s="1088">
        <v>44911</v>
      </c>
      <c r="Z44" s="1040" t="s">
        <v>3956</v>
      </c>
      <c r="AA44" s="1027">
        <v>5522</v>
      </c>
      <c r="AB44" s="1256" t="s">
        <v>3957</v>
      </c>
      <c r="AC44" s="1011" t="s">
        <v>2065</v>
      </c>
      <c r="AD44" s="1047" t="s">
        <v>3949</v>
      </c>
      <c r="AE44" s="1024">
        <v>9422</v>
      </c>
      <c r="AF44" s="1139" t="s">
        <v>3958</v>
      </c>
      <c r="AG44" s="1013" t="s">
        <v>1988</v>
      </c>
      <c r="AH44" s="1161" t="s">
        <v>3835</v>
      </c>
    </row>
    <row r="45" spans="1:35" ht="194.25" customHeight="1">
      <c r="A45" s="1011">
        <v>44</v>
      </c>
      <c r="B45" s="1011">
        <v>44</v>
      </c>
      <c r="C45" s="1365" t="s">
        <v>3959</v>
      </c>
      <c r="D45" s="1366" t="s">
        <v>3960</v>
      </c>
      <c r="E45" s="1014" t="s">
        <v>3961</v>
      </c>
      <c r="F45" s="1011">
        <v>81112100</v>
      </c>
      <c r="G45" s="1159" t="s">
        <v>203</v>
      </c>
      <c r="H45" s="1136" t="s">
        <v>546</v>
      </c>
      <c r="I45" s="1324" t="s">
        <v>3962</v>
      </c>
      <c r="J45" s="1016" t="s">
        <v>3963</v>
      </c>
      <c r="K45" s="1011">
        <v>830058677</v>
      </c>
      <c r="L45" s="1011">
        <v>7</v>
      </c>
      <c r="M45" s="1011"/>
      <c r="N45" s="1011"/>
      <c r="O45" s="1236" t="s">
        <v>3964</v>
      </c>
      <c r="P45" s="1011" t="s">
        <v>3965</v>
      </c>
      <c r="Q45" s="1011"/>
      <c r="R45" s="1121">
        <v>34723962</v>
      </c>
      <c r="S45" s="1301" t="s">
        <v>3966</v>
      </c>
      <c r="T45" s="1047"/>
      <c r="U45" s="1022">
        <v>44865</v>
      </c>
      <c r="V45" s="1040" t="s">
        <v>3967</v>
      </c>
      <c r="W45" s="1393">
        <v>44615</v>
      </c>
      <c r="X45" s="1021">
        <v>44621</v>
      </c>
      <c r="Y45" s="1256" t="s">
        <v>3968</v>
      </c>
      <c r="Z45" s="1040" t="s">
        <v>3969</v>
      </c>
      <c r="AA45" s="1047" t="s">
        <v>3970</v>
      </c>
      <c r="AB45" s="1256" t="s">
        <v>3971</v>
      </c>
      <c r="AC45" s="1047" t="s">
        <v>3972</v>
      </c>
      <c r="AD45" s="1047" t="s">
        <v>3973</v>
      </c>
      <c r="AE45" s="1040" t="s">
        <v>3974</v>
      </c>
      <c r="AF45" s="1139" t="s">
        <v>3975</v>
      </c>
      <c r="AG45" s="1013" t="s">
        <v>1962</v>
      </c>
      <c r="AH45" t="s">
        <v>3976</v>
      </c>
    </row>
    <row r="46" spans="1:35" ht="120" customHeight="1">
      <c r="A46" s="1011">
        <v>45</v>
      </c>
      <c r="B46" s="1011">
        <v>45</v>
      </c>
      <c r="C46" s="1233" t="s">
        <v>3977</v>
      </c>
      <c r="D46" s="1233" t="s">
        <v>3978</v>
      </c>
      <c r="E46" s="1241" t="s">
        <v>3979</v>
      </c>
      <c r="F46" s="1011">
        <v>25174800</v>
      </c>
      <c r="G46" s="1016" t="s">
        <v>203</v>
      </c>
      <c r="H46" s="1136" t="s">
        <v>69</v>
      </c>
      <c r="I46" s="1130" t="s">
        <v>1728</v>
      </c>
      <c r="J46" s="1013" t="s">
        <v>3980</v>
      </c>
      <c r="K46" s="1011">
        <v>800250589</v>
      </c>
      <c r="L46" s="1011">
        <v>1</v>
      </c>
      <c r="M46" s="1011"/>
      <c r="N46" s="1011"/>
      <c r="O46" s="1233" t="s">
        <v>3981</v>
      </c>
      <c r="P46" s="1011" t="s">
        <v>3982</v>
      </c>
      <c r="Q46" s="1011" t="s">
        <v>3983</v>
      </c>
      <c r="R46" s="1121">
        <v>13000000</v>
      </c>
      <c r="S46" s="1047" t="s">
        <v>3984</v>
      </c>
      <c r="T46" s="1047"/>
      <c r="U46" s="1022">
        <v>44911</v>
      </c>
      <c r="V46" s="1011"/>
      <c r="W46" s="1393">
        <v>44615</v>
      </c>
      <c r="X46" s="1021">
        <v>44620</v>
      </c>
      <c r="Y46" s="1022">
        <v>44911</v>
      </c>
      <c r="Z46" s="1040" t="s">
        <v>3985</v>
      </c>
      <c r="AA46" s="1011">
        <v>5322</v>
      </c>
      <c r="AB46" s="1256" t="s">
        <v>3986</v>
      </c>
      <c r="AC46" s="1047" t="s">
        <v>3987</v>
      </c>
      <c r="AD46" s="1047" t="s">
        <v>3988</v>
      </c>
      <c r="AE46" s="1024">
        <v>9922</v>
      </c>
      <c r="AF46" s="1139" t="s">
        <v>3989</v>
      </c>
      <c r="AG46" s="1441" t="s">
        <v>3990</v>
      </c>
      <c r="AH46" s="1161" t="s">
        <v>3621</v>
      </c>
      <c r="AI46" s="1388" t="s">
        <v>3991</v>
      </c>
    </row>
    <row r="47" spans="1:35" ht="87" customHeight="1">
      <c r="A47" s="1011">
        <v>46</v>
      </c>
      <c r="B47" s="1011">
        <v>46</v>
      </c>
      <c r="C47" s="1233" t="s">
        <v>3992</v>
      </c>
      <c r="D47" s="1233" t="s">
        <v>3993</v>
      </c>
      <c r="E47" s="1241" t="s">
        <v>3994</v>
      </c>
      <c r="F47" s="1011">
        <v>44121700</v>
      </c>
      <c r="G47" s="1013" t="s">
        <v>100</v>
      </c>
      <c r="H47" s="1136" t="s">
        <v>69</v>
      </c>
      <c r="I47" s="1130" t="s">
        <v>3995</v>
      </c>
      <c r="J47" s="1013" t="s">
        <v>3996</v>
      </c>
      <c r="K47" s="1011">
        <v>860028580</v>
      </c>
      <c r="L47" s="1011">
        <v>2</v>
      </c>
      <c r="M47" s="1011"/>
      <c r="N47" s="1011"/>
      <c r="O47" s="1233" t="s">
        <v>3997</v>
      </c>
      <c r="P47" s="1011" t="s">
        <v>3998</v>
      </c>
      <c r="Q47" s="1011" t="s">
        <v>3999</v>
      </c>
      <c r="R47" s="1121">
        <v>10000000</v>
      </c>
      <c r="S47" s="1011" t="s">
        <v>4000</v>
      </c>
      <c r="T47" s="1011" t="s">
        <v>4001</v>
      </c>
      <c r="U47" s="1022">
        <v>44780</v>
      </c>
      <c r="V47" s="1011"/>
      <c r="W47" s="1393">
        <v>44628</v>
      </c>
      <c r="X47" s="1021">
        <v>44636</v>
      </c>
      <c r="Y47" s="1022">
        <v>44780</v>
      </c>
      <c r="Z47" s="1047" t="s">
        <v>4002</v>
      </c>
      <c r="AA47" s="1011">
        <v>5722</v>
      </c>
      <c r="AB47" s="1022">
        <v>44609</v>
      </c>
      <c r="AC47" s="1047" t="s">
        <v>4003</v>
      </c>
      <c r="AD47" s="1047" t="s">
        <v>4004</v>
      </c>
      <c r="AE47" s="1011">
        <v>12722</v>
      </c>
      <c r="AF47" s="1022">
        <v>44630</v>
      </c>
      <c r="AG47" s="1016" t="s">
        <v>2039</v>
      </c>
      <c r="AH47" s="1161" t="s">
        <v>4005</v>
      </c>
    </row>
    <row r="48" spans="1:35" ht="225">
      <c r="A48" s="1011">
        <v>47</v>
      </c>
      <c r="B48" s="1011">
        <v>47</v>
      </c>
      <c r="C48" s="1365" t="s">
        <v>4006</v>
      </c>
      <c r="D48" s="1366" t="s">
        <v>4007</v>
      </c>
      <c r="E48" s="1014" t="s">
        <v>4008</v>
      </c>
      <c r="F48" s="1047">
        <v>81112400</v>
      </c>
      <c r="G48" s="1016" t="s">
        <v>132</v>
      </c>
      <c r="H48" s="1136" t="s">
        <v>546</v>
      </c>
      <c r="I48" s="1130" t="s">
        <v>4009</v>
      </c>
      <c r="J48" s="1016" t="s">
        <v>1524</v>
      </c>
      <c r="K48" s="1011">
        <v>830049916</v>
      </c>
      <c r="L48" s="1011">
        <v>4</v>
      </c>
      <c r="M48" s="1011"/>
      <c r="N48" s="1011"/>
      <c r="O48" s="1233" t="s">
        <v>4010</v>
      </c>
      <c r="P48" s="1047" t="s">
        <v>4011</v>
      </c>
      <c r="Q48" s="1011" t="s">
        <v>4012</v>
      </c>
      <c r="R48" s="1121">
        <v>206712036.86000001</v>
      </c>
      <c r="S48" s="1011" t="s">
        <v>4013</v>
      </c>
      <c r="T48" s="1011"/>
      <c r="U48" s="1022">
        <v>44926</v>
      </c>
      <c r="V48" s="1040" t="s">
        <v>4014</v>
      </c>
      <c r="W48" s="1393">
        <v>44673</v>
      </c>
      <c r="X48" s="1021">
        <v>44684</v>
      </c>
      <c r="Y48" s="1256" t="s">
        <v>4015</v>
      </c>
      <c r="Z48" s="1040" t="s">
        <v>4016</v>
      </c>
      <c r="AA48" s="1047" t="s">
        <v>4017</v>
      </c>
      <c r="AB48" s="1256" t="s">
        <v>4018</v>
      </c>
      <c r="AC48" s="1135" t="s">
        <v>4019</v>
      </c>
      <c r="AD48" s="1047" t="s">
        <v>4020</v>
      </c>
      <c r="AE48" s="1040" t="s">
        <v>4021</v>
      </c>
      <c r="AF48" s="1139" t="s">
        <v>4022</v>
      </c>
      <c r="AG48" s="1013" t="s">
        <v>1962</v>
      </c>
      <c r="AH48" s="1161" t="s">
        <v>4023</v>
      </c>
    </row>
    <row r="49" spans="1:35" ht="118.5" customHeight="1">
      <c r="A49" s="1011">
        <v>48</v>
      </c>
      <c r="B49" s="1011">
        <v>48</v>
      </c>
      <c r="C49" s="1233" t="s">
        <v>4024</v>
      </c>
      <c r="D49" s="1233" t="s">
        <v>4025</v>
      </c>
      <c r="E49" s="1241" t="s">
        <v>4026</v>
      </c>
      <c r="F49" s="1011">
        <v>80111707</v>
      </c>
      <c r="G49" s="1013" t="s">
        <v>100</v>
      </c>
      <c r="H49" s="1136" t="s">
        <v>69</v>
      </c>
      <c r="I49" s="1130" t="s">
        <v>2972</v>
      </c>
      <c r="J49" s="1016" t="s">
        <v>4027</v>
      </c>
      <c r="K49" s="1011">
        <v>800219876</v>
      </c>
      <c r="L49" s="1011">
        <v>9</v>
      </c>
      <c r="M49" s="1011"/>
      <c r="N49" s="1011"/>
      <c r="O49" s="1233" t="s">
        <v>4028</v>
      </c>
      <c r="P49" s="1047" t="s">
        <v>4029</v>
      </c>
      <c r="Q49" s="1047" t="s">
        <v>4030</v>
      </c>
      <c r="R49" s="1121">
        <v>5971320</v>
      </c>
      <c r="S49" s="1011" t="s">
        <v>4031</v>
      </c>
      <c r="T49" s="1121">
        <v>5573232</v>
      </c>
      <c r="U49" s="1022">
        <v>44911</v>
      </c>
      <c r="V49" s="1011"/>
      <c r="W49" s="1393">
        <v>44676</v>
      </c>
      <c r="X49" s="1021">
        <v>44679</v>
      </c>
      <c r="Y49" s="1022">
        <v>44667</v>
      </c>
      <c r="Z49" s="1047" t="s">
        <v>4032</v>
      </c>
      <c r="AA49" s="1011">
        <v>6922</v>
      </c>
      <c r="AB49" s="1022">
        <v>44659</v>
      </c>
      <c r="AC49" s="1011" t="s">
        <v>2339</v>
      </c>
      <c r="AD49" s="1011" t="s">
        <v>2340</v>
      </c>
      <c r="AE49" s="1024">
        <v>20222</v>
      </c>
      <c r="AF49" s="1021">
        <v>44676</v>
      </c>
      <c r="AG49" s="1013" t="s">
        <v>1988</v>
      </c>
      <c r="AH49" s="1161" t="s">
        <v>3668</v>
      </c>
    </row>
    <row r="50" spans="1:35" ht="187.5" customHeight="1">
      <c r="A50" s="1011">
        <v>49</v>
      </c>
      <c r="B50" s="1011">
        <v>49</v>
      </c>
      <c r="C50" s="1365" t="s">
        <v>4033</v>
      </c>
      <c r="D50" s="1366" t="s">
        <v>4034</v>
      </c>
      <c r="E50" s="1014" t="s">
        <v>4035</v>
      </c>
      <c r="F50" s="1011">
        <v>81112400</v>
      </c>
      <c r="G50" s="1013" t="s">
        <v>132</v>
      </c>
      <c r="H50" s="1136" t="s">
        <v>546</v>
      </c>
      <c r="I50" s="1130" t="s">
        <v>4036</v>
      </c>
      <c r="J50" s="1013" t="s">
        <v>4037</v>
      </c>
      <c r="K50" s="1011">
        <v>830053669</v>
      </c>
      <c r="L50" s="1011">
        <v>5</v>
      </c>
      <c r="M50" s="1011"/>
      <c r="N50" s="1011"/>
      <c r="O50" s="1236" t="s">
        <v>4038</v>
      </c>
      <c r="P50" s="1011" t="s">
        <v>4039</v>
      </c>
      <c r="Q50" s="1011" t="s">
        <v>4040</v>
      </c>
      <c r="R50" s="1121">
        <v>11809060</v>
      </c>
      <c r="S50" s="1011" t="s">
        <v>4041</v>
      </c>
      <c r="T50" s="1011"/>
      <c r="U50" s="1022">
        <v>44926</v>
      </c>
      <c r="V50" s="1040" t="s">
        <v>4042</v>
      </c>
      <c r="W50" s="1393">
        <v>44680</v>
      </c>
      <c r="X50" s="1021">
        <v>44690</v>
      </c>
      <c r="Y50" s="1139" t="s">
        <v>4043</v>
      </c>
      <c r="Z50" s="1040" t="s">
        <v>4044</v>
      </c>
      <c r="AA50" s="1047" t="s">
        <v>4045</v>
      </c>
      <c r="AB50" s="1256" t="s">
        <v>4046</v>
      </c>
      <c r="AC50" s="1047" t="s">
        <v>4019</v>
      </c>
      <c r="AD50" s="1047" t="s">
        <v>4020</v>
      </c>
      <c r="AE50" s="1040" t="s">
        <v>4047</v>
      </c>
      <c r="AF50" s="1139" t="s">
        <v>4022</v>
      </c>
      <c r="AG50" s="1013" t="s">
        <v>1962</v>
      </c>
      <c r="AH50" s="1161" t="s">
        <v>4023</v>
      </c>
    </row>
    <row r="51" spans="1:35" ht="195" customHeight="1">
      <c r="A51" s="1011">
        <v>50</v>
      </c>
      <c r="B51" s="1011">
        <v>50</v>
      </c>
      <c r="C51" s="1233" t="s">
        <v>4048</v>
      </c>
      <c r="D51" s="1233" t="s">
        <v>4049</v>
      </c>
      <c r="E51" s="1014" t="s">
        <v>4050</v>
      </c>
      <c r="F51" s="1011">
        <v>81111509</v>
      </c>
      <c r="G51" s="1016" t="s">
        <v>203</v>
      </c>
      <c r="H51" s="1136" t="s">
        <v>2275</v>
      </c>
      <c r="I51" s="1130" t="s">
        <v>4051</v>
      </c>
      <c r="J51" s="1016" t="s">
        <v>4052</v>
      </c>
      <c r="K51" s="1011">
        <v>900663951</v>
      </c>
      <c r="L51" s="1011">
        <v>9</v>
      </c>
      <c r="M51" s="1011"/>
      <c r="N51" s="1011"/>
      <c r="O51" s="1233" t="s">
        <v>4053</v>
      </c>
      <c r="P51" s="1047" t="s">
        <v>4054</v>
      </c>
      <c r="Q51" s="1011" t="s">
        <v>4055</v>
      </c>
      <c r="R51" s="1121">
        <v>129579057</v>
      </c>
      <c r="S51" s="1011" t="s">
        <v>4056</v>
      </c>
      <c r="T51" s="1121">
        <v>129579057</v>
      </c>
      <c r="U51" s="1022">
        <v>44926</v>
      </c>
      <c r="V51" s="1011"/>
      <c r="W51" s="1393">
        <v>44680</v>
      </c>
      <c r="X51" s="1021">
        <v>44684</v>
      </c>
      <c r="Y51" s="1022">
        <v>44926</v>
      </c>
      <c r="Z51" s="1047" t="s">
        <v>4057</v>
      </c>
      <c r="AA51" s="1011">
        <v>6122</v>
      </c>
      <c r="AB51" s="1022">
        <v>44635</v>
      </c>
      <c r="AC51" s="1011" t="s">
        <v>2047</v>
      </c>
      <c r="AD51" s="1047" t="s">
        <v>2462</v>
      </c>
      <c r="AE51" s="1024">
        <v>20622</v>
      </c>
      <c r="AF51" s="1021">
        <v>44680</v>
      </c>
      <c r="AG51" s="1013" t="s">
        <v>2243</v>
      </c>
      <c r="AH51" s="1161" t="s">
        <v>4058</v>
      </c>
      <c r="AI51" s="1161" t="s">
        <v>4059</v>
      </c>
    </row>
    <row r="52" spans="1:35" ht="191.25" customHeight="1">
      <c r="A52" s="1011">
        <v>51</v>
      </c>
      <c r="B52" s="1011">
        <v>51</v>
      </c>
      <c r="C52" s="1365" t="s">
        <v>4060</v>
      </c>
      <c r="D52" s="1366" t="s">
        <v>4061</v>
      </c>
      <c r="E52" s="1014" t="s">
        <v>4062</v>
      </c>
      <c r="F52" s="1011">
        <v>81112400</v>
      </c>
      <c r="G52" s="1013" t="s">
        <v>132</v>
      </c>
      <c r="H52" s="1136" t="s">
        <v>546</v>
      </c>
      <c r="I52" s="1130" t="s">
        <v>4063</v>
      </c>
      <c r="J52" s="1016" t="s">
        <v>4064</v>
      </c>
      <c r="K52" s="1011">
        <v>830073623</v>
      </c>
      <c r="L52" s="1011">
        <v>2</v>
      </c>
      <c r="M52" s="1011"/>
      <c r="N52" s="1011"/>
      <c r="O52" s="1236" t="s">
        <v>4065</v>
      </c>
      <c r="P52" s="1047" t="s">
        <v>4066</v>
      </c>
      <c r="Q52" s="1011" t="s">
        <v>4067</v>
      </c>
      <c r="R52" s="1121">
        <v>140971086.91</v>
      </c>
      <c r="S52" s="1047" t="s">
        <v>4068</v>
      </c>
      <c r="T52" s="1123"/>
      <c r="U52" s="1088">
        <v>44926</v>
      </c>
      <c r="V52" s="1040" t="s">
        <v>4069</v>
      </c>
      <c r="W52" s="1394">
        <v>44683</v>
      </c>
      <c r="X52" s="1021">
        <v>44690</v>
      </c>
      <c r="Y52" s="1380" t="s">
        <v>4070</v>
      </c>
      <c r="Z52" s="1040" t="s">
        <v>4071</v>
      </c>
      <c r="AA52" s="1123" t="s">
        <v>4072</v>
      </c>
      <c r="AB52" s="1256" t="s">
        <v>4073</v>
      </c>
      <c r="AC52" s="1135" t="s">
        <v>4019</v>
      </c>
      <c r="AD52" s="1123" t="s">
        <v>4020</v>
      </c>
      <c r="AE52" s="1054" t="s">
        <v>4074</v>
      </c>
      <c r="AF52" s="1139" t="s">
        <v>4075</v>
      </c>
      <c r="AG52" s="1051" t="s">
        <v>1962</v>
      </c>
      <c r="AH52" s="1161" t="s">
        <v>4023</v>
      </c>
    </row>
    <row r="53" spans="1:35" ht="76.5" customHeight="1">
      <c r="A53" s="1011">
        <v>52</v>
      </c>
      <c r="B53" s="1011">
        <v>52</v>
      </c>
      <c r="C53" s="1367" t="s">
        <v>4076</v>
      </c>
      <c r="D53" s="1368" t="s">
        <v>4077</v>
      </c>
      <c r="E53" s="1241" t="s">
        <v>4078</v>
      </c>
      <c r="F53" s="1011">
        <v>52161600</v>
      </c>
      <c r="G53" s="1013" t="s">
        <v>68</v>
      </c>
      <c r="H53" s="1136" t="s">
        <v>69</v>
      </c>
      <c r="I53" s="1130" t="s">
        <v>4079</v>
      </c>
      <c r="J53" s="1013" t="s">
        <v>4080</v>
      </c>
      <c r="K53" s="1011">
        <v>800135563</v>
      </c>
      <c r="L53" s="1011">
        <v>7</v>
      </c>
      <c r="M53" s="1011"/>
      <c r="N53" s="1011"/>
      <c r="O53" s="1233" t="s">
        <v>4081</v>
      </c>
      <c r="P53" s="1047" t="s">
        <v>4082</v>
      </c>
      <c r="Q53" s="1047" t="s">
        <v>4083</v>
      </c>
      <c r="R53" s="1121">
        <v>9591400</v>
      </c>
      <c r="S53" s="1011"/>
      <c r="T53" s="1011"/>
      <c r="U53" s="1022">
        <v>44708</v>
      </c>
      <c r="V53" s="1011"/>
      <c r="W53" s="1393">
        <v>44685</v>
      </c>
      <c r="X53" s="1021">
        <v>44691</v>
      </c>
      <c r="Y53" s="1022">
        <v>44708</v>
      </c>
      <c r="Z53" s="1040" t="s">
        <v>4084</v>
      </c>
      <c r="AA53" s="1011">
        <v>6822</v>
      </c>
      <c r="AB53" s="1022">
        <v>44657</v>
      </c>
      <c r="AC53" s="1011" t="s">
        <v>2398</v>
      </c>
      <c r="AD53" s="1047" t="s">
        <v>2399</v>
      </c>
      <c r="AE53" s="1024">
        <v>21022</v>
      </c>
      <c r="AF53" s="1021">
        <v>44685</v>
      </c>
      <c r="AG53" s="1013" t="s">
        <v>2039</v>
      </c>
      <c r="AH53" s="1161" t="s">
        <v>4085</v>
      </c>
    </row>
    <row r="54" spans="1:35" ht="171.75" customHeight="1">
      <c r="A54" s="1011">
        <v>53</v>
      </c>
      <c r="B54" s="1011">
        <v>53</v>
      </c>
      <c r="C54" s="1365" t="s">
        <v>4086</v>
      </c>
      <c r="D54" s="1366" t="s">
        <v>4087</v>
      </c>
      <c r="E54" s="1014" t="s">
        <v>4088</v>
      </c>
      <c r="F54" s="1011">
        <v>76111500</v>
      </c>
      <c r="G54" s="1016" t="s">
        <v>203</v>
      </c>
      <c r="H54" s="1136" t="s">
        <v>546</v>
      </c>
      <c r="I54" s="1130" t="s">
        <v>4089</v>
      </c>
      <c r="J54" s="1013" t="s">
        <v>2652</v>
      </c>
      <c r="K54" s="1011">
        <v>830068543</v>
      </c>
      <c r="L54" s="1011">
        <v>1</v>
      </c>
      <c r="M54" s="1011"/>
      <c r="N54" s="1011"/>
      <c r="O54" s="1233" t="s">
        <v>2653</v>
      </c>
      <c r="P54" s="1011" t="s">
        <v>4090</v>
      </c>
      <c r="Q54" s="1011" t="s">
        <v>4091</v>
      </c>
      <c r="R54" s="1121">
        <v>50362556.289999999</v>
      </c>
      <c r="S54" s="1047" t="s">
        <v>4092</v>
      </c>
      <c r="T54" s="1011" t="s">
        <v>4093</v>
      </c>
      <c r="U54" s="1022">
        <v>44922</v>
      </c>
      <c r="V54" s="1047" t="s">
        <v>4094</v>
      </c>
      <c r="W54" s="1393">
        <v>44698</v>
      </c>
      <c r="X54" s="1021">
        <v>44713</v>
      </c>
      <c r="Y54" s="1256" t="s">
        <v>4095</v>
      </c>
      <c r="Z54" s="1040" t="s">
        <v>4096</v>
      </c>
      <c r="AA54" s="1047" t="s">
        <v>4097</v>
      </c>
      <c r="AB54" s="1256" t="s">
        <v>4098</v>
      </c>
      <c r="AC54" s="1047" t="s">
        <v>2659</v>
      </c>
      <c r="AD54" s="1047" t="s">
        <v>4099</v>
      </c>
      <c r="AE54" s="1040" t="s">
        <v>4100</v>
      </c>
      <c r="AF54" s="1139" t="s">
        <v>4101</v>
      </c>
      <c r="AG54" s="1013" t="s">
        <v>2039</v>
      </c>
      <c r="AH54" s="1161" t="s">
        <v>4102</v>
      </c>
      <c r="AI54" s="1161" t="s">
        <v>4103</v>
      </c>
    </row>
    <row r="55" spans="1:35" ht="201" customHeight="1">
      <c r="A55" s="1011">
        <v>54</v>
      </c>
      <c r="B55" s="1011">
        <v>54</v>
      </c>
      <c r="C55" s="1233" t="s">
        <v>4104</v>
      </c>
      <c r="D55" s="1233" t="s">
        <v>4105</v>
      </c>
      <c r="E55" s="1338" t="s">
        <v>4106</v>
      </c>
      <c r="F55" s="1011">
        <v>78131602</v>
      </c>
      <c r="G55" s="1016" t="s">
        <v>203</v>
      </c>
      <c r="H55" s="1136" t="s">
        <v>69</v>
      </c>
      <c r="I55" s="1130" t="s">
        <v>4107</v>
      </c>
      <c r="J55" s="1013" t="s">
        <v>4108</v>
      </c>
      <c r="K55" s="1011">
        <v>800233801</v>
      </c>
      <c r="L55" s="1011">
        <v>5</v>
      </c>
      <c r="M55" s="1011"/>
      <c r="N55" s="1011"/>
      <c r="O55" s="1233" t="s">
        <v>4109</v>
      </c>
      <c r="P55" s="1047" t="s">
        <v>4110</v>
      </c>
      <c r="Q55" s="1047" t="s">
        <v>4111</v>
      </c>
      <c r="R55" s="1121">
        <v>5500000</v>
      </c>
      <c r="S55" s="1047" t="s">
        <v>4112</v>
      </c>
      <c r="T55" s="1049" t="s">
        <v>4113</v>
      </c>
      <c r="U55" s="1022">
        <v>44895</v>
      </c>
      <c r="V55" s="1455" t="s">
        <v>4114</v>
      </c>
      <c r="W55" s="1393">
        <v>44699</v>
      </c>
      <c r="X55" s="1021">
        <v>44713</v>
      </c>
      <c r="Y55" s="1256" t="s">
        <v>4115</v>
      </c>
      <c r="Z55" s="1455" t="s">
        <v>4116</v>
      </c>
      <c r="AA55" s="1047" t="s">
        <v>4117</v>
      </c>
      <c r="AB55" s="1256" t="s">
        <v>4118</v>
      </c>
      <c r="AC55" s="1011" t="s">
        <v>3866</v>
      </c>
      <c r="AD55" s="1047" t="s">
        <v>3019</v>
      </c>
      <c r="AE55" s="1040" t="s">
        <v>4119</v>
      </c>
      <c r="AF55" s="1139" t="s">
        <v>4120</v>
      </c>
      <c r="AG55" s="1013" t="s">
        <v>2039</v>
      </c>
      <c r="AH55" s="1161" t="s">
        <v>4121</v>
      </c>
    </row>
    <row r="56" spans="1:35" ht="60">
      <c r="A56" s="1000">
        <v>55</v>
      </c>
      <c r="B56" s="1000">
        <v>55</v>
      </c>
      <c r="C56" s="1354" t="s">
        <v>4122</v>
      </c>
      <c r="D56" s="1355" t="s">
        <v>4123</v>
      </c>
      <c r="E56" s="1197" t="s">
        <v>4124</v>
      </c>
      <c r="F56" s="1000">
        <v>84131601</v>
      </c>
      <c r="G56" s="1162" t="s">
        <v>189</v>
      </c>
      <c r="H56" s="1203" t="s">
        <v>546</v>
      </c>
      <c r="I56" s="1261" t="s">
        <v>4125</v>
      </c>
      <c r="J56" s="1162" t="s">
        <v>1155</v>
      </c>
      <c r="K56" s="1000">
        <v>860002400</v>
      </c>
      <c r="L56" s="1000">
        <v>2</v>
      </c>
      <c r="M56" s="1000"/>
      <c r="N56" s="1000"/>
      <c r="O56" s="1251" t="s">
        <v>4126</v>
      </c>
      <c r="P56" s="1000" t="s">
        <v>4127</v>
      </c>
      <c r="Q56" s="1000" t="s">
        <v>2968</v>
      </c>
      <c r="R56" s="1121">
        <v>4790009</v>
      </c>
      <c r="S56" s="1000"/>
      <c r="T56" s="1156"/>
      <c r="U56" s="1171">
        <v>44746</v>
      </c>
      <c r="V56" s="1000"/>
      <c r="W56" s="1391">
        <v>44721</v>
      </c>
      <c r="X56" s="1183">
        <v>44721</v>
      </c>
      <c r="Y56" s="1045">
        <v>44746</v>
      </c>
      <c r="Z56" s="1131" t="s">
        <v>22</v>
      </c>
      <c r="AA56" s="1000">
        <v>6022</v>
      </c>
      <c r="AB56" s="1045">
        <v>44630</v>
      </c>
      <c r="AC56" s="1000" t="s">
        <v>4128</v>
      </c>
      <c r="AD56" s="1000" t="s">
        <v>4129</v>
      </c>
      <c r="AE56" s="1000">
        <v>26822</v>
      </c>
      <c r="AF56" s="1045">
        <v>44722</v>
      </c>
      <c r="AG56" s="1339" t="s">
        <v>2039</v>
      </c>
      <c r="AH56" s="1161" t="s">
        <v>4130</v>
      </c>
    </row>
    <row r="57" spans="1:35" ht="60">
      <c r="A57" s="1011">
        <v>56</v>
      </c>
      <c r="B57" s="1011">
        <v>56</v>
      </c>
      <c r="C57" s="1354" t="s">
        <v>4131</v>
      </c>
      <c r="D57" s="1356" t="s">
        <v>4132</v>
      </c>
      <c r="E57" s="1198" t="s">
        <v>4133</v>
      </c>
      <c r="F57" s="1011">
        <v>84131503</v>
      </c>
      <c r="G57" s="1013" t="s">
        <v>189</v>
      </c>
      <c r="H57" s="1136" t="s">
        <v>546</v>
      </c>
      <c r="I57" s="1130" t="s">
        <v>4134</v>
      </c>
      <c r="J57" s="1016" t="s">
        <v>4135</v>
      </c>
      <c r="K57" s="1011">
        <v>860037013</v>
      </c>
      <c r="L57" s="1011">
        <v>6</v>
      </c>
      <c r="M57" s="1011"/>
      <c r="N57" s="1011"/>
      <c r="O57" s="1233" t="s">
        <v>4136</v>
      </c>
      <c r="P57" s="1011" t="s">
        <v>4137</v>
      </c>
      <c r="Q57" s="1011" t="s">
        <v>4138</v>
      </c>
      <c r="R57" s="1121">
        <v>1799197</v>
      </c>
      <c r="S57" s="1011" t="s">
        <v>4139</v>
      </c>
      <c r="T57" s="1121">
        <v>1778480</v>
      </c>
      <c r="U57" s="1022">
        <v>44729</v>
      </c>
      <c r="V57" s="1163"/>
      <c r="W57" s="1392">
        <v>44721</v>
      </c>
      <c r="X57" s="1340">
        <v>44721</v>
      </c>
      <c r="Y57" s="1318">
        <v>44729</v>
      </c>
      <c r="Z57" s="1315" t="s">
        <v>22</v>
      </c>
      <c r="AA57" s="1163">
        <v>5922</v>
      </c>
      <c r="AB57" s="1318">
        <v>44706</v>
      </c>
      <c r="AC57" s="1163" t="s">
        <v>4128</v>
      </c>
      <c r="AD57" s="1316" t="s">
        <v>4140</v>
      </c>
      <c r="AE57" s="1341">
        <v>26922</v>
      </c>
      <c r="AF57" s="1022">
        <v>44722</v>
      </c>
      <c r="AG57" s="1013" t="s">
        <v>2039</v>
      </c>
      <c r="AH57" s="1161" t="s">
        <v>4130</v>
      </c>
    </row>
    <row r="58" spans="1:35" ht="108.75" customHeight="1">
      <c r="A58" s="1000">
        <v>57</v>
      </c>
      <c r="B58" s="1000">
        <v>57</v>
      </c>
      <c r="C58" s="1354" t="s">
        <v>4141</v>
      </c>
      <c r="D58" s="1355" t="s">
        <v>4142</v>
      </c>
      <c r="E58" s="1197" t="s">
        <v>4143</v>
      </c>
      <c r="F58" s="1000">
        <v>46171622</v>
      </c>
      <c r="G58" s="1162" t="s">
        <v>68</v>
      </c>
      <c r="H58" s="1203" t="s">
        <v>546</v>
      </c>
      <c r="I58" s="1261" t="s">
        <v>4144</v>
      </c>
      <c r="J58" s="1202" t="s">
        <v>4145</v>
      </c>
      <c r="K58" s="1000">
        <v>830056149</v>
      </c>
      <c r="L58" s="1000">
        <v>0</v>
      </c>
      <c r="M58" s="1000"/>
      <c r="N58" s="1000"/>
      <c r="O58" s="1251" t="s">
        <v>4146</v>
      </c>
      <c r="P58" s="1167" t="s">
        <v>4147</v>
      </c>
      <c r="Q58" s="1000" t="s">
        <v>4148</v>
      </c>
      <c r="R58" s="1255">
        <v>78923752</v>
      </c>
      <c r="S58" s="1000" t="s">
        <v>4149</v>
      </c>
      <c r="T58" s="1255">
        <v>58345926.100000001</v>
      </c>
      <c r="U58" s="1045">
        <v>44804</v>
      </c>
      <c r="V58" s="1047" t="s">
        <v>4150</v>
      </c>
      <c r="W58" s="1391">
        <v>44736</v>
      </c>
      <c r="X58" s="1045">
        <v>44757</v>
      </c>
      <c r="Y58" s="1386" t="s">
        <v>4151</v>
      </c>
      <c r="Z58" s="1167" t="s">
        <v>4152</v>
      </c>
      <c r="AA58" s="1379">
        <v>7422</v>
      </c>
      <c r="AB58" s="1263">
        <v>44736</v>
      </c>
      <c r="AC58" s="1167" t="s">
        <v>4153</v>
      </c>
      <c r="AD58" s="1167" t="s">
        <v>4154</v>
      </c>
      <c r="AE58" s="1000">
        <v>33022</v>
      </c>
      <c r="AF58" s="1045">
        <v>44741</v>
      </c>
      <c r="AG58" s="1162" t="s">
        <v>2039</v>
      </c>
      <c r="AH58" s="1161" t="s">
        <v>4155</v>
      </c>
      <c r="AI58" s="1387" t="s">
        <v>3022</v>
      </c>
    </row>
    <row r="59" spans="1:35" ht="94.5" customHeight="1">
      <c r="A59" s="1163">
        <v>58</v>
      </c>
      <c r="B59" s="1163">
        <v>58</v>
      </c>
      <c r="C59" s="1313" t="s">
        <v>4156</v>
      </c>
      <c r="D59" s="1313" t="s">
        <v>4157</v>
      </c>
      <c r="E59" s="1344" t="s">
        <v>4158</v>
      </c>
      <c r="F59" s="1163">
        <v>81112400</v>
      </c>
      <c r="G59" s="1314" t="s">
        <v>132</v>
      </c>
      <c r="H59" s="1342" t="s">
        <v>1290</v>
      </c>
      <c r="I59" s="1170" t="s">
        <v>4159</v>
      </c>
      <c r="J59" s="1314" t="s">
        <v>4160</v>
      </c>
      <c r="K59" s="1163">
        <v>900341427</v>
      </c>
      <c r="L59" s="1163">
        <v>9</v>
      </c>
      <c r="M59" s="1163"/>
      <c r="N59" s="1163"/>
      <c r="O59" s="1313" t="s">
        <v>4161</v>
      </c>
      <c r="P59" s="1163" t="s">
        <v>4162</v>
      </c>
      <c r="Q59" s="1163" t="s">
        <v>4163</v>
      </c>
      <c r="R59" s="1317">
        <v>13000000</v>
      </c>
      <c r="S59" s="1163" t="s">
        <v>4164</v>
      </c>
      <c r="T59" s="1163"/>
      <c r="U59" s="1318">
        <v>44926</v>
      </c>
      <c r="V59" s="1047" t="s">
        <v>4165</v>
      </c>
      <c r="W59" s="1392">
        <v>44741</v>
      </c>
      <c r="X59" s="1340">
        <v>44749</v>
      </c>
      <c r="Y59" s="1378" t="s">
        <v>4166</v>
      </c>
      <c r="Z59" s="1343" t="s">
        <v>4167</v>
      </c>
      <c r="AA59" s="1316" t="s">
        <v>4168</v>
      </c>
      <c r="AB59" s="1378" t="s">
        <v>4169</v>
      </c>
      <c r="AC59" s="1163" t="s">
        <v>4170</v>
      </c>
      <c r="AD59" s="1316" t="s">
        <v>4171</v>
      </c>
      <c r="AE59" s="1316" t="s">
        <v>4172</v>
      </c>
      <c r="AF59" s="1378" t="s">
        <v>4173</v>
      </c>
      <c r="AG59" s="1320" t="s">
        <v>1962</v>
      </c>
      <c r="AH59" s="1465" t="s">
        <v>4023</v>
      </c>
    </row>
    <row r="60" spans="1:35" ht="107.25" customHeight="1">
      <c r="A60" s="1011">
        <v>59</v>
      </c>
      <c r="B60" s="1011">
        <v>59</v>
      </c>
      <c r="C60" s="1233" t="s">
        <v>4174</v>
      </c>
      <c r="D60" s="1233" t="s">
        <v>4175</v>
      </c>
      <c r="E60" s="1338" t="s">
        <v>4176</v>
      </c>
      <c r="F60" s="1011">
        <v>81112200</v>
      </c>
      <c r="G60" s="1016" t="s">
        <v>203</v>
      </c>
      <c r="H60" s="1025" t="s">
        <v>33</v>
      </c>
      <c r="I60" s="1130" t="s">
        <v>4177</v>
      </c>
      <c r="J60" s="1016" t="s">
        <v>114</v>
      </c>
      <c r="K60" s="1011">
        <v>900173404</v>
      </c>
      <c r="L60" s="1011">
        <v>9</v>
      </c>
      <c r="M60" s="1011"/>
      <c r="N60" s="1011"/>
      <c r="O60" s="1233" t="s">
        <v>4178</v>
      </c>
      <c r="P60" s="1011" t="s">
        <v>4179</v>
      </c>
      <c r="Q60" s="1011" t="s">
        <v>4180</v>
      </c>
      <c r="R60" s="1121">
        <v>37240000</v>
      </c>
      <c r="S60" s="1011"/>
      <c r="T60" s="1011"/>
      <c r="U60" s="1022">
        <v>44918</v>
      </c>
      <c r="V60" s="1011"/>
      <c r="W60" s="1393">
        <v>44761</v>
      </c>
      <c r="X60" s="1021">
        <v>44775</v>
      </c>
      <c r="Y60" s="1022">
        <v>44918</v>
      </c>
      <c r="Z60" s="1040" t="s">
        <v>4181</v>
      </c>
      <c r="AA60" s="1011">
        <v>7622</v>
      </c>
      <c r="AB60" s="1022">
        <v>44743</v>
      </c>
      <c r="AC60" s="1011" t="s">
        <v>2047</v>
      </c>
      <c r="AD60" s="1047" t="s">
        <v>2462</v>
      </c>
      <c r="AE60" s="1024">
        <v>34322</v>
      </c>
      <c r="AF60" s="1021">
        <v>44767</v>
      </c>
      <c r="AG60" s="1013" t="s">
        <v>1962</v>
      </c>
      <c r="AH60" s="1161" t="s">
        <v>4182</v>
      </c>
    </row>
    <row r="61" spans="1:35" ht="127.5" customHeight="1">
      <c r="A61" s="1011">
        <v>60</v>
      </c>
      <c r="B61" s="1011">
        <v>60</v>
      </c>
      <c r="C61" s="1233" t="s">
        <v>4183</v>
      </c>
      <c r="D61" s="1233" t="s">
        <v>4184</v>
      </c>
      <c r="E61" s="1338" t="s">
        <v>4185</v>
      </c>
      <c r="F61" s="1011">
        <v>80111600</v>
      </c>
      <c r="G61" s="1016" t="s">
        <v>203</v>
      </c>
      <c r="H61" s="1025" t="s">
        <v>33</v>
      </c>
      <c r="I61" s="1130" t="s">
        <v>4186</v>
      </c>
      <c r="J61" s="1016" t="s">
        <v>739</v>
      </c>
      <c r="K61" s="1011">
        <v>1018486917</v>
      </c>
      <c r="L61" s="1011">
        <v>0</v>
      </c>
      <c r="M61" s="1011"/>
      <c r="N61" s="1011"/>
      <c r="O61" s="1233" t="s">
        <v>4187</v>
      </c>
      <c r="P61" s="1047" t="s">
        <v>4188</v>
      </c>
      <c r="Q61" s="1011" t="s">
        <v>4189</v>
      </c>
      <c r="R61" s="1121">
        <v>17795410</v>
      </c>
      <c r="S61" s="1011"/>
      <c r="T61" s="1011"/>
      <c r="U61" s="1021">
        <v>44916</v>
      </c>
      <c r="V61" s="1011"/>
      <c r="W61" s="1393">
        <v>44763</v>
      </c>
      <c r="X61" s="1021">
        <v>44764</v>
      </c>
      <c r="Y61" s="1155">
        <v>44916</v>
      </c>
      <c r="Z61" s="1321" t="s">
        <v>4190</v>
      </c>
      <c r="AA61" s="1027">
        <v>7922</v>
      </c>
      <c r="AB61" s="1022">
        <v>44760</v>
      </c>
      <c r="AC61" s="1011" t="s">
        <v>3521</v>
      </c>
      <c r="AD61" s="1047" t="s">
        <v>4191</v>
      </c>
      <c r="AE61" s="1024">
        <v>34022</v>
      </c>
      <c r="AF61" s="1021">
        <v>44763</v>
      </c>
      <c r="AG61" s="1013" t="s">
        <v>1874</v>
      </c>
      <c r="AH61" s="1387"/>
    </row>
    <row r="62" spans="1:35" ht="145.5" customHeight="1">
      <c r="A62" s="1011">
        <v>61</v>
      </c>
      <c r="B62" s="1011">
        <v>61</v>
      </c>
      <c r="C62" s="1365" t="s">
        <v>4192</v>
      </c>
      <c r="D62" s="1366" t="s">
        <v>4193</v>
      </c>
      <c r="E62" s="1198" t="s">
        <v>4194</v>
      </c>
      <c r="F62" s="1011"/>
      <c r="G62" s="1013" t="s">
        <v>68</v>
      </c>
      <c r="H62" s="1136" t="s">
        <v>546</v>
      </c>
      <c r="I62" s="1130" t="s">
        <v>4195</v>
      </c>
      <c r="J62" s="1016" t="s">
        <v>2404</v>
      </c>
      <c r="K62" s="1011">
        <v>901374618</v>
      </c>
      <c r="L62" s="1011">
        <v>4</v>
      </c>
      <c r="M62" s="1011"/>
      <c r="N62" s="1011"/>
      <c r="O62" s="1233" t="s">
        <v>4196</v>
      </c>
      <c r="P62" s="1047" t="s">
        <v>4197</v>
      </c>
      <c r="Q62" s="1011" t="s">
        <v>4198</v>
      </c>
      <c r="R62" s="1121">
        <v>193145999.31999999</v>
      </c>
      <c r="S62" s="1011" t="s">
        <v>4199</v>
      </c>
      <c r="T62" s="1121">
        <v>191313399.31999999</v>
      </c>
      <c r="U62" s="1022">
        <v>44918</v>
      </c>
      <c r="V62" s="1011"/>
      <c r="W62" s="1393">
        <v>44781</v>
      </c>
      <c r="X62" s="1021">
        <v>44789</v>
      </c>
      <c r="Y62" s="1022">
        <v>44918</v>
      </c>
      <c r="Z62" s="1321" t="s">
        <v>4200</v>
      </c>
      <c r="AA62" s="1011">
        <v>7522</v>
      </c>
      <c r="AB62" s="1256" t="s">
        <v>4201</v>
      </c>
      <c r="AC62" s="1047" t="s">
        <v>4202</v>
      </c>
      <c r="AD62" s="1047" t="s">
        <v>4203</v>
      </c>
      <c r="AE62" s="1024">
        <v>40722</v>
      </c>
      <c r="AF62" s="1021">
        <v>44789</v>
      </c>
      <c r="AG62" s="1013" t="s">
        <v>1962</v>
      </c>
      <c r="AH62" s="1161" t="s">
        <v>4204</v>
      </c>
      <c r="AI62" s="1337" t="s">
        <v>3022</v>
      </c>
    </row>
    <row r="63" spans="1:35" ht="105.75" customHeight="1">
      <c r="A63" s="1301" t="s">
        <v>4205</v>
      </c>
      <c r="B63" s="1011"/>
      <c r="C63" s="1233"/>
      <c r="D63" s="1011"/>
      <c r="E63" s="1241"/>
      <c r="F63" s="1011"/>
      <c r="G63" s="1016"/>
      <c r="H63" s="1025"/>
      <c r="I63" s="1130"/>
      <c r="J63" s="1016"/>
      <c r="K63" s="1011"/>
      <c r="L63" s="1011"/>
      <c r="M63" s="1011"/>
      <c r="N63" s="1011"/>
      <c r="O63" s="1233"/>
      <c r="P63" s="1011"/>
      <c r="Q63" s="1011"/>
      <c r="R63" s="1121"/>
      <c r="S63" s="1011"/>
      <c r="T63" s="1011"/>
      <c r="U63" s="1022"/>
      <c r="V63" s="1011"/>
      <c r="W63" s="1395"/>
      <c r="X63" s="1024"/>
      <c r="Y63" s="1022"/>
      <c r="Z63" s="1024"/>
      <c r="AA63" s="1011"/>
      <c r="AB63" s="1022"/>
      <c r="AC63" s="1047"/>
      <c r="AD63" s="1130"/>
      <c r="AE63" s="1024"/>
      <c r="AF63" s="1024"/>
      <c r="AG63" s="1013"/>
    </row>
    <row r="64" spans="1:35" ht="100.5" customHeight="1">
      <c r="A64" s="1011">
        <v>63</v>
      </c>
      <c r="B64" s="1011">
        <v>63</v>
      </c>
      <c r="C64" s="1233" t="s">
        <v>4206</v>
      </c>
      <c r="D64" s="1233" t="s">
        <v>4207</v>
      </c>
      <c r="E64" s="1241" t="s">
        <v>4208</v>
      </c>
      <c r="F64" s="1011">
        <v>80111600</v>
      </c>
      <c r="G64" s="1016" t="s">
        <v>203</v>
      </c>
      <c r="H64" s="1025" t="s">
        <v>33</v>
      </c>
      <c r="I64" s="1130" t="s">
        <v>4209</v>
      </c>
      <c r="J64" s="1016" t="s">
        <v>4210</v>
      </c>
      <c r="K64" s="1011">
        <v>80223207</v>
      </c>
      <c r="L64" s="1011">
        <v>6</v>
      </c>
      <c r="M64" s="1011"/>
      <c r="N64" s="1011"/>
      <c r="O64" s="1233" t="s">
        <v>4211</v>
      </c>
      <c r="P64" s="1047" t="s">
        <v>4212</v>
      </c>
      <c r="Q64" s="1011"/>
      <c r="R64" s="1121">
        <v>9000000</v>
      </c>
      <c r="S64" s="1011"/>
      <c r="T64" s="1011"/>
      <c r="U64" s="1022">
        <v>44874</v>
      </c>
      <c r="V64" s="1011"/>
      <c r="W64" s="1393">
        <v>44783</v>
      </c>
      <c r="X64" s="1021">
        <v>44783</v>
      </c>
      <c r="Y64" s="1022">
        <v>44874</v>
      </c>
      <c r="Z64" s="1025" t="s">
        <v>22</v>
      </c>
      <c r="AA64" s="1011">
        <v>8322</v>
      </c>
      <c r="AB64" s="1022">
        <v>44782</v>
      </c>
      <c r="AC64" s="1011" t="s">
        <v>2533</v>
      </c>
      <c r="AD64" s="1011" t="s">
        <v>2776</v>
      </c>
      <c r="AE64" s="1024">
        <v>39622</v>
      </c>
      <c r="AF64" s="1021">
        <v>44783</v>
      </c>
      <c r="AG64" s="1013" t="s">
        <v>4213</v>
      </c>
      <c r="AH64" s="1388" t="s">
        <v>3876</v>
      </c>
    </row>
    <row r="65" spans="1:35" ht="135" customHeight="1">
      <c r="A65" s="1011">
        <v>64</v>
      </c>
      <c r="B65" s="1011">
        <v>64</v>
      </c>
      <c r="C65" s="1233" t="s">
        <v>4214</v>
      </c>
      <c r="D65" s="1233" t="s">
        <v>4215</v>
      </c>
      <c r="E65" s="1014" t="s">
        <v>4216</v>
      </c>
      <c r="F65" s="1011">
        <v>81112200</v>
      </c>
      <c r="G65" s="1016" t="s">
        <v>203</v>
      </c>
      <c r="H65" s="1025" t="s">
        <v>33</v>
      </c>
      <c r="I65" s="1130" t="s">
        <v>4217</v>
      </c>
      <c r="J65" s="1016" t="s">
        <v>2311</v>
      </c>
      <c r="K65" s="1011">
        <v>830033498</v>
      </c>
      <c r="L65" s="1011">
        <v>7</v>
      </c>
      <c r="M65" s="1011"/>
      <c r="N65" s="1011"/>
      <c r="O65" s="1233" t="s">
        <v>4218</v>
      </c>
      <c r="P65" s="1011" t="s">
        <v>4219</v>
      </c>
      <c r="Q65" s="1011" t="s">
        <v>4220</v>
      </c>
      <c r="R65" s="1121">
        <v>414737388</v>
      </c>
      <c r="S65" s="1011" t="s">
        <v>4221</v>
      </c>
      <c r="T65" s="1121">
        <v>405409587</v>
      </c>
      <c r="U65" s="1022">
        <v>44911</v>
      </c>
      <c r="V65" s="1047" t="s">
        <v>4222</v>
      </c>
      <c r="W65" s="1393">
        <v>44784</v>
      </c>
      <c r="X65" s="1021">
        <v>44785</v>
      </c>
      <c r="Y65" s="1256" t="s">
        <v>4223</v>
      </c>
      <c r="Z65" s="1040" t="s">
        <v>4224</v>
      </c>
      <c r="AA65" s="1011">
        <v>8222</v>
      </c>
      <c r="AB65" s="1022">
        <v>44777</v>
      </c>
      <c r="AC65" s="1047" t="s">
        <v>4225</v>
      </c>
      <c r="AD65" s="1047" t="s">
        <v>4226</v>
      </c>
      <c r="AE65" s="1024">
        <v>39722</v>
      </c>
      <c r="AF65" s="1021">
        <v>44785</v>
      </c>
      <c r="AG65" s="1013" t="s">
        <v>1962</v>
      </c>
      <c r="AH65" s="1161" t="s">
        <v>4204</v>
      </c>
      <c r="AI65" s="1337" t="s">
        <v>3022</v>
      </c>
    </row>
    <row r="66" spans="1:35" ht="130.5" customHeight="1">
      <c r="A66" s="1011">
        <v>65</v>
      </c>
      <c r="B66" s="1011">
        <v>65</v>
      </c>
      <c r="C66" s="1233" t="s">
        <v>4227</v>
      </c>
      <c r="D66" s="1233" t="s">
        <v>4228</v>
      </c>
      <c r="E66" s="1014" t="s">
        <v>4229</v>
      </c>
      <c r="F66" s="1011">
        <v>81112200</v>
      </c>
      <c r="G66" s="1016" t="s">
        <v>203</v>
      </c>
      <c r="H66" s="1025" t="s">
        <v>33</v>
      </c>
      <c r="I66" s="1130" t="s">
        <v>4230</v>
      </c>
      <c r="J66" s="1016" t="s">
        <v>2302</v>
      </c>
      <c r="K66" s="1011">
        <v>800177588</v>
      </c>
      <c r="L66" s="1011">
        <v>0</v>
      </c>
      <c r="M66" s="1011"/>
      <c r="N66" s="1011"/>
      <c r="O66" s="1233" t="s">
        <v>4231</v>
      </c>
      <c r="P66" s="1047" t="s">
        <v>4232</v>
      </c>
      <c r="Q66" s="1011" t="s">
        <v>4233</v>
      </c>
      <c r="R66" s="1121">
        <v>479037970</v>
      </c>
      <c r="S66" s="1011"/>
      <c r="T66" s="1011"/>
      <c r="U66" s="1022">
        <v>44911</v>
      </c>
      <c r="V66" s="1047" t="s">
        <v>4222</v>
      </c>
      <c r="W66" s="1393">
        <v>44805</v>
      </c>
      <c r="X66" s="1021">
        <v>44812</v>
      </c>
      <c r="Y66" s="1256" t="s">
        <v>4223</v>
      </c>
      <c r="Z66" s="1040" t="s">
        <v>4234</v>
      </c>
      <c r="AA66" s="1011">
        <v>8422</v>
      </c>
      <c r="AB66" s="1022">
        <v>44795</v>
      </c>
      <c r="AC66" s="1011" t="s">
        <v>1768</v>
      </c>
      <c r="AD66" s="1047" t="s">
        <v>2610</v>
      </c>
      <c r="AE66" s="1011">
        <v>43522</v>
      </c>
      <c r="AF66" s="1022">
        <v>44806</v>
      </c>
      <c r="AG66" s="1031" t="s">
        <v>1962</v>
      </c>
      <c r="AH66" s="1389" t="s">
        <v>3808</v>
      </c>
    </row>
    <row r="67" spans="1:35" ht="137.25" customHeight="1">
      <c r="A67" s="1011">
        <v>66</v>
      </c>
      <c r="B67" s="1011">
        <v>66</v>
      </c>
      <c r="C67" s="1233" t="s">
        <v>4235</v>
      </c>
      <c r="D67" s="1233" t="s">
        <v>4236</v>
      </c>
      <c r="E67" s="1338" t="s">
        <v>4237</v>
      </c>
      <c r="F67" s="1011">
        <v>93141808</v>
      </c>
      <c r="G67" s="1016" t="s">
        <v>203</v>
      </c>
      <c r="H67" s="1136" t="s">
        <v>69</v>
      </c>
      <c r="I67" s="1130" t="s">
        <v>4238</v>
      </c>
      <c r="J67" s="1013" t="s">
        <v>4239</v>
      </c>
      <c r="K67" s="1011">
        <v>900133753</v>
      </c>
      <c r="L67" s="1011">
        <v>3</v>
      </c>
      <c r="M67" s="1011"/>
      <c r="N67" s="1011"/>
      <c r="O67" s="1233" t="s">
        <v>4240</v>
      </c>
      <c r="P67" s="1047" t="s">
        <v>4241</v>
      </c>
      <c r="Q67" s="1047" t="s">
        <v>4242</v>
      </c>
      <c r="R67" s="1121">
        <v>4724300</v>
      </c>
      <c r="S67" s="1011" t="s">
        <v>4243</v>
      </c>
      <c r="T67" s="1049" t="s">
        <v>4244</v>
      </c>
      <c r="U67" s="1047" t="s">
        <v>4245</v>
      </c>
      <c r="V67" s="1011"/>
      <c r="W67" s="1393">
        <v>44813</v>
      </c>
      <c r="X67" s="1021">
        <v>44830</v>
      </c>
      <c r="Y67" s="1047" t="s">
        <v>4246</v>
      </c>
      <c r="Z67" s="1040" t="s">
        <v>4247</v>
      </c>
      <c r="AA67" s="1011">
        <v>8722</v>
      </c>
      <c r="AB67" s="1022">
        <v>44798</v>
      </c>
      <c r="AC67" s="1011" t="s">
        <v>2570</v>
      </c>
      <c r="AD67" s="1011" t="s">
        <v>2524</v>
      </c>
      <c r="AE67" s="1011">
        <v>44622</v>
      </c>
      <c r="AF67" s="1022">
        <v>44817</v>
      </c>
      <c r="AG67" s="1013" t="s">
        <v>1988</v>
      </c>
      <c r="AH67" s="1161" t="s">
        <v>3835</v>
      </c>
    </row>
    <row r="68" spans="1:35" ht="105">
      <c r="A68" s="1011">
        <v>67</v>
      </c>
      <c r="B68" s="1011">
        <v>67</v>
      </c>
      <c r="C68" s="1233" t="s">
        <v>4248</v>
      </c>
      <c r="D68" s="1233" t="s">
        <v>4249</v>
      </c>
      <c r="E68" s="1338" t="s">
        <v>4250</v>
      </c>
      <c r="F68" s="1011">
        <v>80111600</v>
      </c>
      <c r="G68" s="1016" t="s">
        <v>203</v>
      </c>
      <c r="H68" s="1025" t="s">
        <v>33</v>
      </c>
      <c r="I68" s="1130" t="s">
        <v>3571</v>
      </c>
      <c r="J68" s="1016" t="s">
        <v>4251</v>
      </c>
      <c r="K68" s="1011">
        <v>14138628</v>
      </c>
      <c r="L68" s="1011">
        <v>1</v>
      </c>
      <c r="M68" s="1011"/>
      <c r="N68" s="1011"/>
      <c r="O68" s="1236" t="s">
        <v>4252</v>
      </c>
      <c r="P68" s="1047" t="s">
        <v>4253</v>
      </c>
      <c r="Q68" s="1011" t="s">
        <v>4254</v>
      </c>
      <c r="R68" s="1176">
        <v>25152878</v>
      </c>
      <c r="S68" s="1047" t="s">
        <v>4255</v>
      </c>
      <c r="T68" s="1384" t="s">
        <v>4256</v>
      </c>
      <c r="U68" s="1022">
        <v>44921</v>
      </c>
      <c r="V68" s="1011"/>
      <c r="W68" s="1393">
        <v>44817</v>
      </c>
      <c r="X68" s="1021">
        <v>44821</v>
      </c>
      <c r="Y68" s="1022">
        <v>44921</v>
      </c>
      <c r="Z68" s="1321" t="s">
        <v>4257</v>
      </c>
      <c r="AA68" s="1011">
        <v>9022</v>
      </c>
      <c r="AB68" s="1022">
        <v>44811</v>
      </c>
      <c r="AC68" s="1011" t="s">
        <v>2533</v>
      </c>
      <c r="AD68" s="1011" t="s">
        <v>2534</v>
      </c>
      <c r="AE68" s="1011">
        <v>44722</v>
      </c>
      <c r="AF68" s="1022">
        <v>44818</v>
      </c>
      <c r="AG68" s="1013" t="s">
        <v>1874</v>
      </c>
      <c r="AH68" s="1375"/>
    </row>
    <row r="69" spans="1:35" ht="104.25" customHeight="1">
      <c r="A69" s="1011">
        <v>68</v>
      </c>
      <c r="B69" s="1011">
        <v>68</v>
      </c>
      <c r="C69" s="1233" t="s">
        <v>4258</v>
      </c>
      <c r="D69" s="1233" t="s">
        <v>4259</v>
      </c>
      <c r="E69" s="1338" t="s">
        <v>4260</v>
      </c>
      <c r="F69" s="1011">
        <v>80111607</v>
      </c>
      <c r="G69" s="1016" t="s">
        <v>203</v>
      </c>
      <c r="H69" s="1025" t="s">
        <v>33</v>
      </c>
      <c r="I69" s="1130" t="s">
        <v>4261</v>
      </c>
      <c r="J69" s="1457" t="s">
        <v>4262</v>
      </c>
      <c r="K69" s="1011">
        <v>1051819172</v>
      </c>
      <c r="L69" s="1011">
        <v>1</v>
      </c>
      <c r="M69" s="1011"/>
      <c r="N69" s="1011"/>
      <c r="O69" s="1236" t="s">
        <v>4263</v>
      </c>
      <c r="P69" s="1047" t="s">
        <v>4264</v>
      </c>
      <c r="Q69" s="1011">
        <v>3008584738</v>
      </c>
      <c r="R69" s="1121">
        <v>15450000</v>
      </c>
      <c r="S69" s="1011"/>
      <c r="T69" s="1011"/>
      <c r="U69" s="1022">
        <v>44914</v>
      </c>
      <c r="V69" s="1011"/>
      <c r="W69" s="1393">
        <v>44820</v>
      </c>
      <c r="X69" s="1021">
        <v>44823</v>
      </c>
      <c r="Y69" s="1088">
        <v>44914</v>
      </c>
      <c r="Z69" s="1040" t="s">
        <v>4265</v>
      </c>
      <c r="AA69" s="1027">
        <v>9322</v>
      </c>
      <c r="AB69" s="1022">
        <v>44816</v>
      </c>
      <c r="AC69" s="1011" t="s">
        <v>2533</v>
      </c>
      <c r="AD69" s="1011" t="s">
        <v>2534</v>
      </c>
      <c r="AE69" s="1024">
        <v>44922</v>
      </c>
      <c r="AF69" s="1021">
        <v>44823</v>
      </c>
      <c r="AG69" s="1031" t="s">
        <v>4213</v>
      </c>
      <c r="AH69" s="1167" t="s">
        <v>4266</v>
      </c>
    </row>
    <row r="70" spans="1:35" ht="82.5" customHeight="1">
      <c r="A70" s="1011">
        <v>69</v>
      </c>
      <c r="B70" s="1011">
        <v>69</v>
      </c>
      <c r="C70" s="1233" t="s">
        <v>4267</v>
      </c>
      <c r="D70" s="1233" t="s">
        <v>4268</v>
      </c>
      <c r="E70" s="1241" t="s">
        <v>4269</v>
      </c>
      <c r="F70" s="1011">
        <v>80111600</v>
      </c>
      <c r="G70" s="1016" t="s">
        <v>203</v>
      </c>
      <c r="H70" s="1025" t="s">
        <v>33</v>
      </c>
      <c r="I70" s="1015" t="s">
        <v>4270</v>
      </c>
      <c r="J70" s="1016" t="s">
        <v>4271</v>
      </c>
      <c r="K70" s="1011">
        <v>1067896503</v>
      </c>
      <c r="L70" s="1011">
        <v>2</v>
      </c>
      <c r="M70" s="1011"/>
      <c r="N70" s="1011"/>
      <c r="O70" s="1233" t="s">
        <v>4272</v>
      </c>
      <c r="P70" s="1047" t="s">
        <v>4273</v>
      </c>
      <c r="Q70" s="1011">
        <v>6785441</v>
      </c>
      <c r="R70" s="1121">
        <v>5410590</v>
      </c>
      <c r="S70" s="1011"/>
      <c r="T70" s="1011"/>
      <c r="U70" s="1022">
        <v>44915</v>
      </c>
      <c r="V70" s="1011"/>
      <c r="W70" s="1393">
        <v>44823</v>
      </c>
      <c r="X70" s="1022">
        <v>44825</v>
      </c>
      <c r="Y70" s="1022">
        <v>44915</v>
      </c>
      <c r="Z70" s="1040" t="s">
        <v>4274</v>
      </c>
      <c r="AA70" s="1011">
        <v>9522</v>
      </c>
      <c r="AB70" s="1022">
        <v>44817</v>
      </c>
      <c r="AC70" s="1011" t="s">
        <v>2056</v>
      </c>
      <c r="AD70" s="1047" t="s">
        <v>3135</v>
      </c>
      <c r="AE70" s="1011">
        <v>45322</v>
      </c>
      <c r="AF70" s="1022">
        <v>44824</v>
      </c>
      <c r="AG70" s="1031" t="s">
        <v>1888</v>
      </c>
      <c r="AH70" s="1252"/>
    </row>
    <row r="71" spans="1:35" ht="116.25" customHeight="1">
      <c r="A71" s="1011">
        <v>70</v>
      </c>
      <c r="B71" s="1011">
        <v>70</v>
      </c>
      <c r="C71" s="1233" t="s">
        <v>4275</v>
      </c>
      <c r="D71" s="1233" t="s">
        <v>4276</v>
      </c>
      <c r="E71" s="1338" t="s">
        <v>4277</v>
      </c>
      <c r="F71" s="1011">
        <v>85111510</v>
      </c>
      <c r="G71" s="1016" t="s">
        <v>203</v>
      </c>
      <c r="H71" s="1136" t="s">
        <v>69</v>
      </c>
      <c r="I71" s="1015" t="s">
        <v>4278</v>
      </c>
      <c r="J71" s="1016" t="s">
        <v>4279</v>
      </c>
      <c r="K71" s="1011">
        <v>900394707</v>
      </c>
      <c r="L71" s="1011">
        <v>3</v>
      </c>
      <c r="M71" s="1011"/>
      <c r="N71" s="1011"/>
      <c r="O71" s="1233" t="s">
        <v>4280</v>
      </c>
      <c r="P71" s="1047" t="s">
        <v>4281</v>
      </c>
      <c r="Q71" s="1011">
        <v>3106748224</v>
      </c>
      <c r="R71" s="1176">
        <v>3000000</v>
      </c>
      <c r="S71" s="1011" t="s">
        <v>4282</v>
      </c>
      <c r="T71" s="1049" t="s">
        <v>4283</v>
      </c>
      <c r="U71" s="1047" t="s">
        <v>4284</v>
      </c>
      <c r="V71" s="1011"/>
      <c r="W71" s="1393">
        <v>44848</v>
      </c>
      <c r="X71" s="1021">
        <v>44854</v>
      </c>
      <c r="Y71" s="1022">
        <v>44886</v>
      </c>
      <c r="Z71" s="1040" t="s">
        <v>4285</v>
      </c>
      <c r="AA71" s="1011">
        <v>9622</v>
      </c>
      <c r="AB71" s="1022">
        <v>44831</v>
      </c>
      <c r="AC71" s="1371" t="s">
        <v>3444</v>
      </c>
      <c r="AD71" s="1047" t="s">
        <v>2482</v>
      </c>
      <c r="AE71" s="1024">
        <v>49422</v>
      </c>
      <c r="AF71" s="1021">
        <v>44848</v>
      </c>
      <c r="AG71" s="1031" t="s">
        <v>1988</v>
      </c>
      <c r="AH71" s="1167" t="s">
        <v>3835</v>
      </c>
      <c r="AI71" s="1445" t="s">
        <v>4286</v>
      </c>
    </row>
    <row r="72" spans="1:35" ht="94.5" customHeight="1">
      <c r="A72" s="1011">
        <v>71</v>
      </c>
      <c r="B72" s="1011">
        <v>71</v>
      </c>
      <c r="C72" s="1233" t="s">
        <v>4287</v>
      </c>
      <c r="D72" s="1233" t="s">
        <v>4288</v>
      </c>
      <c r="E72" s="1338" t="s">
        <v>4289</v>
      </c>
      <c r="F72" s="1011">
        <v>4412200</v>
      </c>
      <c r="G72" s="1013" t="s">
        <v>100</v>
      </c>
      <c r="H72" s="1136" t="s">
        <v>69</v>
      </c>
      <c r="I72" s="1015" t="s">
        <v>4290</v>
      </c>
      <c r="J72" s="1016" t="s">
        <v>4291</v>
      </c>
      <c r="K72" s="1011">
        <v>830113914</v>
      </c>
      <c r="L72" s="1011">
        <v>3</v>
      </c>
      <c r="M72" s="1011"/>
      <c r="N72" s="1011"/>
      <c r="O72" s="1236" t="s">
        <v>4292</v>
      </c>
      <c r="P72" s="1047" t="s">
        <v>4293</v>
      </c>
      <c r="Q72" s="1011" t="s">
        <v>4294</v>
      </c>
      <c r="R72" s="1121">
        <v>8400000</v>
      </c>
      <c r="S72" s="1011" t="s">
        <v>4295</v>
      </c>
      <c r="T72" s="1121">
        <v>8398577.0399999991</v>
      </c>
      <c r="U72" s="1022">
        <v>44911</v>
      </c>
      <c r="V72" s="1011"/>
      <c r="W72" s="1393">
        <v>44848</v>
      </c>
      <c r="X72" s="1021">
        <v>44858</v>
      </c>
      <c r="Y72" s="1022">
        <v>44911</v>
      </c>
      <c r="Z72" s="1040" t="s">
        <v>4296</v>
      </c>
      <c r="AA72" s="1011">
        <v>9722</v>
      </c>
      <c r="AB72" s="1022">
        <v>44832</v>
      </c>
      <c r="AC72" s="1047" t="s">
        <v>4297</v>
      </c>
      <c r="AD72" s="1047" t="s">
        <v>4298</v>
      </c>
      <c r="AE72" s="1024">
        <v>49522</v>
      </c>
      <c r="AF72" s="1021">
        <v>44848</v>
      </c>
      <c r="AG72" s="1031" t="s">
        <v>2039</v>
      </c>
      <c r="AH72" s="1446" t="s">
        <v>3621</v>
      </c>
      <c r="AI72" s="1445" t="s">
        <v>4299</v>
      </c>
    </row>
    <row r="73" spans="1:35" ht="97.5" customHeight="1">
      <c r="A73" s="1000">
        <v>72</v>
      </c>
      <c r="B73" s="1000">
        <v>72</v>
      </c>
      <c r="C73" s="1234" t="s">
        <v>4300</v>
      </c>
      <c r="D73" s="1234" t="s">
        <v>4301</v>
      </c>
      <c r="E73" s="1370" t="s">
        <v>4302</v>
      </c>
      <c r="F73" s="1000">
        <v>84131500</v>
      </c>
      <c r="G73" s="1162" t="s">
        <v>189</v>
      </c>
      <c r="H73" s="1203" t="s">
        <v>2275</v>
      </c>
      <c r="I73" s="1169" t="s">
        <v>4303</v>
      </c>
      <c r="J73" s="1202" t="s">
        <v>4304</v>
      </c>
      <c r="K73" s="1000">
        <v>860524654</v>
      </c>
      <c r="L73" s="1000">
        <v>6</v>
      </c>
      <c r="M73" s="1000"/>
      <c r="N73" s="1000"/>
      <c r="O73" s="1234" t="s">
        <v>4305</v>
      </c>
      <c r="P73" s="1000" t="s">
        <v>4306</v>
      </c>
      <c r="Q73" s="1000" t="s">
        <v>4307</v>
      </c>
      <c r="R73" s="1255">
        <v>63668910</v>
      </c>
      <c r="S73" s="1167" t="s">
        <v>4308</v>
      </c>
      <c r="T73" s="1000"/>
      <c r="U73" s="1203" t="s">
        <v>4309</v>
      </c>
      <c r="V73" s="1000"/>
      <c r="W73" s="1391">
        <v>44865</v>
      </c>
      <c r="X73" s="1183">
        <v>44875</v>
      </c>
      <c r="Y73" s="1484" t="s">
        <v>4310</v>
      </c>
      <c r="Z73" s="1162" t="s">
        <v>22</v>
      </c>
      <c r="AA73" s="1476" t="s">
        <v>4311</v>
      </c>
      <c r="AB73" s="1475" t="s">
        <v>4312</v>
      </c>
      <c r="AC73" s="1000" t="s">
        <v>4128</v>
      </c>
      <c r="AD73" s="1000" t="s">
        <v>2351</v>
      </c>
      <c r="AE73" s="1321" t="s">
        <v>4313</v>
      </c>
      <c r="AF73" s="1483" t="s">
        <v>4314</v>
      </c>
      <c r="AG73" s="1162" t="s">
        <v>2039</v>
      </c>
      <c r="AH73" t="s">
        <v>4315</v>
      </c>
    </row>
    <row r="74" spans="1:35" ht="89.25" customHeight="1">
      <c r="A74" s="1163">
        <v>73</v>
      </c>
      <c r="B74" s="1163">
        <v>73</v>
      </c>
      <c r="C74" s="1313" t="s">
        <v>4316</v>
      </c>
      <c r="D74" s="1313" t="s">
        <v>4317</v>
      </c>
      <c r="E74" s="1335" t="s">
        <v>4318</v>
      </c>
      <c r="F74" s="1011">
        <v>80111600</v>
      </c>
      <c r="G74" s="1314" t="s">
        <v>203</v>
      </c>
      <c r="H74" s="1315" t="s">
        <v>33</v>
      </c>
      <c r="I74" s="1372" t="s">
        <v>4270</v>
      </c>
      <c r="J74" s="1314" t="s">
        <v>2468</v>
      </c>
      <c r="K74" s="1163">
        <v>52232476</v>
      </c>
      <c r="L74" s="1163">
        <v>7</v>
      </c>
      <c r="M74" s="1163"/>
      <c r="N74" s="1163"/>
      <c r="O74" s="1313" t="s">
        <v>3938</v>
      </c>
      <c r="P74" s="1163" t="s">
        <v>4319</v>
      </c>
      <c r="Q74" s="1163">
        <v>4706653</v>
      </c>
      <c r="R74" s="1317">
        <v>3000000</v>
      </c>
      <c r="S74" s="1163"/>
      <c r="T74" s="1163"/>
      <c r="U74" s="1318">
        <v>44911</v>
      </c>
      <c r="V74" s="1163"/>
      <c r="W74" s="1392">
        <v>44866</v>
      </c>
      <c r="X74" s="1340">
        <v>44867</v>
      </c>
      <c r="Y74" s="1318">
        <v>44911</v>
      </c>
      <c r="Z74" s="1374" t="s">
        <v>4320</v>
      </c>
      <c r="AA74" s="1163">
        <v>11022</v>
      </c>
      <c r="AB74" s="1318">
        <v>44862</v>
      </c>
      <c r="AC74" s="1163" t="s">
        <v>3866</v>
      </c>
      <c r="AD74" s="1316" t="s">
        <v>4321</v>
      </c>
      <c r="AE74" s="1341">
        <v>53822</v>
      </c>
      <c r="AF74" s="1340">
        <v>44867</v>
      </c>
      <c r="AG74" s="1320" t="s">
        <v>1888</v>
      </c>
      <c r="AH74" s="1252"/>
    </row>
    <row r="75" spans="1:35" ht="76.5" customHeight="1">
      <c r="A75" s="1011">
        <v>74</v>
      </c>
      <c r="B75" s="1011">
        <v>74</v>
      </c>
      <c r="C75" s="1230" t="s">
        <v>4322</v>
      </c>
      <c r="D75" s="1233" t="s">
        <v>4323</v>
      </c>
      <c r="E75" s="1241" t="s">
        <v>4324</v>
      </c>
      <c r="F75" s="1011">
        <v>80111600</v>
      </c>
      <c r="G75" s="1016" t="s">
        <v>203</v>
      </c>
      <c r="H75" s="1025" t="s">
        <v>33</v>
      </c>
      <c r="I75" s="1015" t="s">
        <v>4325</v>
      </c>
      <c r="J75" s="1016" t="s">
        <v>4326</v>
      </c>
      <c r="K75" s="1011">
        <v>37392511</v>
      </c>
      <c r="L75" s="1011">
        <v>8</v>
      </c>
      <c r="M75" s="1011"/>
      <c r="N75" s="1011"/>
      <c r="O75" s="1236" t="s">
        <v>4327</v>
      </c>
      <c r="P75" s="1047" t="s">
        <v>4328</v>
      </c>
      <c r="Q75" s="1011">
        <v>5483317</v>
      </c>
      <c r="R75" s="1121">
        <v>10343775</v>
      </c>
      <c r="S75" s="1011"/>
      <c r="T75" s="1011"/>
      <c r="U75" s="1022">
        <v>44919</v>
      </c>
      <c r="V75" s="1011"/>
      <c r="W75" s="1393">
        <v>44868</v>
      </c>
      <c r="X75" s="1021">
        <v>44874</v>
      </c>
      <c r="Y75" s="1022">
        <v>44919</v>
      </c>
      <c r="Z75" s="1374" t="s">
        <v>4329</v>
      </c>
      <c r="AA75" s="1011">
        <v>11322</v>
      </c>
      <c r="AB75" s="1022">
        <v>44867</v>
      </c>
      <c r="AC75" s="1011" t="s">
        <v>2047</v>
      </c>
      <c r="AD75" s="1047" t="s">
        <v>2462</v>
      </c>
      <c r="AE75" s="1024">
        <v>54122</v>
      </c>
      <c r="AF75" s="1021">
        <v>44873</v>
      </c>
      <c r="AG75" s="1013" t="s">
        <v>2172</v>
      </c>
      <c r="AH75" s="1161" t="s">
        <v>3695</v>
      </c>
    </row>
    <row r="76" spans="1:35" ht="64.5" customHeight="1">
      <c r="A76" s="1011">
        <v>75</v>
      </c>
      <c r="B76" s="1011">
        <v>75</v>
      </c>
      <c r="C76" s="1233" t="s">
        <v>4330</v>
      </c>
      <c r="D76" s="1233" t="s">
        <v>4331</v>
      </c>
      <c r="E76" s="1241" t="s">
        <v>4332</v>
      </c>
      <c r="F76" s="1011"/>
      <c r="G76" s="1016" t="s">
        <v>203</v>
      </c>
      <c r="H76" s="1025" t="s">
        <v>33</v>
      </c>
      <c r="I76" s="1015" t="s">
        <v>4333</v>
      </c>
      <c r="J76" s="1016" t="s">
        <v>941</v>
      </c>
      <c r="K76" s="1011">
        <v>800252836</v>
      </c>
      <c r="L76" s="1011">
        <v>6</v>
      </c>
      <c r="M76" s="1011"/>
      <c r="N76" s="1011"/>
      <c r="O76" s="1236" t="s">
        <v>4334</v>
      </c>
      <c r="P76" s="1047" t="s">
        <v>4335</v>
      </c>
      <c r="Q76" s="1011" t="s">
        <v>3306</v>
      </c>
      <c r="R76" s="1121">
        <v>8032500</v>
      </c>
      <c r="S76" s="1011" t="s">
        <v>4336</v>
      </c>
      <c r="T76" s="1121">
        <v>4498200</v>
      </c>
      <c r="U76" s="1022">
        <v>44911</v>
      </c>
      <c r="V76" s="1011"/>
      <c r="W76" s="1393">
        <v>44880</v>
      </c>
      <c r="X76" s="1021">
        <v>44882</v>
      </c>
      <c r="Y76" s="1022">
        <v>44911</v>
      </c>
      <c r="Z76" s="1374" t="s">
        <v>4337</v>
      </c>
      <c r="AA76" s="1011">
        <v>10222</v>
      </c>
      <c r="AB76" s="1022">
        <v>44847</v>
      </c>
      <c r="AC76" s="1011" t="s">
        <v>2047</v>
      </c>
      <c r="AD76" s="1047" t="s">
        <v>2728</v>
      </c>
      <c r="AE76" s="1024">
        <v>54822</v>
      </c>
      <c r="AF76" s="1021">
        <v>44881</v>
      </c>
      <c r="AG76" s="1013" t="s">
        <v>2039</v>
      </c>
      <c r="AH76" s="1161" t="s">
        <v>3621</v>
      </c>
      <c r="AI76" s="1388" t="s">
        <v>4338</v>
      </c>
    </row>
    <row r="77" spans="1:35" ht="105" customHeight="1">
      <c r="A77" s="1011">
        <v>76</v>
      </c>
      <c r="B77" s="1011">
        <v>76</v>
      </c>
      <c r="C77" s="1233" t="s">
        <v>4339</v>
      </c>
      <c r="D77" s="1233" t="s">
        <v>4340</v>
      </c>
      <c r="E77" s="1241" t="s">
        <v>4341</v>
      </c>
      <c r="F77" s="1011">
        <v>80111500</v>
      </c>
      <c r="G77" s="1016" t="s">
        <v>203</v>
      </c>
      <c r="H77" s="1136" t="s">
        <v>69</v>
      </c>
      <c r="I77" s="1015" t="s">
        <v>4342</v>
      </c>
      <c r="J77" s="1016" t="s">
        <v>4343</v>
      </c>
      <c r="K77" s="1011">
        <v>900956499</v>
      </c>
      <c r="L77" s="1011">
        <v>9</v>
      </c>
      <c r="M77" s="1011"/>
      <c r="N77" s="1011"/>
      <c r="O77" s="1233" t="s">
        <v>4344</v>
      </c>
      <c r="P77" s="1047" t="s">
        <v>4345</v>
      </c>
      <c r="Q77" s="1047" t="s">
        <v>4346</v>
      </c>
      <c r="R77" s="1121">
        <v>8690000</v>
      </c>
      <c r="S77" s="1011"/>
      <c r="T77" s="1011"/>
      <c r="U77" s="1022">
        <v>44914</v>
      </c>
      <c r="V77" s="1011"/>
      <c r="W77" s="1393">
        <v>44887</v>
      </c>
      <c r="X77" s="1183">
        <v>44894</v>
      </c>
      <c r="Y77" s="1022">
        <v>44914</v>
      </c>
      <c r="Z77" s="1374" t="s">
        <v>4347</v>
      </c>
      <c r="AA77" s="1011">
        <v>9922</v>
      </c>
      <c r="AB77" s="1022">
        <v>44838</v>
      </c>
      <c r="AC77" s="1011" t="s">
        <v>2570</v>
      </c>
      <c r="AD77" s="1011" t="s">
        <v>2524</v>
      </c>
      <c r="AE77" s="1011">
        <v>55222</v>
      </c>
      <c r="AF77" s="1022">
        <v>44888</v>
      </c>
      <c r="AG77" s="1013" t="s">
        <v>1888</v>
      </c>
      <c r="AH77" s="1161" t="s">
        <v>4348</v>
      </c>
    </row>
    <row r="78" spans="1:35" ht="91.5" customHeight="1">
      <c r="A78" s="1011">
        <v>77</v>
      </c>
      <c r="B78" s="1011">
        <v>77</v>
      </c>
      <c r="C78" s="1233" t="s">
        <v>4349</v>
      </c>
      <c r="D78" s="1233" t="s">
        <v>4350</v>
      </c>
      <c r="E78" s="1241" t="s">
        <v>4351</v>
      </c>
      <c r="F78" s="1011">
        <v>80111504</v>
      </c>
      <c r="G78" s="1016" t="s">
        <v>203</v>
      </c>
      <c r="H78" s="1025" t="s">
        <v>33</v>
      </c>
      <c r="I78" s="1015" t="s">
        <v>4352</v>
      </c>
      <c r="J78" s="1013" t="s">
        <v>4353</v>
      </c>
      <c r="K78" s="1011">
        <v>900416739</v>
      </c>
      <c r="L78" s="1011">
        <v>5</v>
      </c>
      <c r="M78" s="1011"/>
      <c r="N78" s="1011"/>
      <c r="O78" s="1236" t="s">
        <v>4354</v>
      </c>
      <c r="P78" s="1047" t="s">
        <v>4355</v>
      </c>
      <c r="Q78" s="1011" t="s">
        <v>4356</v>
      </c>
      <c r="R78" s="1121">
        <v>14875000</v>
      </c>
      <c r="S78" s="1011"/>
      <c r="T78" s="1011"/>
      <c r="U78" s="1022">
        <v>44911</v>
      </c>
      <c r="V78" s="1011"/>
      <c r="W78" s="1393">
        <v>44887</v>
      </c>
      <c r="X78" s="1377">
        <v>44894</v>
      </c>
      <c r="Y78" s="1088">
        <v>44911</v>
      </c>
      <c r="Z78" s="1343" t="s">
        <v>4357</v>
      </c>
      <c r="AA78" s="1027">
        <v>11122</v>
      </c>
      <c r="AB78" s="1022">
        <v>44862</v>
      </c>
      <c r="AC78" s="1011" t="s">
        <v>2570</v>
      </c>
      <c r="AD78" s="1011" t="s">
        <v>2524</v>
      </c>
      <c r="AE78" s="1011">
        <v>58222</v>
      </c>
      <c r="AF78" s="1022">
        <v>44889</v>
      </c>
      <c r="AG78" s="1013" t="s">
        <v>1988</v>
      </c>
      <c r="AH78" s="1321" t="s">
        <v>4358</v>
      </c>
    </row>
    <row r="79" spans="1:35" ht="96">
      <c r="A79" s="1011">
        <v>78</v>
      </c>
      <c r="B79" s="1011">
        <v>78</v>
      </c>
      <c r="C79" s="1233" t="s">
        <v>4359</v>
      </c>
      <c r="D79" s="1233" t="s">
        <v>4360</v>
      </c>
      <c r="E79" s="1014" t="s">
        <v>4361</v>
      </c>
      <c r="F79" s="1011">
        <v>72101516</v>
      </c>
      <c r="G79" s="1016" t="s">
        <v>203</v>
      </c>
      <c r="H79" s="1136" t="s">
        <v>546</v>
      </c>
      <c r="I79" s="1015" t="s">
        <v>4362</v>
      </c>
      <c r="J79" s="1016" t="s">
        <v>4363</v>
      </c>
      <c r="K79" s="1011">
        <v>900353659</v>
      </c>
      <c r="L79" s="1011">
        <v>2</v>
      </c>
      <c r="M79" s="1011"/>
      <c r="N79" s="1011"/>
      <c r="O79" s="1233" t="s">
        <v>4364</v>
      </c>
      <c r="P79" s="1047" t="s">
        <v>4365</v>
      </c>
      <c r="Q79" s="1011" t="s">
        <v>4366</v>
      </c>
      <c r="R79" s="1381">
        <v>1083741.92</v>
      </c>
      <c r="S79" s="1011" t="s">
        <v>4367</v>
      </c>
      <c r="T79" s="1011" t="s">
        <v>4368</v>
      </c>
      <c r="U79" s="1022">
        <v>44910</v>
      </c>
      <c r="V79" s="1011"/>
      <c r="W79" s="1393">
        <v>44890</v>
      </c>
      <c r="X79" s="1021">
        <v>44894</v>
      </c>
      <c r="Y79" s="1088">
        <v>44910</v>
      </c>
      <c r="Z79" s="1321" t="s">
        <v>4369</v>
      </c>
      <c r="AA79" s="1027">
        <v>11522</v>
      </c>
      <c r="AB79" s="1022">
        <v>44880</v>
      </c>
      <c r="AC79" s="1011" t="s">
        <v>2638</v>
      </c>
      <c r="AD79" s="1047" t="s">
        <v>2639</v>
      </c>
      <c r="AE79" s="1024">
        <v>58622</v>
      </c>
      <c r="AF79" s="1021">
        <v>44893</v>
      </c>
      <c r="AG79" s="1013" t="s">
        <v>1988</v>
      </c>
      <c r="AH79" s="1161" t="s">
        <v>3835</v>
      </c>
      <c r="AI79" s="1337" t="s">
        <v>3022</v>
      </c>
    </row>
    <row r="80" spans="1:35" ht="120">
      <c r="A80" s="1011">
        <v>79</v>
      </c>
      <c r="B80" s="1011">
        <v>79</v>
      </c>
      <c r="C80" s="1233" t="s">
        <v>4370</v>
      </c>
      <c r="D80" s="1233" t="s">
        <v>4371</v>
      </c>
      <c r="E80" s="1241" t="s">
        <v>4372</v>
      </c>
      <c r="F80" s="1011">
        <v>43233201</v>
      </c>
      <c r="G80" s="1013" t="s">
        <v>68</v>
      </c>
      <c r="H80" s="1136" t="s">
        <v>69</v>
      </c>
      <c r="I80" s="1015" t="s">
        <v>4373</v>
      </c>
      <c r="J80" s="1016" t="s">
        <v>4374</v>
      </c>
      <c r="K80" s="1011">
        <v>900210800</v>
      </c>
      <c r="L80" s="1011">
        <v>1</v>
      </c>
      <c r="M80" s="1011"/>
      <c r="N80" s="1011"/>
      <c r="O80" s="1236" t="s">
        <v>4375</v>
      </c>
      <c r="P80" s="1047" t="s">
        <v>4376</v>
      </c>
      <c r="Q80" s="1047" t="s">
        <v>4377</v>
      </c>
      <c r="R80" s="1121">
        <v>6009500</v>
      </c>
      <c r="S80" s="1011"/>
      <c r="T80" s="1011"/>
      <c r="U80" s="1022">
        <v>44911</v>
      </c>
      <c r="V80" s="1011"/>
      <c r="W80" s="1393">
        <v>44900</v>
      </c>
      <c r="X80" s="1021">
        <v>44907</v>
      </c>
      <c r="Y80" s="1022">
        <v>44911</v>
      </c>
      <c r="Z80" s="1343" t="s">
        <v>4378</v>
      </c>
      <c r="AA80" s="1011">
        <v>11622</v>
      </c>
      <c r="AB80" s="1022">
        <v>44888</v>
      </c>
      <c r="AC80" s="1011" t="s">
        <v>2398</v>
      </c>
      <c r="AD80" s="1047" t="s">
        <v>2399</v>
      </c>
      <c r="AE80" s="1011">
        <v>59122</v>
      </c>
      <c r="AF80" s="1022">
        <v>44900</v>
      </c>
      <c r="AG80" s="1013" t="s">
        <v>2039</v>
      </c>
      <c r="AH80" s="1468" t="s">
        <v>4379</v>
      </c>
    </row>
    <row r="81" spans="1:34" ht="139.5" customHeight="1">
      <c r="A81" s="1011">
        <v>80</v>
      </c>
      <c r="B81" s="1011">
        <v>80</v>
      </c>
      <c r="C81" s="1233" t="s">
        <v>4380</v>
      </c>
      <c r="D81" s="1233" t="s">
        <v>4381</v>
      </c>
      <c r="E81" s="1241" t="s">
        <v>4382</v>
      </c>
      <c r="F81" s="1011">
        <v>43232200</v>
      </c>
      <c r="G81" s="1013" t="s">
        <v>68</v>
      </c>
      <c r="H81" s="1136" t="s">
        <v>1290</v>
      </c>
      <c r="I81" s="1015" t="s">
        <v>4383</v>
      </c>
      <c r="J81" s="1016" t="s">
        <v>2615</v>
      </c>
      <c r="K81" s="1011">
        <v>891501783</v>
      </c>
      <c r="L81" s="1011">
        <v>1</v>
      </c>
      <c r="M81" s="1011"/>
      <c r="N81" s="1011"/>
      <c r="O81" s="1236" t="s">
        <v>3213</v>
      </c>
      <c r="P81" s="1047" t="s">
        <v>4384</v>
      </c>
      <c r="Q81" s="1011" t="s">
        <v>4385</v>
      </c>
      <c r="R81" s="1121">
        <v>256813400</v>
      </c>
      <c r="S81" s="1011"/>
      <c r="T81" s="1121">
        <v>256813400</v>
      </c>
      <c r="U81" s="1022">
        <v>44922</v>
      </c>
      <c r="V81" s="1011"/>
      <c r="W81" s="1393">
        <v>44902</v>
      </c>
      <c r="X81" s="1021">
        <v>44904</v>
      </c>
      <c r="Y81" s="1022">
        <v>44922</v>
      </c>
      <c r="Z81" s="1040" t="s">
        <v>4386</v>
      </c>
      <c r="AA81" s="1011">
        <v>10322</v>
      </c>
      <c r="AB81" s="1022">
        <v>44837</v>
      </c>
      <c r="AC81" s="1011" t="s">
        <v>4387</v>
      </c>
      <c r="AD81" s="1047" t="s">
        <v>2591</v>
      </c>
      <c r="AE81" s="1011">
        <v>59522</v>
      </c>
      <c r="AF81" s="1022">
        <v>44902</v>
      </c>
      <c r="AG81" s="1031" t="s">
        <v>1962</v>
      </c>
      <c r="AH81" s="1161" t="s">
        <v>4388</v>
      </c>
    </row>
    <row r="82" spans="1:34" ht="105">
      <c r="A82" s="1011">
        <v>81</v>
      </c>
      <c r="B82" s="1011">
        <v>81</v>
      </c>
      <c r="C82" s="1233" t="s">
        <v>4389</v>
      </c>
      <c r="D82" s="1233" t="s">
        <v>4390</v>
      </c>
      <c r="E82" s="1014" t="s">
        <v>4391</v>
      </c>
      <c r="F82" s="1011">
        <v>81112200</v>
      </c>
      <c r="G82" s="1016" t="s">
        <v>203</v>
      </c>
      <c r="H82" s="1025" t="s">
        <v>33</v>
      </c>
      <c r="I82" s="1015" t="s">
        <v>4392</v>
      </c>
      <c r="J82" s="1016" t="s">
        <v>779</v>
      </c>
      <c r="K82" s="1011">
        <v>804002893</v>
      </c>
      <c r="L82" s="1011">
        <v>6</v>
      </c>
      <c r="M82" s="1011"/>
      <c r="N82" s="1011"/>
      <c r="O82" s="1011"/>
      <c r="P82" s="1047" t="s">
        <v>4393</v>
      </c>
      <c r="Q82" s="1011"/>
      <c r="R82" s="1121">
        <v>42743196</v>
      </c>
      <c r="S82" s="1011"/>
      <c r="T82" s="1121">
        <v>42743196</v>
      </c>
      <c r="U82" s="1022">
        <v>44918</v>
      </c>
      <c r="V82" s="1011"/>
      <c r="W82" s="1393">
        <v>44902</v>
      </c>
      <c r="X82" s="1021">
        <v>44909</v>
      </c>
      <c r="Y82" s="1022">
        <v>44918</v>
      </c>
      <c r="Z82" s="1040" t="s">
        <v>4394</v>
      </c>
      <c r="AA82" s="1011">
        <v>11822</v>
      </c>
      <c r="AB82" s="1022">
        <v>44893</v>
      </c>
      <c r="AC82" s="1047" t="s">
        <v>4395</v>
      </c>
      <c r="AD82" s="1047" t="s">
        <v>4396</v>
      </c>
      <c r="AE82" s="1024">
        <v>59822</v>
      </c>
      <c r="AF82" s="1021">
        <v>44904</v>
      </c>
      <c r="AG82" s="1031" t="s">
        <v>1962</v>
      </c>
      <c r="AH82" s="1161" t="s">
        <v>3808</v>
      </c>
    </row>
    <row r="83" spans="1:34" ht="135">
      <c r="A83" s="1011">
        <v>82</v>
      </c>
      <c r="B83" s="1011">
        <v>82</v>
      </c>
      <c r="C83" s="1233" t="s">
        <v>4397</v>
      </c>
      <c r="D83" s="1233" t="s">
        <v>4398</v>
      </c>
      <c r="E83" s="1241" t="s">
        <v>4399</v>
      </c>
      <c r="F83" s="1011">
        <v>43233200</v>
      </c>
      <c r="G83" s="1013" t="s">
        <v>68</v>
      </c>
      <c r="H83" s="1136" t="s">
        <v>69</v>
      </c>
      <c r="I83" s="1015" t="s">
        <v>4400</v>
      </c>
      <c r="J83" s="1016" t="s">
        <v>2585</v>
      </c>
      <c r="K83" s="1011">
        <v>830111209</v>
      </c>
      <c r="L83" s="1011">
        <v>1</v>
      </c>
      <c r="M83" s="1011"/>
      <c r="N83" s="1011"/>
      <c r="O83" s="1233" t="s">
        <v>4401</v>
      </c>
      <c r="P83" s="1047" t="s">
        <v>4402</v>
      </c>
      <c r="Q83" s="1047" t="s">
        <v>4403</v>
      </c>
      <c r="R83" s="1121">
        <v>22344035</v>
      </c>
      <c r="S83" s="1011"/>
      <c r="T83" s="1121">
        <v>22344035</v>
      </c>
      <c r="U83" s="1022">
        <v>44918</v>
      </c>
      <c r="V83" s="1011"/>
      <c r="W83" s="1393">
        <v>44909</v>
      </c>
      <c r="X83" s="1021">
        <v>44911</v>
      </c>
      <c r="Y83" s="1022">
        <v>44918</v>
      </c>
      <c r="Z83" s="1040" t="s">
        <v>4404</v>
      </c>
      <c r="AA83" s="1011">
        <v>12222</v>
      </c>
      <c r="AB83" s="1022">
        <v>44877</v>
      </c>
      <c r="AC83" s="1011" t="s">
        <v>4405</v>
      </c>
      <c r="AD83" s="1047" t="s">
        <v>4406</v>
      </c>
      <c r="AE83" s="1024">
        <v>60122</v>
      </c>
      <c r="AF83" s="1021">
        <v>44909</v>
      </c>
      <c r="AG83" s="1031" t="s">
        <v>1962</v>
      </c>
      <c r="AH83" s="1161" t="s">
        <v>3808</v>
      </c>
    </row>
    <row r="84" spans="1:34" ht="80.25" customHeight="1">
      <c r="A84" s="1011">
        <v>83</v>
      </c>
      <c r="B84" s="1011">
        <v>83</v>
      </c>
      <c r="C84" s="1233" t="s">
        <v>4407</v>
      </c>
      <c r="D84" s="1233" t="s">
        <v>4408</v>
      </c>
      <c r="E84" s="1241" t="s">
        <v>4409</v>
      </c>
      <c r="F84" s="1011">
        <v>43233200</v>
      </c>
      <c r="G84" s="1013" t="s">
        <v>68</v>
      </c>
      <c r="H84" s="1025" t="s">
        <v>33</v>
      </c>
      <c r="I84" s="1015" t="s">
        <v>4410</v>
      </c>
      <c r="J84" s="1016" t="s">
        <v>4411</v>
      </c>
      <c r="K84" s="1011">
        <v>830084433</v>
      </c>
      <c r="L84" s="1011">
        <v>7</v>
      </c>
      <c r="M84" s="1011"/>
      <c r="N84" s="1011"/>
      <c r="O84" s="1233" t="s">
        <v>4412</v>
      </c>
      <c r="P84" s="1047" t="s">
        <v>4413</v>
      </c>
      <c r="Q84" s="1011" t="s">
        <v>4414</v>
      </c>
      <c r="R84" s="1121">
        <v>4037908</v>
      </c>
      <c r="S84" s="1011"/>
      <c r="T84" s="1011"/>
      <c r="U84" s="1022">
        <v>44918</v>
      </c>
      <c r="V84" s="1011"/>
      <c r="W84" s="1393">
        <v>44911</v>
      </c>
      <c r="X84" s="1021">
        <v>44917</v>
      </c>
      <c r="Y84" s="1022">
        <v>44918</v>
      </c>
      <c r="Z84" s="1040" t="s">
        <v>4415</v>
      </c>
      <c r="AA84" s="1011">
        <v>12322</v>
      </c>
      <c r="AB84" s="1022">
        <v>44902</v>
      </c>
      <c r="AC84" s="1047" t="s">
        <v>4416</v>
      </c>
      <c r="AD84" s="1047" t="s">
        <v>2399</v>
      </c>
      <c r="AE84" s="1024">
        <v>63522</v>
      </c>
      <c r="AF84" s="1021">
        <v>44917</v>
      </c>
      <c r="AG84" s="1031" t="s">
        <v>1962</v>
      </c>
      <c r="AH84" s="1252" t="s">
        <v>1771</v>
      </c>
    </row>
    <row r="85" spans="1:34" ht="135">
      <c r="A85" s="1000">
        <v>84</v>
      </c>
      <c r="B85" s="1000">
        <v>84</v>
      </c>
      <c r="C85" s="1067" t="s">
        <v>4417</v>
      </c>
      <c r="D85" s="1067" t="s">
        <v>4418</v>
      </c>
      <c r="E85" s="1334" t="s">
        <v>4419</v>
      </c>
      <c r="F85" s="1000">
        <v>78102200</v>
      </c>
      <c r="G85" s="1202" t="s">
        <v>203</v>
      </c>
      <c r="H85" s="1131" t="s">
        <v>33</v>
      </c>
      <c r="I85" s="1169" t="s">
        <v>4420</v>
      </c>
      <c r="J85" s="1202" t="s">
        <v>4421</v>
      </c>
      <c r="K85" s="1000">
        <v>900062917</v>
      </c>
      <c r="L85" s="1000">
        <v>9</v>
      </c>
      <c r="M85" s="1000"/>
      <c r="N85" s="1000"/>
      <c r="O85" s="1234" t="s">
        <v>4422</v>
      </c>
      <c r="P85" s="1000" t="s">
        <v>4423</v>
      </c>
      <c r="Q85" s="1000" t="s">
        <v>4424</v>
      </c>
      <c r="R85" s="1255">
        <v>254381849</v>
      </c>
      <c r="S85" s="1000"/>
      <c r="T85" s="1000"/>
      <c r="U85" s="1045">
        <v>46234</v>
      </c>
      <c r="V85" s="1000"/>
      <c r="W85" s="1391">
        <v>44917</v>
      </c>
      <c r="X85" s="1183">
        <v>44924</v>
      </c>
      <c r="Y85" s="1045">
        <v>46234</v>
      </c>
      <c r="Z85" s="1321" t="s">
        <v>4425</v>
      </c>
      <c r="AA85" s="1167" t="s">
        <v>4426</v>
      </c>
      <c r="AB85" s="1263" t="s">
        <v>4427</v>
      </c>
      <c r="AC85" s="1167" t="s">
        <v>4428</v>
      </c>
      <c r="AD85" s="1167" t="s">
        <v>4429</v>
      </c>
      <c r="AE85" s="1321" t="s">
        <v>4430</v>
      </c>
      <c r="AF85" s="1298" t="s">
        <v>4431</v>
      </c>
      <c r="AG85" s="1162" t="s">
        <v>2039</v>
      </c>
      <c r="AH85" t="s">
        <v>4315</v>
      </c>
    </row>
  </sheetData>
  <autoFilter ref="A1:AI85" xr:uid="{2BEE0BF4-ED6E-4300-8B93-9DBCFDEE6B00}"/>
  <hyperlinks>
    <hyperlink ref="O2" r:id="rId1" xr:uid="{ED211055-4ED6-4C91-A799-8FAF389A46EE}"/>
    <hyperlink ref="D2" r:id="rId2"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3" xr:uid="{5264271A-EB18-4A68-8FD9-DFAA845EE4EE}"/>
    <hyperlink ref="D3" r:id="rId4" xr:uid="{A8CAEC85-2F92-4197-B6C7-5C40AA0E8939}"/>
    <hyperlink ref="O4" r:id="rId5" xr:uid="{C4A9112F-3C1B-458F-8190-915DEA18D8DA}"/>
    <hyperlink ref="D4" r:id="rId6" xr:uid="{7E490821-A12C-443F-A3F6-45A8E672A5DE}"/>
    <hyperlink ref="O5" r:id="rId7" xr:uid="{23E805E2-E57F-4B64-AD85-467C42FA8D8A}"/>
    <hyperlink ref="D5" r:id="rId8" xr:uid="{3A3B2CFB-25CD-4404-987E-B85BEFB8495E}"/>
    <hyperlink ref="O6" r:id="rId9" xr:uid="{1398C9D5-BCE7-4770-9C8B-FC5397D4E30D}"/>
    <hyperlink ref="D6" r:id="rId10" xr:uid="{E415F2C7-AF39-46BE-9F9B-9F242CDE0DB8}"/>
    <hyperlink ref="D7" r:id="rId11" xr:uid="{ACBE27B1-FD90-4784-B97F-C954681F483C}"/>
    <hyperlink ref="O7" r:id="rId12" xr:uid="{B0A9B9F2-C737-467B-955C-B127D8287436}"/>
    <hyperlink ref="O8" r:id="rId13" xr:uid="{15211CF2-713A-495C-8650-9E7F1A4E2921}"/>
    <hyperlink ref="D8" r:id="rId14" xr:uid="{A54F4B94-D3D5-4ABE-BC7D-F5AF083CAC58}"/>
    <hyperlink ref="O9" r:id="rId15" xr:uid="{95B64C93-3151-415B-8CD2-A7240D7D90C9}"/>
    <hyperlink ref="O10" r:id="rId16" xr:uid="{07CA4A24-B7E6-4162-BF03-62F44E78F34F}"/>
    <hyperlink ref="D10" r:id="rId17"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18" xr:uid="{02DB37FB-E8A8-4A69-B154-F63F95E200D2}"/>
    <hyperlink ref="D11" r:id="rId19"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0" xr:uid="{6347E8E7-C597-4433-9D26-F30CEA9248A0}"/>
    <hyperlink ref="D12" r:id="rId2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22" xr:uid="{93010E65-13CF-4271-B3D3-32CBCBBE6A47}"/>
    <hyperlink ref="D13" r:id="rId23" xr:uid="{C49BD0A6-543F-4BA3-B88E-452DFB477955}"/>
    <hyperlink ref="O14" r:id="rId24" xr:uid="{0DD4FA19-D779-4418-A9A4-72B486F1A8E5}"/>
    <hyperlink ref="D14" r:id="rId25"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26" xr:uid="{F462E37C-B6B6-4E1F-89F6-85C18D32D9EF}"/>
    <hyperlink ref="D15" r:id="rId27"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O16" r:id="rId28" xr:uid="{1672A4A5-C0CA-457A-AB1C-C3D1A9D2F03C}"/>
    <hyperlink ref="D16" r:id="rId29"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30" xr:uid="{C21776AE-E118-4287-B8F1-83D87CC7C4D8}"/>
    <hyperlink ref="D17" r:id="rId31" xr:uid="{D1878D35-C5EE-483B-9965-6E9D3FDD0727}"/>
    <hyperlink ref="D18" r:id="rId32"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33" xr:uid="{F929F582-E7BB-405A-8F48-297B875624C1}"/>
    <hyperlink ref="O19" r:id="rId34" xr:uid="{4C3C45C0-07C3-4EAD-9CC0-A17CC0023C40}"/>
    <hyperlink ref="D19" r:id="rId35"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O21" r:id="rId36" xr:uid="{3581D0AE-9E4F-40A2-B6CA-2D030F664A7D}"/>
    <hyperlink ref="O22" r:id="rId37" xr:uid="{AC1EE703-9A1C-45EB-AD93-C8ADE1B1B736}"/>
    <hyperlink ref="O23" r:id="rId38" xr:uid="{9F7DB449-EDDD-4E21-BF54-5539F25C4D40}"/>
    <hyperlink ref="O24" r:id="rId39" xr:uid="{EAD70440-8623-4BEF-BC04-003CAA17A95F}"/>
    <hyperlink ref="O25" r:id="rId40" xr:uid="{3A498D97-E998-464F-8E1B-E39D159BBB4B}"/>
    <hyperlink ref="O26" r:id="rId41" xr:uid="{A507A193-464C-4D1C-92BF-26082A98B1CE}"/>
    <hyperlink ref="O27" r:id="rId42" xr:uid="{39A4A2AC-DA42-4023-9515-342A0F6F1256}"/>
    <hyperlink ref="D20" r:id="rId43"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44"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D22" r:id="rId45" xr:uid="{DD598525-DFBA-4C64-A458-1EE6200D8BAE}"/>
    <hyperlink ref="O29" r:id="rId46" xr:uid="{832C839F-EC2B-47C3-A1C3-6B15C2657E14}"/>
    <hyperlink ref="O28" r:id="rId47" xr:uid="{7D703A7A-B87D-4BD4-95B3-D937CA4DA108}"/>
    <hyperlink ref="O30" r:id="rId48" xr:uid="{E09BDC4B-3D46-4B51-BB97-5BE1C0753AA3}"/>
    <hyperlink ref="D30" r:id="rId49" xr:uid="{96C48962-8778-42F4-8D6D-F96CA81FC2FC}"/>
    <hyperlink ref="D29" r:id="rId50" xr:uid="{2CE152CF-619B-48DA-9FB4-9CBB480BBB5A}"/>
    <hyperlink ref="D28" r:id="rId51" xr:uid="{C2900A05-8CAE-45A9-9A82-2E6782376746}"/>
    <hyperlink ref="O31" r:id="rId52" xr:uid="{7187FB39-5E14-4952-B945-8F5CB36A54E0}"/>
    <hyperlink ref="O32" r:id="rId53" xr:uid="{B56125E5-4E5C-4162-BD07-00C1DAFFCDD1}"/>
    <hyperlink ref="O33" r:id="rId54" xr:uid="{FCE62CF5-858C-464D-A358-40B9B5BC5E83}"/>
    <hyperlink ref="O34" r:id="rId55" xr:uid="{00A32871-FCDA-4B14-98E1-EB34666555FE}"/>
    <hyperlink ref="O35" r:id="rId56" xr:uid="{35F1D153-57DA-4528-8346-C2D2E7EC966B}"/>
    <hyperlink ref="O36" r:id="rId57" xr:uid="{7C2F6C9C-B3B3-470E-8034-127445BC43AE}"/>
    <hyperlink ref="O37" r:id="rId58" xr:uid="{2497278B-406B-47EF-A8A1-013E6496E7BA}"/>
    <hyperlink ref="O38" r:id="rId59" xr:uid="{98220D25-6191-4ADC-8D4B-CC0D4E14FD94}"/>
    <hyperlink ref="O39" r:id="rId60" xr:uid="{E7A53F45-9C9E-483A-89F5-75460CDFA63E}"/>
    <hyperlink ref="O40" r:id="rId61" xr:uid="{5E9E761B-B80C-4BB4-95A5-F82F5E731B72}"/>
    <hyperlink ref="O41" r:id="rId62" xr:uid="{FBB4ABA5-B752-4399-8E13-8C9B5BB2A8AB}"/>
    <hyperlink ref="O42" r:id="rId63" xr:uid="{51E7576E-689B-4DAE-B626-69A8CEB7DB8E}"/>
    <hyperlink ref="D23" r:id="rId64"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65"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66"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67"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68"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69"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D32" r:id="rId70"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D33" r:id="rId71" xr:uid="{100DAA2B-FACE-4E19-9DCE-7682713C9F69}"/>
    <hyperlink ref="D34" r:id="rId72" xr:uid="{965C2B7F-3E52-4460-9865-133FF68C3F87}"/>
    <hyperlink ref="D35" r:id="rId73"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D36" r:id="rId74" xr:uid="{D228F5AB-1C9F-427D-8C35-A46AD5CA722F}"/>
    <hyperlink ref="D37" r:id="rId75" xr:uid="{63000045-AD54-4375-A8DC-AC4EDAFF2AC6}"/>
    <hyperlink ref="D38" r:id="rId76" xr:uid="{C3FD0446-4390-4417-B3AE-D3C48F68B573}"/>
    <hyperlink ref="D39" r:id="rId77" xr:uid="{99B68A8D-6AD1-4C2B-B255-87EFCF5FE65D}"/>
    <hyperlink ref="D40" r:id="rId78" xr:uid="{8B9816FF-A602-474D-BCC6-DF7910B26156}"/>
    <hyperlink ref="D41" r:id="rId79" xr:uid="{3A61229F-B0E7-4B2D-BB88-D2D5F68358A2}"/>
    <hyperlink ref="D42" r:id="rId80" xr:uid="{5567E7B1-FB8C-46AA-8816-188500FA2F30}"/>
    <hyperlink ref="O20" r:id="rId81" xr:uid="{17E89757-4F2F-4E5A-A6F9-37658D4E0C4C}"/>
    <hyperlink ref="O43" r:id="rId82" xr:uid="{89440740-E44F-49B6-A1E9-FB9DC63E05DD}"/>
    <hyperlink ref="D43" r:id="rId83"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O44" r:id="rId84" xr:uid="{E74ACB4C-BF57-49C4-ABB9-437EB5C2B517}"/>
    <hyperlink ref="D44" r:id="rId85"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86" xr:uid="{EFFC57A9-05C5-4001-82F9-760788A35949}"/>
    <hyperlink ref="O46" r:id="rId87" xr:uid="{E71659A2-8B16-4398-94C4-A3FCDF8342A1}"/>
    <hyperlink ref="D46" r:id="rId88"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O47" r:id="rId89" xr:uid="{AF71FD4E-81E7-4244-8ACB-820007E203A7}"/>
    <hyperlink ref="D47" r:id="rId90" xr:uid="{EF9D799D-A7AE-47B0-9C44-5FD43389FFD3}"/>
    <hyperlink ref="O48" r:id="rId91" xr:uid="{45AC525D-4F2B-4324-9524-F96CA6B0D935}"/>
    <hyperlink ref="O49" r:id="rId92" xr:uid="{3204ABA5-1520-4888-9659-837DF220FB04}"/>
    <hyperlink ref="D49" r:id="rId93" xr:uid="{21AFBB73-E608-4F66-BFCD-5AE6CCFFCE88}"/>
    <hyperlink ref="O50" r:id="rId94" xr:uid="{3621474E-10F3-4E63-9BA9-3249F370BA2D}"/>
    <hyperlink ref="O51" r:id="rId95" xr:uid="{9E92D010-BF15-4949-8368-7A6F1E1BB1B4}"/>
    <hyperlink ref="D51" r:id="rId96"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97" xr:uid="{D57A2C93-0399-43CC-98AB-087CEC664BFC}"/>
    <hyperlink ref="O53" r:id="rId98" xr:uid="{F609CCBE-B94E-4932-A109-3CF8FBBF8F9B}"/>
    <hyperlink ref="O54" r:id="rId99" xr:uid="{F84049F6-72D7-4752-962C-1F0A3A48083C}"/>
    <hyperlink ref="O55" r:id="rId100" xr:uid="{0520699E-F55E-484A-8936-44FF6C8BFDFD}"/>
    <hyperlink ref="D55" r:id="rId101" xr:uid="{1C285A88-9A89-42AD-A11F-0D5B4D3064F9}"/>
    <hyperlink ref="D9" r:id="rId102" xr:uid="{16A1FCF2-6AB6-49BF-9CE5-1574C5CBF0DD}"/>
    <hyperlink ref="O57" r:id="rId103" xr:uid="{9C9C7F49-D9CA-4766-A022-5D200B53329B}"/>
    <hyperlink ref="O56" r:id="rId104" xr:uid="{6E0352C6-2F0B-4AFF-BA4A-A967D81C5581}"/>
    <hyperlink ref="D59" r:id="rId105"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O59" r:id="rId106" xr:uid="{5EC23E9A-6ADA-48A6-993F-7EBFBC097405}"/>
    <hyperlink ref="O60" r:id="rId107" xr:uid="{A931CABC-DC33-46F4-B749-E3BD2F0ABCF8}"/>
    <hyperlink ref="D60" r:id="rId108" xr:uid="{E934B4AE-3341-4867-8D3E-AD099AE5D781}"/>
    <hyperlink ref="O58" r:id="rId109" xr:uid="{471802DA-E151-45E7-868F-BF7D3E6C590B}"/>
    <hyperlink ref="O61" r:id="rId110" xr:uid="{C7C5D4F7-EA3A-4F7F-8509-583256980DF4}"/>
    <hyperlink ref="D61" r:id="rId111"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D57" r:id="rId112" xr:uid="{2639BFB5-1221-4A0B-A29C-354B4674EE9B}"/>
    <hyperlink ref="O62" r:id="rId113" xr:uid="{C2721613-5BD8-4A11-BBB0-1B6FF1CE6292}"/>
    <hyperlink ref="D64" r:id="rId114" xr:uid="{D4563157-65AE-4E81-9C26-08C26744380C}"/>
    <hyperlink ref="O64" r:id="rId115" xr:uid="{030940EE-78A0-41B5-916C-E7A9CDCBE2E9}"/>
    <hyperlink ref="O65" r:id="rId116" xr:uid="{D9BDB313-519D-4F1C-98FC-574642272247}"/>
    <hyperlink ref="D65" r:id="rId117"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D53" r:id="rId118"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19"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O66" r:id="rId120" xr:uid="{9A03BE37-87C6-425B-A08C-7F4D80B9306B}"/>
    <hyperlink ref="D67" r:id="rId121"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O67" r:id="rId122" xr:uid="{5B72A2DB-C3E8-4A4B-A6E4-E006E2C79EDC}"/>
    <hyperlink ref="D68" r:id="rId123" xr:uid="{0E3B6E38-1DB3-4321-A1F9-D4D417E6361C}"/>
    <hyperlink ref="O68" r:id="rId124" xr:uid="{DBD1DDED-09FF-43A6-901E-B3C44E2E3213}"/>
    <hyperlink ref="O69" r:id="rId125" xr:uid="{133DED70-70B3-4F73-8DFB-4D0F02E2DFB6}"/>
    <hyperlink ref="O70" r:id="rId126" xr:uid="{E439E65C-B6A3-4FD8-A451-B23C29DD9423}"/>
    <hyperlink ref="D70" r:id="rId127"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D69" r:id="rId12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D71" r:id="rId129"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30" xr:uid="{CC54BAB5-7296-44BF-B68F-CD6E9162CA2E}"/>
    <hyperlink ref="O72" r:id="rId131" xr:uid="{DDD0928F-C668-434D-BD24-AA73B8B4E3EB}"/>
    <hyperlink ref="D72" r:id="rId132"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 ref="O73" r:id="rId133" xr:uid="{DBC8F23A-7F22-4506-AA6F-3EAA41BBEE0E}"/>
    <hyperlink ref="O74" r:id="rId134" xr:uid="{232AD319-69D4-4A8B-9C88-315A0B093726}"/>
    <hyperlink ref="D74" r:id="rId135" display="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xr:uid="{F5CD5DF8-2A63-4267-949E-60FA10CDF30C}"/>
    <hyperlink ref="D73" r:id="rId136" display="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xr:uid="{A4B76B2E-BEFD-46FD-A40D-5BBD2FDE9794}"/>
    <hyperlink ref="O75" r:id="rId137" xr:uid="{8FD05878-5654-4D0C-9BA9-F74464B3E8FC}"/>
    <hyperlink ref="D75" r:id="rId138" xr:uid="{8CAE7CA8-101A-4323-937A-4E42DDA21735}"/>
    <hyperlink ref="O76" r:id="rId139" xr:uid="{F380AAC3-E9F7-4C0B-B36E-186A0EBDB412}"/>
    <hyperlink ref="D76" r:id="rId140" display="https://www.secop.gov.co/CO1ContractsManagement/Tendering/ProcurementContractEdit/View?docUniqueIdentifier=CO1.PCCNTR.4221913&amp;prevCtxUrl=https%3a%2f%2fwww.secop.gov.co%3a443%2fCO1ContractsManagement%2fTendering%2fProcurementContractManagement%2fIndex&amp;prevCtxLbl=Contratos+" xr:uid="{79B62AF8-5866-43C4-842C-9D9E7D30962B}"/>
    <hyperlink ref="O77" r:id="rId141" xr:uid="{18C3626F-FDD8-44CA-AAED-15D9A888DD28}"/>
    <hyperlink ref="D77" r:id="rId142" display="https://www.secop.gov.co/CO1ContractsManagement/Tendering/ProcurementContractEdit/View?docUniqueIdentifier=CO1.PCCNTR.4245112&amp;prevCtxUrl=https%3a%2f%2fwww.secop.gov.co%3a443%2fCO1ContractsManagement%2fTendering%2fProcurementContractManagement%2fIndex&amp;prevCtxLbl=Contratos+" xr:uid="{96C6CA2E-C671-4580-A703-5D52B8BD6B4D}"/>
    <hyperlink ref="O78" r:id="rId143" xr:uid="{9168178B-E0C7-481D-8A36-37093971E196}"/>
    <hyperlink ref="D78" r:id="rId144" display="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xr:uid="{5E4EF405-FE7B-41AD-9660-D5058CF7DAC4}"/>
    <hyperlink ref="O79" r:id="rId145" xr:uid="{732CFACB-B024-4451-AA40-8C5BCA7A5EE2}"/>
    <hyperlink ref="O80" r:id="rId146" xr:uid="{F6FFEF28-D3C7-4AD9-B8B5-48EF001A5A84}"/>
    <hyperlink ref="D80" r:id="rId147" xr:uid="{B1AF6125-05B0-4F79-99FE-857FE209FCEF}"/>
    <hyperlink ref="D79" r:id="rId148" xr:uid="{8C2A356A-9D8A-4BE7-A99B-481D0B61840B}"/>
    <hyperlink ref="O81" r:id="rId149" xr:uid="{51C0F66B-2C9A-4205-A381-9255AA4B7565}"/>
    <hyperlink ref="D81" r:id="rId150" display="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xr:uid="{89188BDC-E53E-4498-976C-4C3E0DDD5604}"/>
    <hyperlink ref="D82" r:id="rId151" xr:uid="{1B22B615-C37B-4050-92F5-E7E7016B90D5}"/>
    <hyperlink ref="O83" r:id="rId152" xr:uid="{3B9BB30D-9EFF-4BC4-9FC8-34E8A0CDBCEE}"/>
    <hyperlink ref="D83" r:id="rId153" display="https://www.secop.gov.co/CO1ContractsManagement/Tendering/ProcurementContractEdit/View?docUniqueIdentifier=CO1.PCCNTR.4314485&amp;prevCtxUrl=https%3a%2f%2fwww.secop.gov.co%3a443%2fCO1ContractsManagement%2fTendering%2fProcurementContractManagement%2fIndex&amp;prevCtxLbl=Contratos+ " xr:uid="{9323F436-08F6-40B5-AB5F-8E5509135563}"/>
    <hyperlink ref="O84" r:id="rId154" xr:uid="{605FAAA9-DCC1-491C-A713-3E476CE537D6}"/>
    <hyperlink ref="D84" r:id="rId155" display="https://www.secop.gov.co/CO1ContractsManagement/Tendering/ProcurementContractEdit/View?docUniqueIdentifier=CO1.PCCNTR.4323047&amp;prevCtxUrl=https%3a%2f%2fwww.secop.gov.co%2fCO1ContractsManagement%2fTendering%2fProcurementContractManagement%2fIndex&amp;prevCtxLbl=Contratos+" xr:uid="{38309B8A-E4FE-47F2-93C4-DA48C7EFE7A2}"/>
    <hyperlink ref="O85" r:id="rId156" xr:uid="{075B5FD9-5B15-4A58-83C2-231FFABB086C}"/>
    <hyperlink ref="D85" r:id="rId157" display="https://www.secop.gov.co/CO1ContractsManagement/Tendering/ProcurementContractEdit/View?docUniqueIdentifier=CO1.PCCNTR.4340700&amp;prevCtxUrl=https%3a%2f%2fwww.secop.gov.co%3a443%2fCO1ContractsManagement%2fTendering%2fProcurementContractManagement%2fIndex&amp;prevCtxLbl=Contratos+" xr:uid="{39C015D3-D10F-42BF-967C-B8853FA27B9E}"/>
    <hyperlink ref="C85" r:id="rId158" xr:uid="{E9A29046-5D20-4F43-9354-EDE9186069FA}"/>
    <hyperlink ref="C84" r:id="rId159" xr:uid="{C1D916AC-2AA5-4C83-AE72-0DA94ACC9FE1}"/>
    <hyperlink ref="C83" r:id="rId160" xr:uid="{59400D97-917A-494E-91BA-DCA12E494D5D}"/>
    <hyperlink ref="C82" r:id="rId161" xr:uid="{42F35A00-6839-49B0-903A-BA432DFB41A4}"/>
    <hyperlink ref="C81" r:id="rId162" xr:uid="{8B0D9D3F-AC40-4A28-8FF1-8B131078097A}"/>
    <hyperlink ref="C79" r:id="rId163" xr:uid="{D535B660-B5E6-40ED-BEB8-08FDA9FFB0D7}"/>
    <hyperlink ref="C80" r:id="rId164" xr:uid="{B71AC3B2-F673-4B10-815B-14AC0EDFF969}"/>
    <hyperlink ref="C78" r:id="rId165" xr:uid="{CCDB0A50-5E8D-4F05-B0D0-8AB2C23F3BE9}"/>
    <hyperlink ref="C77" r:id="rId166" xr:uid="{714E5F0C-9EDC-421B-A493-B050C6A9EF1B}"/>
    <hyperlink ref="C76" r:id="rId167" xr:uid="{C530D3E8-2A25-46DB-84B6-AB9B66B11461}"/>
    <hyperlink ref="C75" r:id="rId168" xr:uid="{5AB2819A-5302-4D25-9741-6D5E926CAAC8}"/>
    <hyperlink ref="C73" r:id="rId169" xr:uid="{E0B3116B-FE7D-4B94-A868-CBC97A0B1511}"/>
    <hyperlink ref="C74" r:id="rId170" xr:uid="{9EE7FC22-D2CA-4434-ADC2-3A91F89FE859}"/>
    <hyperlink ref="C72" r:id="rId171" xr:uid="{83C679B8-E14F-4A0D-94D0-4341812EACC3}"/>
    <hyperlink ref="C71" r:id="rId172" xr:uid="{0BC62198-D36F-4735-8D67-5995F5E0561B}"/>
    <hyperlink ref="C70" r:id="rId173" xr:uid="{918345FC-F329-4B96-9FDB-A83DE520529F}"/>
    <hyperlink ref="C69" r:id="rId174" xr:uid="{BAA5966D-74D2-4FB4-9B5D-4B5AB2A49CD1}"/>
    <hyperlink ref="C68" r:id="rId175" xr:uid="{2167CBC3-5039-445B-B075-F2DD2B79D669}"/>
    <hyperlink ref="C67" r:id="rId176" xr:uid="{BCCDA458-96BF-457A-8F97-162AC523390D}"/>
    <hyperlink ref="C66" r:id="rId177" xr:uid="{35CC2D7B-C4A1-4435-9A3C-7B60D00F421D}"/>
    <hyperlink ref="C53" r:id="rId178" xr:uid="{2693F803-4278-484E-B25C-D50C55173983}"/>
    <hyperlink ref="C65" r:id="rId179" xr:uid="{47E87360-84AA-4C5F-9C86-AA95AC33AB5F}"/>
    <hyperlink ref="C64" r:id="rId180" xr:uid="{F4085B7E-73B7-4CE2-A124-DA90815CB027}"/>
    <hyperlink ref="C58" r:id="rId181" xr:uid="{936DBD0F-31EC-4634-A057-0B368309018D}"/>
    <hyperlink ref="C57" r:id="rId182" xr:uid="{8CBFFFA7-D126-40C2-8BBB-A998209D3241}"/>
    <hyperlink ref="C56" r:id="rId183" xr:uid="{71101E7A-34A8-4FE4-BBEA-B8F89142A72D}"/>
    <hyperlink ref="C61" r:id="rId184" xr:uid="{96C464EF-E103-4FDD-8563-1EF317E2B2AA}"/>
    <hyperlink ref="C60" r:id="rId185" xr:uid="{9974D70B-3320-4287-9242-33C423B8C6B3}"/>
    <hyperlink ref="C59" r:id="rId186" xr:uid="{35D96F31-C404-4B80-8B41-47C4C2C7CBB5}"/>
    <hyperlink ref="C55" r:id="rId187" xr:uid="{6FE2607E-447E-4BF2-9FE6-C4F2F5187F78}"/>
    <hyperlink ref="C51" r:id="rId188" xr:uid="{4958D4E4-0C5A-435D-BB35-8958EC492CE7}"/>
    <hyperlink ref="C49" r:id="rId189" xr:uid="{476625E7-D35C-4389-AFE9-2A8BD2AE92DF}"/>
    <hyperlink ref="C47" r:id="rId190" xr:uid="{DAD97AA0-92FA-4092-9D4D-08EB0968C0FF}"/>
    <hyperlink ref="C46" r:id="rId191" xr:uid="{F45B1137-655F-4092-9200-5178BD96C00A}"/>
    <hyperlink ref="C44" r:id="rId192" xr:uid="{D6D3E817-33B5-47EF-A700-FB45DBAB4195}"/>
    <hyperlink ref="C43" r:id="rId193" xr:uid="{E4760CC9-4AA1-467B-8971-7ACAD15677B1}"/>
    <hyperlink ref="C42" r:id="rId194" xr:uid="{5E0CBD17-E56C-4748-99C8-96016E364C60}"/>
    <hyperlink ref="C41" r:id="rId195" xr:uid="{497E9FE5-994A-433D-8E83-A2F9EB23F865}"/>
    <hyperlink ref="C40" r:id="rId196" xr:uid="{D6D661FF-359F-4B42-9F3C-B5D796BA62A8}"/>
    <hyperlink ref="C39" r:id="rId197" xr:uid="{6B636235-4F29-450B-82F3-1132649F1906}"/>
    <hyperlink ref="C38" r:id="rId198" xr:uid="{D102110E-6EA2-403F-A3A5-74899E4F210F}"/>
    <hyperlink ref="C37" r:id="rId199" xr:uid="{CBCFE5DB-055B-47B6-81CF-ACA87685C2BC}"/>
    <hyperlink ref="C36" r:id="rId200" xr:uid="{58EA845E-ED35-47DA-98C7-1380957C5AB9}"/>
    <hyperlink ref="C35" r:id="rId201" xr:uid="{62101E74-7A30-404F-B487-C979E9B1FC80}"/>
    <hyperlink ref="C34" r:id="rId202" xr:uid="{1E8E044F-7BAC-4261-A06E-04AAEE80DD26}"/>
    <hyperlink ref="C33" r:id="rId203" xr:uid="{148BE266-5692-4FBE-BE5B-D3C0F2CC29CC}"/>
    <hyperlink ref="C32" r:id="rId204" xr:uid="{72090D8C-9505-4947-8465-393725EE156B}"/>
    <hyperlink ref="C28" r:id="rId205" xr:uid="{499540ED-AE06-4847-BCD7-539FCDB9266D}"/>
    <hyperlink ref="C29" r:id="rId206" xr:uid="{88F7C289-68B5-402D-886E-430EC1C97E14}"/>
    <hyperlink ref="C30" r:id="rId207" xr:uid="{4FBB7B1B-ABF8-4D6C-9009-8A04D4A6036E}"/>
    <hyperlink ref="C27" r:id="rId208" xr:uid="{E8100AAC-AA86-4289-9E8E-064C7B4DBDC4}"/>
    <hyperlink ref="C26" r:id="rId209" xr:uid="{E0E20BDE-AEAC-4A1F-8283-5AFA53E5B78C}"/>
    <hyperlink ref="C25" r:id="rId210" xr:uid="{3BF3BE07-1ED2-4A7F-9619-F1607D27E507}"/>
    <hyperlink ref="C24" r:id="rId211" xr:uid="{3B4ED8E0-FB71-4513-B4E7-4FC611DD8650}"/>
    <hyperlink ref="C23" r:id="rId212" xr:uid="{1F4B3948-087B-4EF2-BE91-156A69E2651E}"/>
    <hyperlink ref="C22" r:id="rId213" xr:uid="{0C98AED6-CE67-4901-8618-5A8794879954}"/>
    <hyperlink ref="C21" r:id="rId214" xr:uid="{E9212D5A-535A-4360-9724-42C63A5C9F80}"/>
    <hyperlink ref="C20" r:id="rId215" xr:uid="{5F232FA0-59D8-441E-879A-9FAB6A84E522}"/>
    <hyperlink ref="C19" r:id="rId216" xr:uid="{75CA7554-77D9-4E58-A960-6E4CA45E5EB6}"/>
    <hyperlink ref="C18" r:id="rId217" xr:uid="{B0185BB5-88B1-4753-80E6-0A6BF50908D3}"/>
    <hyperlink ref="C17" r:id="rId218" xr:uid="{7C149E05-9738-455E-8052-0C9466F4435B}"/>
    <hyperlink ref="C16" r:id="rId219" xr:uid="{6AE26336-A8E1-4F89-855E-57BFC740E4C8}"/>
    <hyperlink ref="C15" r:id="rId220" xr:uid="{DA1C823C-FD11-464A-87BE-8980753FEABC}"/>
    <hyperlink ref="C14" r:id="rId221" xr:uid="{3118AA36-0DCB-4281-AD19-EC17B5B8CF01}"/>
    <hyperlink ref="C13" r:id="rId222" xr:uid="{4785C627-E527-447D-B838-30C21E84DE3F}"/>
    <hyperlink ref="C12" r:id="rId223" xr:uid="{8BFB6E6B-D0FA-4585-B75A-1014212CAFF9}"/>
    <hyperlink ref="C11" r:id="rId224" xr:uid="{C7CDFE25-991A-4B69-81C5-63F48F86A6FB}"/>
    <hyperlink ref="C10" r:id="rId225" xr:uid="{419668F0-C426-4883-8340-32DCB16A4281}"/>
    <hyperlink ref="C8" r:id="rId226" xr:uid="{B8E07D30-A862-46A6-9354-D4F75B88A134}"/>
    <hyperlink ref="C7" r:id="rId227" xr:uid="{1C0E2CB8-1361-4673-B754-24A96E84518D}"/>
    <hyperlink ref="C6" r:id="rId228" xr:uid="{E7CF2EA6-24E0-4A25-86B7-73B6A267DD23}"/>
    <hyperlink ref="C5" r:id="rId229" xr:uid="{37333995-D2DD-4EE4-9A42-DA16EC8E4D7A}"/>
    <hyperlink ref="C4" r:id="rId230" xr:uid="{4D65D3EA-02B4-4E8C-AE3A-3B730DCBDC14}"/>
    <hyperlink ref="C3" r:id="rId231" xr:uid="{BCB58218-F56E-4A3D-9041-3649D9C6810E}"/>
    <hyperlink ref="C2" r:id="rId232" xr:uid="{CFD8D78B-11C1-4B57-9DD4-60BBD8BE1B0B}"/>
  </hyperlinks>
  <pageMargins left="0.7" right="0.7" top="0.75" bottom="0.75" header="0.3" footer="0.3"/>
  <legacyDrawing r:id="rId23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7FE5-8906-4ADB-9B5F-18E457421601}">
  <sheetPr>
    <pageSetUpPr fitToPage="1"/>
  </sheetPr>
  <dimension ref="A1:AJ98"/>
  <sheetViews>
    <sheetView workbookViewId="0">
      <pane ySplit="1" topLeftCell="A69" activePane="bottomLeft" state="frozen"/>
      <selection pane="bottomLeft" activeCell="Z70" sqref="Z70"/>
    </sheetView>
  </sheetViews>
  <sheetFormatPr baseColWidth="10" defaultColWidth="9.140625" defaultRowHeight="15"/>
  <cols>
    <col min="2" max="2" width="15.140625" customWidth="1"/>
    <col min="3" max="3" width="35.140625" customWidth="1"/>
    <col min="4" max="4" width="35.140625" style="1161" customWidth="1"/>
    <col min="5" max="5" width="28.28515625" customWidth="1"/>
    <col min="6" max="6" width="27" style="879" customWidth="1"/>
    <col min="7" max="7" width="22.140625" customWidth="1"/>
    <col min="8" max="8" width="28.42578125" style="879" customWidth="1"/>
    <col min="9" max="9" width="29.5703125" style="879" customWidth="1"/>
    <col min="10" max="10" width="37" customWidth="1"/>
    <col min="11" max="11" width="30.85546875" style="879" customWidth="1"/>
    <col min="12" max="12" width="20.5703125" customWidth="1"/>
    <col min="13" max="13" width="19.5703125" customWidth="1"/>
    <col min="14" max="14" width="25.85546875" customWidth="1"/>
    <col min="15" max="16" width="19.5703125" customWidth="1"/>
    <col min="17" max="17" width="25.140625" customWidth="1"/>
    <col min="18" max="18" width="19.5703125" customWidth="1"/>
    <col min="19" max="19" width="24" customWidth="1"/>
    <col min="20" max="20" width="29.85546875" customWidth="1"/>
    <col min="21" max="21" width="23.42578125" customWidth="1"/>
    <col min="22" max="22" width="16.5703125" customWidth="1"/>
    <col min="23" max="23" width="18.42578125" customWidth="1"/>
    <col min="24" max="24" width="23.7109375" style="634" customWidth="1"/>
    <col min="25" max="25" width="18.42578125" customWidth="1"/>
    <col min="26" max="26" width="16.140625" style="634" customWidth="1"/>
    <col min="27" max="27" width="34.42578125" customWidth="1"/>
    <col min="28" max="28" width="14" customWidth="1"/>
    <col min="29" max="29" width="14.7109375" customWidth="1"/>
    <col min="30" max="30" width="30.140625" customWidth="1"/>
    <col min="31" max="31" width="34.140625" customWidth="1"/>
    <col min="32" max="32" width="16.7109375" customWidth="1"/>
    <col min="33" max="33" width="17.5703125" customWidth="1"/>
    <col min="34" max="34" width="21.5703125" style="879" customWidth="1"/>
    <col min="35" max="35" width="22.28515625" customWidth="1"/>
  </cols>
  <sheetData>
    <row r="1" spans="1:36" s="1415" customFormat="1" ht="48.75" customHeight="1">
      <c r="A1" s="1411" t="s">
        <v>1144</v>
      </c>
      <c r="B1" s="1412" t="s">
        <v>0</v>
      </c>
      <c r="C1" s="1413" t="s">
        <v>2026</v>
      </c>
      <c r="D1" s="1413" t="s">
        <v>4432</v>
      </c>
      <c r="E1" s="1413" t="s">
        <v>2027</v>
      </c>
      <c r="F1" s="1413" t="s">
        <v>2028</v>
      </c>
      <c r="G1" s="1413" t="s">
        <v>3552</v>
      </c>
      <c r="H1" s="1413" t="s">
        <v>1</v>
      </c>
      <c r="I1" s="1413" t="s">
        <v>2</v>
      </c>
      <c r="J1" s="1413" t="s">
        <v>3</v>
      </c>
      <c r="K1" s="1413" t="s">
        <v>4</v>
      </c>
      <c r="L1" s="1413" t="s">
        <v>5</v>
      </c>
      <c r="M1" s="1413" t="s">
        <v>522</v>
      </c>
      <c r="N1" s="1413" t="s">
        <v>1530</v>
      </c>
      <c r="O1" s="1413" t="s">
        <v>5</v>
      </c>
      <c r="P1" s="1413" t="s">
        <v>2029</v>
      </c>
      <c r="Q1" s="1413" t="s">
        <v>523</v>
      </c>
      <c r="R1" s="1413" t="s">
        <v>524</v>
      </c>
      <c r="S1" s="1413" t="s">
        <v>4433</v>
      </c>
      <c r="T1" s="1413" t="s">
        <v>4434</v>
      </c>
      <c r="U1" s="1413" t="s">
        <v>4435</v>
      </c>
      <c r="V1" s="1413" t="s">
        <v>1145</v>
      </c>
      <c r="W1" s="1413" t="s">
        <v>916</v>
      </c>
      <c r="X1" s="1500" t="s">
        <v>8</v>
      </c>
      <c r="Y1" s="1413" t="s">
        <v>9</v>
      </c>
      <c r="Z1" s="1500" t="s">
        <v>10</v>
      </c>
      <c r="AA1" s="1413" t="s">
        <v>11</v>
      </c>
      <c r="AB1" s="1413" t="s">
        <v>12</v>
      </c>
      <c r="AC1" s="1413" t="s">
        <v>13</v>
      </c>
      <c r="AD1" s="1413" t="s">
        <v>525</v>
      </c>
      <c r="AE1" s="1413" t="s">
        <v>526</v>
      </c>
      <c r="AF1" s="1413" t="s">
        <v>14</v>
      </c>
      <c r="AG1" s="1413" t="s">
        <v>15</v>
      </c>
      <c r="AH1" s="1413" t="s">
        <v>197</v>
      </c>
      <c r="AI1" s="1413" t="s">
        <v>2030</v>
      </c>
      <c r="AJ1" s="1414" t="s">
        <v>4436</v>
      </c>
    </row>
    <row r="2" spans="1:36" ht="66.75" customHeight="1">
      <c r="A2" s="1546">
        <v>1</v>
      </c>
      <c r="B2" s="1547">
        <v>1</v>
      </c>
      <c r="C2" s="636" t="s">
        <v>4437</v>
      </c>
      <c r="D2" s="636"/>
      <c r="E2" s="1397" t="s">
        <v>4438</v>
      </c>
      <c r="F2" s="1548" t="s">
        <v>4439</v>
      </c>
      <c r="G2" s="1547">
        <v>78181700</v>
      </c>
      <c r="H2" s="1416" t="s">
        <v>100</v>
      </c>
      <c r="I2" s="1549" t="s">
        <v>546</v>
      </c>
      <c r="J2" s="1015" t="s">
        <v>4440</v>
      </c>
      <c r="K2" s="1416" t="s">
        <v>548</v>
      </c>
      <c r="L2" s="1547">
        <v>830095213</v>
      </c>
      <c r="M2" s="1547">
        <v>0</v>
      </c>
      <c r="N2" s="1547" t="s">
        <v>4436</v>
      </c>
      <c r="O2" s="1547" t="s">
        <v>4436</v>
      </c>
      <c r="P2" s="1368" t="s">
        <v>2645</v>
      </c>
      <c r="Q2" s="1550" t="s">
        <v>4441</v>
      </c>
      <c r="R2" s="1550" t="s">
        <v>4442</v>
      </c>
      <c r="S2" s="1547" t="s">
        <v>4443</v>
      </c>
      <c r="T2" s="1551" t="s">
        <v>4444</v>
      </c>
      <c r="U2" s="1518" t="s">
        <v>4445</v>
      </c>
      <c r="V2" s="1552">
        <v>45282</v>
      </c>
      <c r="W2" s="1550" t="s">
        <v>4446</v>
      </c>
      <c r="X2" s="1553">
        <v>44939</v>
      </c>
      <c r="Y2" s="1552">
        <v>44939</v>
      </c>
      <c r="Z2" s="1554" t="s">
        <v>4447</v>
      </c>
      <c r="AA2" s="1555" t="s">
        <v>22</v>
      </c>
      <c r="AB2" s="1547">
        <v>1823</v>
      </c>
      <c r="AC2" s="1556" t="s">
        <v>4448</v>
      </c>
      <c r="AD2" s="1547" t="s">
        <v>2037</v>
      </c>
      <c r="AE2" s="1550" t="s">
        <v>2648</v>
      </c>
      <c r="AF2" s="1547">
        <v>1823</v>
      </c>
      <c r="AG2" s="1556" t="s">
        <v>4449</v>
      </c>
      <c r="AH2" s="1413" t="s">
        <v>197</v>
      </c>
      <c r="AI2" s="1557">
        <v>45289</v>
      </c>
      <c r="AJ2" s="1558"/>
    </row>
    <row r="3" spans="1:36" ht="124.5" customHeight="1">
      <c r="A3" s="1559">
        <v>2</v>
      </c>
      <c r="B3" s="1560">
        <v>2</v>
      </c>
      <c r="C3" s="1398" t="s">
        <v>4450</v>
      </c>
      <c r="D3" s="1469" t="s">
        <v>4451</v>
      </c>
      <c r="E3" s="1398" t="s">
        <v>4452</v>
      </c>
      <c r="F3" s="1561" t="s">
        <v>4453</v>
      </c>
      <c r="G3" s="1560">
        <v>80111600</v>
      </c>
      <c r="H3" s="1425" t="s">
        <v>203</v>
      </c>
      <c r="I3" s="1561" t="s">
        <v>33</v>
      </c>
      <c r="J3" s="1015" t="s">
        <v>4454</v>
      </c>
      <c r="K3" s="1417" t="s">
        <v>2166</v>
      </c>
      <c r="L3" s="1562">
        <v>53016581</v>
      </c>
      <c r="M3" s="1560">
        <v>0</v>
      </c>
      <c r="N3" s="1560" t="s">
        <v>4436</v>
      </c>
      <c r="O3" s="1560" t="s">
        <v>4436</v>
      </c>
      <c r="P3" s="1294" t="s">
        <v>4455</v>
      </c>
      <c r="Q3" s="1563" t="s">
        <v>4456</v>
      </c>
      <c r="R3" s="1560">
        <v>3045853</v>
      </c>
      <c r="S3" s="1562" t="s">
        <v>4457</v>
      </c>
      <c r="T3" s="1564">
        <v>13000000</v>
      </c>
      <c r="U3" s="1560" t="s">
        <v>4458</v>
      </c>
      <c r="V3" s="1565">
        <v>45078</v>
      </c>
      <c r="W3" s="1565">
        <v>45139</v>
      </c>
      <c r="X3" s="1566">
        <v>44957</v>
      </c>
      <c r="Y3" s="1565">
        <v>44959</v>
      </c>
      <c r="Z3" s="1567" t="s">
        <v>4459</v>
      </c>
      <c r="AA3" s="1568" t="s">
        <v>4460</v>
      </c>
      <c r="AB3" s="1560">
        <v>2723</v>
      </c>
      <c r="AC3" s="1569" t="s">
        <v>4461</v>
      </c>
      <c r="AD3" s="1560" t="s">
        <v>3243</v>
      </c>
      <c r="AE3" s="1563" t="s">
        <v>2728</v>
      </c>
      <c r="AF3" s="1560">
        <v>4823</v>
      </c>
      <c r="AG3" s="1569" t="s">
        <v>4462</v>
      </c>
      <c r="AH3" s="1420" t="s">
        <v>2172</v>
      </c>
      <c r="AI3" s="1570"/>
      <c r="AJ3" s="1570"/>
    </row>
    <row r="4" spans="1:36" ht="117" customHeight="1">
      <c r="A4" s="1571">
        <v>3</v>
      </c>
      <c r="B4" s="1572">
        <v>3</v>
      </c>
      <c r="C4" s="1399" t="s">
        <v>4463</v>
      </c>
      <c r="D4" s="1470" t="s">
        <v>4464</v>
      </c>
      <c r="E4" s="1399" t="s">
        <v>4465</v>
      </c>
      <c r="F4" s="1573" t="s">
        <v>4466</v>
      </c>
      <c r="G4" s="1572">
        <v>80111600</v>
      </c>
      <c r="H4" s="1424" t="s">
        <v>203</v>
      </c>
      <c r="I4" s="1573" t="s">
        <v>33</v>
      </c>
      <c r="J4" s="1015" t="s">
        <v>4467</v>
      </c>
      <c r="K4" s="1418" t="s">
        <v>4468</v>
      </c>
      <c r="L4" s="1574">
        <v>1013616652</v>
      </c>
      <c r="M4" s="1572">
        <v>5</v>
      </c>
      <c r="N4" s="1572" t="s">
        <v>4436</v>
      </c>
      <c r="O4" s="1572" t="s">
        <v>4436</v>
      </c>
      <c r="P4" s="1399" t="s">
        <v>4469</v>
      </c>
      <c r="Q4" s="1575" t="s">
        <v>4470</v>
      </c>
      <c r="R4" s="1572" t="s">
        <v>4471</v>
      </c>
      <c r="S4" s="1574" t="s">
        <v>4472</v>
      </c>
      <c r="T4" s="1576">
        <v>16316667</v>
      </c>
      <c r="U4" s="1572" t="s">
        <v>4436</v>
      </c>
      <c r="V4" s="1577">
        <v>45186</v>
      </c>
      <c r="W4" s="1577">
        <v>45275</v>
      </c>
      <c r="X4" s="1578">
        <v>44957</v>
      </c>
      <c r="Y4" s="1577">
        <v>44959</v>
      </c>
      <c r="Z4" s="1579" t="s">
        <v>4473</v>
      </c>
      <c r="AA4" s="1580" t="s">
        <v>4474</v>
      </c>
      <c r="AB4" s="1572">
        <v>1923</v>
      </c>
      <c r="AC4" s="1581" t="s">
        <v>4475</v>
      </c>
      <c r="AD4" s="1572" t="s">
        <v>3243</v>
      </c>
      <c r="AE4" s="1575" t="s">
        <v>2728</v>
      </c>
      <c r="AF4" s="1572">
        <v>4923</v>
      </c>
      <c r="AG4" s="1581" t="s">
        <v>4476</v>
      </c>
      <c r="AH4" s="1422" t="s">
        <v>1962</v>
      </c>
      <c r="AI4" s="1570"/>
      <c r="AJ4" s="1570"/>
    </row>
    <row r="5" spans="1:36" ht="170.25" customHeight="1">
      <c r="A5" s="1138">
        <v>4</v>
      </c>
      <c r="B5" s="1582">
        <v>4</v>
      </c>
      <c r="C5" s="1368" t="s">
        <v>4477</v>
      </c>
      <c r="D5" s="636" t="s">
        <v>4478</v>
      </c>
      <c r="E5" s="1368" t="s">
        <v>4479</v>
      </c>
      <c r="F5" s="1583" t="s">
        <v>4480</v>
      </c>
      <c r="G5" s="1582">
        <v>80131500</v>
      </c>
      <c r="H5" s="1423" t="s">
        <v>132</v>
      </c>
      <c r="I5" s="1584" t="s">
        <v>33</v>
      </c>
      <c r="J5" s="1015" t="s">
        <v>4481</v>
      </c>
      <c r="K5" s="1515" t="s">
        <v>4482</v>
      </c>
      <c r="L5" s="1582">
        <v>860033419</v>
      </c>
      <c r="M5" s="1582">
        <v>4</v>
      </c>
      <c r="N5" s="1582" t="s">
        <v>4436</v>
      </c>
      <c r="O5" s="1582" t="s">
        <v>4436</v>
      </c>
      <c r="P5" s="1368" t="s">
        <v>4483</v>
      </c>
      <c r="Q5" s="1585" t="s">
        <v>4484</v>
      </c>
      <c r="R5" s="1582" t="s">
        <v>4485</v>
      </c>
      <c r="S5" s="1547" t="s">
        <v>4486</v>
      </c>
      <c r="T5" s="1585" t="s">
        <v>4487</v>
      </c>
      <c r="U5" s="1586">
        <v>1462200662</v>
      </c>
      <c r="V5" s="1587">
        <v>45291</v>
      </c>
      <c r="W5" s="1588" t="s">
        <v>4488</v>
      </c>
      <c r="X5" s="1589">
        <v>44960</v>
      </c>
      <c r="Y5" s="1587">
        <v>44986</v>
      </c>
      <c r="Z5" s="1590" t="s">
        <v>4489</v>
      </c>
      <c r="AA5" s="1591" t="s">
        <v>4490</v>
      </c>
      <c r="AB5" s="1585" t="s">
        <v>4491</v>
      </c>
      <c r="AC5" s="1592" t="s">
        <v>4492</v>
      </c>
      <c r="AD5" s="1582" t="s">
        <v>2949</v>
      </c>
      <c r="AE5" s="1582" t="s">
        <v>4493</v>
      </c>
      <c r="AF5" s="1593" t="s">
        <v>4494</v>
      </c>
      <c r="AG5" s="1594" t="s">
        <v>4495</v>
      </c>
      <c r="AH5" s="1419" t="s">
        <v>2039</v>
      </c>
      <c r="AI5" s="1570"/>
      <c r="AJ5" s="1570"/>
    </row>
    <row r="6" spans="1:36" ht="137.25" customHeight="1">
      <c r="A6" s="1559">
        <v>5</v>
      </c>
      <c r="B6" s="1560">
        <v>5</v>
      </c>
      <c r="C6" s="1397" t="s">
        <v>4496</v>
      </c>
      <c r="D6" s="636" t="s">
        <v>4497</v>
      </c>
      <c r="E6" s="1397" t="s">
        <v>4498</v>
      </c>
      <c r="F6" s="1561" t="s">
        <v>4499</v>
      </c>
      <c r="G6" s="1560">
        <v>80111607</v>
      </c>
      <c r="H6" s="1425" t="s">
        <v>203</v>
      </c>
      <c r="I6" s="1595" t="s">
        <v>33</v>
      </c>
      <c r="J6" s="1015" t="s">
        <v>4500</v>
      </c>
      <c r="K6" s="1420" t="s">
        <v>4501</v>
      </c>
      <c r="L6" s="1011">
        <v>1051819172</v>
      </c>
      <c r="M6" s="1560">
        <v>1</v>
      </c>
      <c r="N6" s="1560" t="s">
        <v>4436</v>
      </c>
      <c r="O6" s="1560" t="s">
        <v>4436</v>
      </c>
      <c r="P6" s="1294" t="s">
        <v>4502</v>
      </c>
      <c r="Q6" s="1397" t="s">
        <v>4503</v>
      </c>
      <c r="R6" s="1560">
        <v>3008584738</v>
      </c>
      <c r="S6" s="1562" t="s">
        <v>4504</v>
      </c>
      <c r="T6" s="1572" t="s">
        <v>4505</v>
      </c>
      <c r="U6" s="1560" t="s">
        <v>4436</v>
      </c>
      <c r="V6" s="1565">
        <v>45082</v>
      </c>
      <c r="W6" s="1565">
        <v>45143</v>
      </c>
      <c r="X6" s="1566">
        <v>44960</v>
      </c>
      <c r="Y6" s="1565">
        <v>44963</v>
      </c>
      <c r="Z6" s="1567" t="s">
        <v>4506</v>
      </c>
      <c r="AA6" s="1596" t="s">
        <v>4507</v>
      </c>
      <c r="AB6" s="1560">
        <v>2023</v>
      </c>
      <c r="AC6" s="1569" t="s">
        <v>4508</v>
      </c>
      <c r="AD6" s="1560" t="s">
        <v>2533</v>
      </c>
      <c r="AE6" s="1560" t="s">
        <v>2534</v>
      </c>
      <c r="AF6" s="1560">
        <v>5023</v>
      </c>
      <c r="AG6" s="1569" t="s">
        <v>4509</v>
      </c>
      <c r="AH6" s="1420" t="s">
        <v>4213</v>
      </c>
      <c r="AI6" s="1570"/>
      <c r="AJ6" s="1570"/>
    </row>
    <row r="7" spans="1:36" ht="133.5" customHeight="1">
      <c r="A7" s="1597">
        <v>6</v>
      </c>
      <c r="B7" s="1598">
        <v>6</v>
      </c>
      <c r="C7" s="1398" t="s">
        <v>4510</v>
      </c>
      <c r="D7" s="636" t="s">
        <v>4511</v>
      </c>
      <c r="E7" s="1398" t="s">
        <v>4512</v>
      </c>
      <c r="F7" s="1599" t="s">
        <v>4513</v>
      </c>
      <c r="G7" s="1598">
        <v>80111612</v>
      </c>
      <c r="H7" s="1426" t="s">
        <v>203</v>
      </c>
      <c r="I7" s="1600" t="s">
        <v>33</v>
      </c>
      <c r="J7" s="1015" t="s">
        <v>4514</v>
      </c>
      <c r="K7" s="1421" t="s">
        <v>1896</v>
      </c>
      <c r="L7" s="1598">
        <v>79471707</v>
      </c>
      <c r="M7" s="1598">
        <v>6</v>
      </c>
      <c r="N7" s="1598" t="s">
        <v>4436</v>
      </c>
      <c r="O7" s="1598" t="s">
        <v>4436</v>
      </c>
      <c r="P7" s="1398" t="s">
        <v>4515</v>
      </c>
      <c r="Q7" s="1588" t="s">
        <v>4516</v>
      </c>
      <c r="R7" s="1598">
        <v>2703376</v>
      </c>
      <c r="S7" s="1601" t="s">
        <v>4517</v>
      </c>
      <c r="T7" s="1598" t="s">
        <v>4518</v>
      </c>
      <c r="U7" s="1598" t="s">
        <v>4436</v>
      </c>
      <c r="V7" s="1602">
        <v>45084</v>
      </c>
      <c r="W7" s="1588" t="s">
        <v>4519</v>
      </c>
      <c r="X7" s="1603">
        <v>44960</v>
      </c>
      <c r="Y7" s="1602">
        <v>44965</v>
      </c>
      <c r="Z7" s="1604" t="s">
        <v>4520</v>
      </c>
      <c r="AA7" s="1605" t="s">
        <v>4521</v>
      </c>
      <c r="AB7" s="1598">
        <v>3923</v>
      </c>
      <c r="AC7" s="1606" t="s">
        <v>4522</v>
      </c>
      <c r="AD7" s="1598" t="s">
        <v>4523</v>
      </c>
      <c r="AE7" s="1588" t="s">
        <v>4524</v>
      </c>
      <c r="AF7" s="1598">
        <v>5123</v>
      </c>
      <c r="AG7" s="1606" t="s">
        <v>4525</v>
      </c>
      <c r="AH7" s="1421" t="s">
        <v>2039</v>
      </c>
      <c r="AI7" s="1570"/>
      <c r="AJ7" s="1570"/>
    </row>
    <row r="8" spans="1:36" ht="147.75" customHeight="1">
      <c r="A8" s="1571">
        <v>7</v>
      </c>
      <c r="B8" s="1572">
        <v>7</v>
      </c>
      <c r="C8" s="1399" t="s">
        <v>4526</v>
      </c>
      <c r="D8" s="636" t="s">
        <v>4527</v>
      </c>
      <c r="E8" s="1399" t="s">
        <v>4528</v>
      </c>
      <c r="F8" s="1573" t="s">
        <v>4529</v>
      </c>
      <c r="G8" s="1572">
        <v>80111607</v>
      </c>
      <c r="H8" s="1424" t="s">
        <v>203</v>
      </c>
      <c r="I8" s="1607" t="s">
        <v>33</v>
      </c>
      <c r="J8" s="1015" t="s">
        <v>4530</v>
      </c>
      <c r="K8" s="1422" t="s">
        <v>4531</v>
      </c>
      <c r="L8" s="1572">
        <v>79839790</v>
      </c>
      <c r="M8" s="1572">
        <v>1</v>
      </c>
      <c r="N8" s="1572" t="s">
        <v>4436</v>
      </c>
      <c r="O8" s="1572" t="s">
        <v>4436</v>
      </c>
      <c r="P8" s="1399" t="s">
        <v>4532</v>
      </c>
      <c r="Q8" s="1575" t="s">
        <v>4533</v>
      </c>
      <c r="R8" s="1572" t="s">
        <v>4534</v>
      </c>
      <c r="S8" s="1574" t="s">
        <v>4535</v>
      </c>
      <c r="T8" s="1572" t="s">
        <v>4505</v>
      </c>
      <c r="U8" s="1572" t="s">
        <v>4436</v>
      </c>
      <c r="V8" s="1577">
        <v>45085</v>
      </c>
      <c r="W8" s="1588" t="s">
        <v>4536</v>
      </c>
      <c r="X8" s="1578">
        <v>44965</v>
      </c>
      <c r="Y8" s="1577">
        <v>44966</v>
      </c>
      <c r="Z8" s="1579" t="s">
        <v>4537</v>
      </c>
      <c r="AA8" s="1608" t="s">
        <v>4538</v>
      </c>
      <c r="AB8" s="1572">
        <v>3123</v>
      </c>
      <c r="AC8" s="1581" t="s">
        <v>4539</v>
      </c>
      <c r="AD8" s="1572" t="s">
        <v>2086</v>
      </c>
      <c r="AE8" s="1572" t="s">
        <v>4540</v>
      </c>
      <c r="AF8" s="1572">
        <v>5323</v>
      </c>
      <c r="AG8" s="1581" t="s">
        <v>4541</v>
      </c>
      <c r="AH8" s="1422" t="s">
        <v>4213</v>
      </c>
      <c r="AI8" s="1570"/>
      <c r="AJ8" s="1570"/>
    </row>
    <row r="9" spans="1:36" ht="131.25" customHeight="1">
      <c r="A9" s="1138">
        <v>8</v>
      </c>
      <c r="B9" s="1582">
        <v>8</v>
      </c>
      <c r="C9" s="1368" t="s">
        <v>4542</v>
      </c>
      <c r="D9" s="636" t="s">
        <v>4543</v>
      </c>
      <c r="E9" s="1368" t="s">
        <v>4544</v>
      </c>
      <c r="F9" s="1583" t="s">
        <v>4545</v>
      </c>
      <c r="G9" s="1582">
        <v>80111600</v>
      </c>
      <c r="H9" s="1423" t="s">
        <v>203</v>
      </c>
      <c r="I9" s="1584" t="s">
        <v>33</v>
      </c>
      <c r="J9" s="1015" t="s">
        <v>4546</v>
      </c>
      <c r="K9" s="1419" t="s">
        <v>3860</v>
      </c>
      <c r="L9" s="1582">
        <v>65813302</v>
      </c>
      <c r="M9" s="1582">
        <v>5</v>
      </c>
      <c r="N9" s="1582" t="s">
        <v>4436</v>
      </c>
      <c r="O9" s="1582" t="s">
        <v>4436</v>
      </c>
      <c r="P9" s="1293" t="s">
        <v>3861</v>
      </c>
      <c r="Q9" s="1582" t="s">
        <v>4547</v>
      </c>
      <c r="R9" s="1582">
        <v>3142325789</v>
      </c>
      <c r="S9" s="1547" t="s">
        <v>4548</v>
      </c>
      <c r="T9" s="1598" t="s">
        <v>4549</v>
      </c>
      <c r="U9" s="1582" t="s">
        <v>4436</v>
      </c>
      <c r="V9" s="1587">
        <v>45085</v>
      </c>
      <c r="W9" s="1588" t="s">
        <v>4536</v>
      </c>
      <c r="X9" s="1589">
        <v>44965</v>
      </c>
      <c r="Y9" s="1587">
        <v>44966</v>
      </c>
      <c r="Z9" s="1609" t="s">
        <v>4537</v>
      </c>
      <c r="AA9" s="1591" t="s">
        <v>4550</v>
      </c>
      <c r="AB9" s="1582">
        <v>4123</v>
      </c>
      <c r="AC9" s="1592" t="s">
        <v>4551</v>
      </c>
      <c r="AD9" s="1582" t="s">
        <v>3866</v>
      </c>
      <c r="AE9" s="1585" t="s">
        <v>4552</v>
      </c>
      <c r="AF9" s="1582">
        <v>5423</v>
      </c>
      <c r="AG9" s="1592" t="s">
        <v>4553</v>
      </c>
      <c r="AH9" s="1419" t="s">
        <v>1888</v>
      </c>
      <c r="AI9" s="1570"/>
      <c r="AJ9" s="1570"/>
    </row>
    <row r="10" spans="1:36" ht="135" customHeight="1">
      <c r="A10" s="1138">
        <v>9</v>
      </c>
      <c r="B10" s="1582">
        <v>9</v>
      </c>
      <c r="C10" s="1368" t="s">
        <v>4554</v>
      </c>
      <c r="D10" s="636" t="s">
        <v>4555</v>
      </c>
      <c r="E10" s="1368" t="s">
        <v>4556</v>
      </c>
      <c r="F10" s="1583" t="s">
        <v>4557</v>
      </c>
      <c r="G10" s="1582">
        <v>80111600</v>
      </c>
      <c r="H10" s="1423" t="s">
        <v>203</v>
      </c>
      <c r="I10" s="1584" t="s">
        <v>33</v>
      </c>
      <c r="J10" s="1015" t="s">
        <v>4546</v>
      </c>
      <c r="K10" s="1419" t="s">
        <v>2193</v>
      </c>
      <c r="L10" s="1582">
        <v>28980565</v>
      </c>
      <c r="M10" s="1582">
        <v>5</v>
      </c>
      <c r="N10" s="1582" t="s">
        <v>4436</v>
      </c>
      <c r="O10" s="1582" t="s">
        <v>4436</v>
      </c>
      <c r="P10" s="1368" t="s">
        <v>2194</v>
      </c>
      <c r="Q10" s="1585" t="s">
        <v>4558</v>
      </c>
      <c r="R10" s="1582" t="s">
        <v>4436</v>
      </c>
      <c r="S10" s="1547" t="s">
        <v>4548</v>
      </c>
      <c r="T10" s="1582" t="s">
        <v>4559</v>
      </c>
      <c r="U10" s="1610" t="s">
        <v>4560</v>
      </c>
      <c r="V10" s="1587">
        <v>45085</v>
      </c>
      <c r="W10" s="1585" t="s">
        <v>4561</v>
      </c>
      <c r="X10" s="1589">
        <v>44965</v>
      </c>
      <c r="Y10" s="1587">
        <v>44966</v>
      </c>
      <c r="Z10" s="1589">
        <v>45085</v>
      </c>
      <c r="AA10" s="1550" t="s">
        <v>4562</v>
      </c>
      <c r="AB10" s="1582">
        <v>4223</v>
      </c>
      <c r="AC10" s="1587">
        <v>44958</v>
      </c>
      <c r="AD10" s="1582" t="s">
        <v>3866</v>
      </c>
      <c r="AE10" s="1585" t="s">
        <v>4552</v>
      </c>
      <c r="AF10" s="1582">
        <v>5523</v>
      </c>
      <c r="AG10" s="1587">
        <v>44966</v>
      </c>
      <c r="AH10" s="1419" t="s">
        <v>1888</v>
      </c>
      <c r="AI10" s="1611">
        <v>45100</v>
      </c>
      <c r="AJ10" s="1570"/>
    </row>
    <row r="11" spans="1:36" ht="136.5" customHeight="1">
      <c r="A11" s="1138">
        <v>10</v>
      </c>
      <c r="B11" s="1582">
        <v>10</v>
      </c>
      <c r="C11" s="1368" t="s">
        <v>4563</v>
      </c>
      <c r="D11" s="636" t="s">
        <v>4564</v>
      </c>
      <c r="E11" s="1368" t="s">
        <v>4565</v>
      </c>
      <c r="F11" s="1583" t="s">
        <v>4566</v>
      </c>
      <c r="G11" s="1582">
        <v>80111600</v>
      </c>
      <c r="H11" s="1423" t="s">
        <v>203</v>
      </c>
      <c r="I11" s="1584" t="s">
        <v>33</v>
      </c>
      <c r="J11" s="1015" t="s">
        <v>3571</v>
      </c>
      <c r="K11" s="1419" t="s">
        <v>2155</v>
      </c>
      <c r="L11" s="1582">
        <v>52702502</v>
      </c>
      <c r="M11" s="1582">
        <v>8</v>
      </c>
      <c r="N11" s="1582" t="s">
        <v>4436</v>
      </c>
      <c r="O11" s="1582" t="s">
        <v>4436</v>
      </c>
      <c r="P11" s="1368" t="s">
        <v>4567</v>
      </c>
      <c r="Q11" s="1585" t="s">
        <v>4568</v>
      </c>
      <c r="R11" s="1582">
        <v>5821037</v>
      </c>
      <c r="S11" s="1547" t="s">
        <v>4569</v>
      </c>
      <c r="T11" s="1576">
        <v>19500000</v>
      </c>
      <c r="U11" s="1582" t="s">
        <v>4436</v>
      </c>
      <c r="V11" s="1587">
        <v>45197</v>
      </c>
      <c r="W11" s="1588" t="s">
        <v>4570</v>
      </c>
      <c r="X11" s="1589">
        <v>44966</v>
      </c>
      <c r="Y11" s="1612">
        <v>44970</v>
      </c>
      <c r="Z11" s="1609" t="s">
        <v>4571</v>
      </c>
      <c r="AA11" s="1591" t="s">
        <v>4572</v>
      </c>
      <c r="AB11" s="1582">
        <v>3623</v>
      </c>
      <c r="AC11" s="1609" t="s">
        <v>4573</v>
      </c>
      <c r="AD11" s="1582" t="s">
        <v>2533</v>
      </c>
      <c r="AE11" s="1582" t="s">
        <v>4540</v>
      </c>
      <c r="AF11" s="1613">
        <v>5623</v>
      </c>
      <c r="AG11" s="1567" t="s">
        <v>4574</v>
      </c>
      <c r="AH11" s="1423" t="s">
        <v>1874</v>
      </c>
      <c r="AI11" s="1570"/>
      <c r="AJ11" s="1570"/>
    </row>
    <row r="12" spans="1:36" ht="132" customHeight="1">
      <c r="A12" s="1138">
        <v>11</v>
      </c>
      <c r="B12" s="1582">
        <v>11</v>
      </c>
      <c r="C12" s="1368" t="s">
        <v>4575</v>
      </c>
      <c r="D12" s="636" t="s">
        <v>4576</v>
      </c>
      <c r="E12" s="1368" t="s">
        <v>4577</v>
      </c>
      <c r="F12" s="1583" t="s">
        <v>4578</v>
      </c>
      <c r="G12" s="1582">
        <v>80111601</v>
      </c>
      <c r="H12" s="1423" t="s">
        <v>203</v>
      </c>
      <c r="I12" s="1584" t="s">
        <v>33</v>
      </c>
      <c r="J12" s="1015" t="s">
        <v>4579</v>
      </c>
      <c r="K12" s="1419" t="s">
        <v>3347</v>
      </c>
      <c r="L12" s="1582">
        <v>1015436699</v>
      </c>
      <c r="M12" s="1582">
        <v>5</v>
      </c>
      <c r="N12" s="1582" t="s">
        <v>4436</v>
      </c>
      <c r="O12" s="1582" t="s">
        <v>4436</v>
      </c>
      <c r="P12" s="1368" t="s">
        <v>3348</v>
      </c>
      <c r="Q12" s="1585" t="s">
        <v>4580</v>
      </c>
      <c r="R12" s="1582">
        <v>7921540</v>
      </c>
      <c r="S12" s="1547" t="s">
        <v>4581</v>
      </c>
      <c r="T12" s="1582" t="s">
        <v>4582</v>
      </c>
      <c r="U12" s="1582" t="s">
        <v>4436</v>
      </c>
      <c r="V12" s="1587">
        <v>45093</v>
      </c>
      <c r="W12" s="1588" t="s">
        <v>4583</v>
      </c>
      <c r="X12" s="1589">
        <v>44966</v>
      </c>
      <c r="Y12" s="1612">
        <v>44974</v>
      </c>
      <c r="Z12" s="1609" t="s">
        <v>4584</v>
      </c>
      <c r="AA12" s="1591" t="s">
        <v>4585</v>
      </c>
      <c r="AB12" s="1582">
        <v>4523</v>
      </c>
      <c r="AC12" s="1592" t="s">
        <v>4586</v>
      </c>
      <c r="AD12" s="1582" t="s">
        <v>3243</v>
      </c>
      <c r="AE12" s="1585" t="s">
        <v>4587</v>
      </c>
      <c r="AF12" s="1614">
        <v>5723</v>
      </c>
      <c r="AG12" s="1615" t="s">
        <v>4588</v>
      </c>
      <c r="AH12" s="1419" t="s">
        <v>3353</v>
      </c>
      <c r="AI12" s="1570"/>
      <c r="AJ12" s="1570"/>
    </row>
    <row r="13" spans="1:36" ht="167.25" customHeight="1">
      <c r="A13" s="1138">
        <v>12</v>
      </c>
      <c r="B13" s="1582">
        <v>12</v>
      </c>
      <c r="C13" s="1368" t="s">
        <v>4589</v>
      </c>
      <c r="D13" s="636" t="s">
        <v>4590</v>
      </c>
      <c r="E13" s="1368" t="s">
        <v>4591</v>
      </c>
      <c r="F13" s="1583" t="s">
        <v>4592</v>
      </c>
      <c r="G13" s="1400">
        <v>80111600</v>
      </c>
      <c r="H13" s="1427" t="s">
        <v>203</v>
      </c>
      <c r="I13" s="1584" t="s">
        <v>33</v>
      </c>
      <c r="J13" s="1015" t="s">
        <v>4593</v>
      </c>
      <c r="K13" s="1419" t="s">
        <v>4594</v>
      </c>
      <c r="L13" s="1582">
        <v>72205208</v>
      </c>
      <c r="M13" s="1582">
        <v>8</v>
      </c>
      <c r="N13" s="1582" t="s">
        <v>4436</v>
      </c>
      <c r="O13" s="1582" t="s">
        <v>4436</v>
      </c>
      <c r="P13" s="1368" t="s">
        <v>4595</v>
      </c>
      <c r="Q13" s="1585" t="s">
        <v>4596</v>
      </c>
      <c r="R13" s="1582" t="s">
        <v>4597</v>
      </c>
      <c r="S13" s="1547" t="s">
        <v>4504</v>
      </c>
      <c r="T13" s="1582"/>
      <c r="U13" s="1582" t="s">
        <v>4436</v>
      </c>
      <c r="V13" s="1587">
        <v>45097</v>
      </c>
      <c r="W13" s="1588"/>
      <c r="X13" s="1589">
        <v>44970</v>
      </c>
      <c r="Y13" s="1612">
        <v>44978</v>
      </c>
      <c r="Z13" s="1609">
        <v>45097</v>
      </c>
      <c r="AA13" s="1591" t="s">
        <v>4598</v>
      </c>
      <c r="AB13" s="1582">
        <v>4023</v>
      </c>
      <c r="AC13" s="1592">
        <v>44958</v>
      </c>
      <c r="AD13" s="1582" t="s">
        <v>3243</v>
      </c>
      <c r="AE13" s="1585" t="s">
        <v>4587</v>
      </c>
      <c r="AF13" s="1616">
        <v>6623</v>
      </c>
      <c r="AG13" s="1578">
        <v>44972</v>
      </c>
      <c r="AH13" s="1419" t="s">
        <v>3353</v>
      </c>
      <c r="AI13" s="1611">
        <v>45100</v>
      </c>
      <c r="AJ13" s="1570"/>
    </row>
    <row r="14" spans="1:36" ht="150" customHeight="1">
      <c r="A14" s="1138">
        <v>13</v>
      </c>
      <c r="B14" s="1582">
        <v>13</v>
      </c>
      <c r="C14" s="1368" t="s">
        <v>4599</v>
      </c>
      <c r="D14" s="636" t="s">
        <v>4600</v>
      </c>
      <c r="E14" s="1368" t="s">
        <v>4601</v>
      </c>
      <c r="F14" s="1583" t="s">
        <v>4602</v>
      </c>
      <c r="G14" s="1582">
        <v>93141808</v>
      </c>
      <c r="H14" s="1423" t="s">
        <v>203</v>
      </c>
      <c r="I14" s="1584" t="s">
        <v>33</v>
      </c>
      <c r="J14" s="1015" t="s">
        <v>4603</v>
      </c>
      <c r="K14" s="1423" t="s">
        <v>2124</v>
      </c>
      <c r="L14" s="1582">
        <v>1012337967</v>
      </c>
      <c r="M14" s="1582">
        <v>9</v>
      </c>
      <c r="N14" s="1582" t="s">
        <v>4436</v>
      </c>
      <c r="O14" s="1582" t="s">
        <v>4436</v>
      </c>
      <c r="P14" s="1368" t="s">
        <v>3627</v>
      </c>
      <c r="Q14" s="1585" t="s">
        <v>4604</v>
      </c>
      <c r="R14" s="1582">
        <v>3062094</v>
      </c>
      <c r="S14" s="1547" t="s">
        <v>4581</v>
      </c>
      <c r="T14" s="1582" t="s">
        <v>4582</v>
      </c>
      <c r="U14" s="1582" t="s">
        <v>4436</v>
      </c>
      <c r="V14" s="1587">
        <v>45091</v>
      </c>
      <c r="W14" s="1585" t="s">
        <v>4605</v>
      </c>
      <c r="X14" s="1589">
        <v>44970</v>
      </c>
      <c r="Y14" s="1612">
        <v>44972</v>
      </c>
      <c r="Z14" s="1609" t="s">
        <v>4606</v>
      </c>
      <c r="AA14" s="1617" t="s">
        <v>4607</v>
      </c>
      <c r="AB14" s="1582">
        <v>2823</v>
      </c>
      <c r="AC14" s="1592" t="s">
        <v>4608</v>
      </c>
      <c r="AD14" s="1582" t="s">
        <v>3243</v>
      </c>
      <c r="AE14" s="1585" t="s">
        <v>4587</v>
      </c>
      <c r="AF14" s="1616">
        <v>6023</v>
      </c>
      <c r="AG14" s="1618" t="s">
        <v>4609</v>
      </c>
      <c r="AH14" s="1423" t="s">
        <v>1988</v>
      </c>
      <c r="AI14" s="1570"/>
      <c r="AJ14" s="1570"/>
    </row>
    <row r="15" spans="1:36" ht="108.75" customHeight="1">
      <c r="A15" s="1138">
        <v>14</v>
      </c>
      <c r="B15" s="1582">
        <v>14</v>
      </c>
      <c r="C15" s="1368" t="s">
        <v>4610</v>
      </c>
      <c r="D15" s="636" t="s">
        <v>4611</v>
      </c>
      <c r="E15" s="1368" t="s">
        <v>4612</v>
      </c>
      <c r="F15" s="1583" t="s">
        <v>4613</v>
      </c>
      <c r="G15" s="1582">
        <v>80111600</v>
      </c>
      <c r="H15" s="1423" t="s">
        <v>203</v>
      </c>
      <c r="I15" s="1584" t="s">
        <v>33</v>
      </c>
      <c r="J15" s="1015" t="s">
        <v>3604</v>
      </c>
      <c r="K15" s="1419" t="s">
        <v>739</v>
      </c>
      <c r="L15" s="1582">
        <v>1018486917</v>
      </c>
      <c r="M15" s="1582">
        <v>0</v>
      </c>
      <c r="N15" s="1582" t="s">
        <v>4436</v>
      </c>
      <c r="O15" s="1582" t="s">
        <v>4436</v>
      </c>
      <c r="P15" s="1368" t="s">
        <v>4187</v>
      </c>
      <c r="Q15" s="1585" t="s">
        <v>4614</v>
      </c>
      <c r="R15" s="1582">
        <v>9245652</v>
      </c>
      <c r="S15" s="1547" t="s">
        <v>4504</v>
      </c>
      <c r="T15" s="1582" t="s">
        <v>4615</v>
      </c>
      <c r="U15" s="1582" t="s">
        <v>4436</v>
      </c>
      <c r="V15" s="1587">
        <v>45090</v>
      </c>
      <c r="W15" s="1588" t="s">
        <v>4616</v>
      </c>
      <c r="X15" s="1589">
        <v>44970</v>
      </c>
      <c r="Y15" s="1612">
        <v>44971</v>
      </c>
      <c r="Z15" s="1609" t="s">
        <v>4617</v>
      </c>
      <c r="AA15" s="1591" t="s">
        <v>4618</v>
      </c>
      <c r="AB15" s="1582">
        <v>4723</v>
      </c>
      <c r="AC15" s="1592" t="s">
        <v>4619</v>
      </c>
      <c r="AD15" s="1582" t="s">
        <v>2533</v>
      </c>
      <c r="AE15" s="1582" t="s">
        <v>2534</v>
      </c>
      <c r="AF15" s="1616">
        <v>5923</v>
      </c>
      <c r="AG15" s="1609" t="s">
        <v>4620</v>
      </c>
      <c r="AH15" s="1423" t="s">
        <v>1874</v>
      </c>
      <c r="AI15" s="1570"/>
      <c r="AJ15" s="1570"/>
    </row>
    <row r="16" spans="1:36" ht="133.5" customHeight="1">
      <c r="A16" s="1138">
        <v>15</v>
      </c>
      <c r="B16" s="1582">
        <v>15</v>
      </c>
      <c r="C16" s="1368" t="s">
        <v>4621</v>
      </c>
      <c r="D16" s="636" t="s">
        <v>4622</v>
      </c>
      <c r="E16" s="1368" t="s">
        <v>4623</v>
      </c>
      <c r="F16" s="1583" t="s">
        <v>4624</v>
      </c>
      <c r="G16" s="1582">
        <v>80111600</v>
      </c>
      <c r="H16" s="1423" t="s">
        <v>203</v>
      </c>
      <c r="I16" s="1584" t="s">
        <v>33</v>
      </c>
      <c r="J16" s="1015" t="s">
        <v>4625</v>
      </c>
      <c r="K16" s="1419" t="s">
        <v>2468</v>
      </c>
      <c r="L16" s="1582">
        <v>52232476</v>
      </c>
      <c r="M16" s="1582">
        <v>7</v>
      </c>
      <c r="N16" s="1582" t="s">
        <v>4436</v>
      </c>
      <c r="O16" s="1582" t="s">
        <v>4436</v>
      </c>
      <c r="P16" s="1368" t="s">
        <v>3938</v>
      </c>
      <c r="Q16" s="1582" t="s">
        <v>4319</v>
      </c>
      <c r="R16" s="1582">
        <v>4706653</v>
      </c>
      <c r="S16" s="1547" t="s">
        <v>4548</v>
      </c>
      <c r="T16" s="1582" t="s">
        <v>4626</v>
      </c>
      <c r="U16" s="1582" t="s">
        <v>4436</v>
      </c>
      <c r="V16" s="1587">
        <v>45090</v>
      </c>
      <c r="W16" s="1585" t="s">
        <v>4616</v>
      </c>
      <c r="X16" s="1589">
        <v>44970</v>
      </c>
      <c r="Y16" s="1612">
        <v>44971</v>
      </c>
      <c r="Z16" s="1609" t="s">
        <v>4617</v>
      </c>
      <c r="AA16" s="1591" t="s">
        <v>4627</v>
      </c>
      <c r="AB16" s="1582">
        <v>4323</v>
      </c>
      <c r="AC16" s="1592" t="s">
        <v>4551</v>
      </c>
      <c r="AD16" s="1582" t="s">
        <v>3866</v>
      </c>
      <c r="AE16" s="1585" t="s">
        <v>4552</v>
      </c>
      <c r="AF16" s="1616">
        <v>6123</v>
      </c>
      <c r="AG16" s="1618" t="s">
        <v>4628</v>
      </c>
      <c r="AH16" s="1419" t="s">
        <v>1888</v>
      </c>
      <c r="AI16" s="1570"/>
      <c r="AJ16" s="1570"/>
    </row>
    <row r="17" spans="1:36" ht="123.75" customHeight="1">
      <c r="A17" s="1138">
        <v>16</v>
      </c>
      <c r="B17" s="1582">
        <v>16</v>
      </c>
      <c r="C17" s="1368" t="s">
        <v>4629</v>
      </c>
      <c r="D17" s="636" t="s">
        <v>4630</v>
      </c>
      <c r="E17" s="1368" t="s">
        <v>4631</v>
      </c>
      <c r="F17" s="1583" t="s">
        <v>4632</v>
      </c>
      <c r="G17" s="1582">
        <v>80111620</v>
      </c>
      <c r="H17" s="1423" t="s">
        <v>203</v>
      </c>
      <c r="I17" s="1584" t="s">
        <v>33</v>
      </c>
      <c r="J17" s="1015" t="s">
        <v>4633</v>
      </c>
      <c r="K17" s="1423" t="s">
        <v>4634</v>
      </c>
      <c r="L17" s="1582">
        <v>1102804465</v>
      </c>
      <c r="M17" s="1582">
        <v>3</v>
      </c>
      <c r="N17" s="1582" t="s">
        <v>4436</v>
      </c>
      <c r="O17" s="1582" t="s">
        <v>4436</v>
      </c>
      <c r="P17" s="1368" t="s">
        <v>4635</v>
      </c>
      <c r="Q17" s="1582" t="s">
        <v>4636</v>
      </c>
      <c r="R17" s="1582">
        <v>7500755</v>
      </c>
      <c r="S17" s="1547" t="s">
        <v>4548</v>
      </c>
      <c r="T17" s="1582" t="s">
        <v>4626</v>
      </c>
      <c r="U17" s="1582" t="s">
        <v>4436</v>
      </c>
      <c r="V17" s="1587">
        <v>45091</v>
      </c>
      <c r="W17" s="1585" t="s">
        <v>4605</v>
      </c>
      <c r="X17" s="1589">
        <v>44970</v>
      </c>
      <c r="Y17" s="1612">
        <v>44972</v>
      </c>
      <c r="Z17" s="1609" t="s">
        <v>4606</v>
      </c>
      <c r="AA17" s="1591" t="s">
        <v>4637</v>
      </c>
      <c r="AB17" s="1582">
        <v>3323</v>
      </c>
      <c r="AC17" s="1592" t="s">
        <v>4638</v>
      </c>
      <c r="AD17" s="1582" t="s">
        <v>3243</v>
      </c>
      <c r="AE17" s="1585" t="s">
        <v>2728</v>
      </c>
      <c r="AF17" s="1616">
        <v>6223</v>
      </c>
      <c r="AG17" s="1609" t="s">
        <v>4609</v>
      </c>
      <c r="AH17" s="1419" t="s">
        <v>2172</v>
      </c>
      <c r="AI17" s="1570"/>
      <c r="AJ17" s="1570"/>
    </row>
    <row r="18" spans="1:36" ht="102" customHeight="1">
      <c r="A18" s="1138">
        <v>17</v>
      </c>
      <c r="B18" s="1582">
        <v>17</v>
      </c>
      <c r="C18" s="1368" t="s">
        <v>4639</v>
      </c>
      <c r="D18" s="636" t="s">
        <v>4640</v>
      </c>
      <c r="E18" s="1368" t="s">
        <v>4641</v>
      </c>
      <c r="F18" s="1583" t="s">
        <v>4642</v>
      </c>
      <c r="G18" s="1582">
        <v>80111607</v>
      </c>
      <c r="H18" s="1423" t="s">
        <v>203</v>
      </c>
      <c r="I18" s="1584" t="s">
        <v>33</v>
      </c>
      <c r="J18" s="1015" t="s">
        <v>4643</v>
      </c>
      <c r="K18" s="1423" t="s">
        <v>4644</v>
      </c>
      <c r="L18" s="1582">
        <v>1085099190</v>
      </c>
      <c r="M18" s="1582">
        <v>7</v>
      </c>
      <c r="N18" s="1582" t="s">
        <v>4436</v>
      </c>
      <c r="O18" s="1582" t="s">
        <v>4436</v>
      </c>
      <c r="P18" s="1368" t="s">
        <v>3222</v>
      </c>
      <c r="Q18" s="1582" t="s">
        <v>4645</v>
      </c>
      <c r="R18" s="1582">
        <v>5711078</v>
      </c>
      <c r="S18" s="1547" t="s">
        <v>4581</v>
      </c>
      <c r="T18" s="1582" t="s">
        <v>4582</v>
      </c>
      <c r="U18" s="1582" t="s">
        <v>4436</v>
      </c>
      <c r="V18" s="1587">
        <v>45096</v>
      </c>
      <c r="W18" s="1585" t="s">
        <v>4646</v>
      </c>
      <c r="X18" s="1589">
        <v>44973</v>
      </c>
      <c r="Y18" s="1612">
        <v>44977</v>
      </c>
      <c r="Z18" s="1609" t="s">
        <v>4647</v>
      </c>
      <c r="AA18" s="1591" t="s">
        <v>4648</v>
      </c>
      <c r="AB18" s="1582">
        <v>4623</v>
      </c>
      <c r="AC18" s="1592" t="s">
        <v>4586</v>
      </c>
      <c r="AD18" s="1582" t="s">
        <v>2533</v>
      </c>
      <c r="AE18" s="1582" t="s">
        <v>2534</v>
      </c>
      <c r="AF18" s="1616">
        <v>7423</v>
      </c>
      <c r="AG18" s="1619" t="s">
        <v>4649</v>
      </c>
      <c r="AH18" s="1419" t="s">
        <v>1888</v>
      </c>
      <c r="AI18" s="1570"/>
      <c r="AJ18" s="1570"/>
    </row>
    <row r="19" spans="1:36" ht="120.75" customHeight="1">
      <c r="A19" s="1138">
        <v>18</v>
      </c>
      <c r="B19" s="1582">
        <v>18</v>
      </c>
      <c r="C19" s="1368" t="s">
        <v>4650</v>
      </c>
      <c r="D19" s="636" t="s">
        <v>4651</v>
      </c>
      <c r="E19" s="1368" t="s">
        <v>4652</v>
      </c>
      <c r="F19" s="1583" t="s">
        <v>4653</v>
      </c>
      <c r="G19" s="1582">
        <v>80111600</v>
      </c>
      <c r="H19" s="1423" t="s">
        <v>203</v>
      </c>
      <c r="I19" s="1584" t="s">
        <v>33</v>
      </c>
      <c r="J19" s="1015" t="s">
        <v>4654</v>
      </c>
      <c r="K19" s="1423" t="s">
        <v>4655</v>
      </c>
      <c r="L19" s="1582">
        <v>45758218</v>
      </c>
      <c r="M19" s="1582">
        <v>6</v>
      </c>
      <c r="N19" s="1582" t="s">
        <v>4436</v>
      </c>
      <c r="O19" s="1582" t="s">
        <v>4436</v>
      </c>
      <c r="P19" s="1368" t="s">
        <v>3028</v>
      </c>
      <c r="Q19" s="1585" t="s">
        <v>4656</v>
      </c>
      <c r="R19" s="1582" t="s">
        <v>3030</v>
      </c>
      <c r="S19" s="1547" t="s">
        <v>4657</v>
      </c>
      <c r="T19" s="1582" t="s">
        <v>4505</v>
      </c>
      <c r="U19" s="1582" t="s">
        <v>4436</v>
      </c>
      <c r="V19" s="1587">
        <v>45097</v>
      </c>
      <c r="W19" s="1585" t="s">
        <v>4658</v>
      </c>
      <c r="X19" s="1589">
        <v>44973</v>
      </c>
      <c r="Y19" s="1612">
        <v>44978</v>
      </c>
      <c r="Z19" s="1609" t="s">
        <v>4659</v>
      </c>
      <c r="AA19" s="1591" t="s">
        <v>4660</v>
      </c>
      <c r="AB19" s="1582">
        <v>5023</v>
      </c>
      <c r="AC19" s="1592" t="s">
        <v>4661</v>
      </c>
      <c r="AD19" s="1582" t="s">
        <v>2047</v>
      </c>
      <c r="AE19" s="1401" t="s">
        <v>2462</v>
      </c>
      <c r="AF19" s="1616">
        <v>7523</v>
      </c>
      <c r="AG19" s="1618" t="s">
        <v>4662</v>
      </c>
      <c r="AH19" s="1423" t="s">
        <v>1874</v>
      </c>
      <c r="AI19" s="1570"/>
      <c r="AJ19" s="1570"/>
    </row>
    <row r="20" spans="1:36" ht="150" customHeight="1">
      <c r="A20" s="1138">
        <v>19</v>
      </c>
      <c r="B20" s="1582">
        <v>19</v>
      </c>
      <c r="C20" s="1368" t="s">
        <v>4663</v>
      </c>
      <c r="D20" s="636" t="s">
        <v>4664</v>
      </c>
      <c r="E20" s="1368" t="s">
        <v>4665</v>
      </c>
      <c r="F20" s="1583" t="s">
        <v>4666</v>
      </c>
      <c r="G20" s="1582">
        <v>80111620</v>
      </c>
      <c r="H20" s="1423" t="s">
        <v>203</v>
      </c>
      <c r="I20" s="1584" t="s">
        <v>33</v>
      </c>
      <c r="J20" s="1015" t="s">
        <v>4667</v>
      </c>
      <c r="K20" s="1419" t="s">
        <v>4668</v>
      </c>
      <c r="L20" s="1582">
        <v>1099202848</v>
      </c>
      <c r="M20" s="1582">
        <v>7</v>
      </c>
      <c r="N20" s="1582" t="s">
        <v>4436</v>
      </c>
      <c r="O20" s="1582" t="s">
        <v>4436</v>
      </c>
      <c r="P20" s="1293" t="s">
        <v>4669</v>
      </c>
      <c r="Q20" s="1585" t="s">
        <v>4670</v>
      </c>
      <c r="R20" s="1582" t="s">
        <v>4671</v>
      </c>
      <c r="S20" s="1547" t="s">
        <v>4672</v>
      </c>
      <c r="T20" s="1620">
        <v>11360000</v>
      </c>
      <c r="U20" s="1582" t="s">
        <v>4436</v>
      </c>
      <c r="V20" s="1612">
        <v>45204</v>
      </c>
      <c r="W20" s="1585" t="s">
        <v>4570</v>
      </c>
      <c r="X20" s="1589">
        <v>44974</v>
      </c>
      <c r="Y20" s="1612">
        <v>44977</v>
      </c>
      <c r="Z20" s="1609" t="s">
        <v>4673</v>
      </c>
      <c r="AA20" s="1591" t="s">
        <v>4674</v>
      </c>
      <c r="AB20" s="1582">
        <v>2423</v>
      </c>
      <c r="AC20" s="1592" t="s">
        <v>4675</v>
      </c>
      <c r="AD20" s="1582" t="s">
        <v>2047</v>
      </c>
      <c r="AE20" s="1585" t="s">
        <v>4587</v>
      </c>
      <c r="AF20" s="1616">
        <v>7323</v>
      </c>
      <c r="AG20" s="1609" t="s">
        <v>4676</v>
      </c>
      <c r="AH20" s="1419" t="s">
        <v>1962</v>
      </c>
      <c r="AI20" s="1570"/>
      <c r="AJ20" s="1570"/>
    </row>
    <row r="21" spans="1:36" ht="102.75" customHeight="1">
      <c r="A21" s="1138">
        <v>20</v>
      </c>
      <c r="B21" s="1582">
        <v>20</v>
      </c>
      <c r="C21" s="1368" t="s">
        <v>4677</v>
      </c>
      <c r="D21" s="636" t="s">
        <v>4678</v>
      </c>
      <c r="E21" s="1368" t="s">
        <v>4679</v>
      </c>
      <c r="F21" s="1583" t="s">
        <v>4680</v>
      </c>
      <c r="G21" s="1582">
        <v>80111600</v>
      </c>
      <c r="H21" s="1423" t="s">
        <v>203</v>
      </c>
      <c r="I21" s="1584" t="s">
        <v>33</v>
      </c>
      <c r="J21" s="1015" t="s">
        <v>4681</v>
      </c>
      <c r="K21" s="1423" t="s">
        <v>4682</v>
      </c>
      <c r="L21" s="1582">
        <v>1022396227</v>
      </c>
      <c r="M21" s="1582">
        <v>5</v>
      </c>
      <c r="N21" s="1582" t="s">
        <v>4436</v>
      </c>
      <c r="O21" s="1582" t="s">
        <v>4436</v>
      </c>
      <c r="P21" s="1368" t="s">
        <v>2859</v>
      </c>
      <c r="Q21" s="1585" t="s">
        <v>4683</v>
      </c>
      <c r="R21" s="1582" t="s">
        <v>4684</v>
      </c>
      <c r="S21" s="1547" t="s">
        <v>4685</v>
      </c>
      <c r="T21" s="1582" t="s">
        <v>4436</v>
      </c>
      <c r="U21" s="1582" t="s">
        <v>4436</v>
      </c>
      <c r="V21" s="1612">
        <v>45096</v>
      </c>
      <c r="W21" s="1582" t="s">
        <v>4436</v>
      </c>
      <c r="X21" s="1589">
        <v>44974</v>
      </c>
      <c r="Y21" s="1612">
        <v>44977</v>
      </c>
      <c r="Z21" s="1589">
        <v>45096</v>
      </c>
      <c r="AA21" s="1550" t="s">
        <v>4686</v>
      </c>
      <c r="AB21" s="1582">
        <v>4923</v>
      </c>
      <c r="AC21" s="1587">
        <v>44960</v>
      </c>
      <c r="AD21" s="1582" t="s">
        <v>2047</v>
      </c>
      <c r="AE21" s="1585" t="s">
        <v>4587</v>
      </c>
      <c r="AF21" s="1616">
        <v>7223</v>
      </c>
      <c r="AG21" s="1612">
        <v>44974</v>
      </c>
      <c r="AH21" s="1423" t="s">
        <v>1874</v>
      </c>
      <c r="AI21" s="1570"/>
      <c r="AJ21" s="1570"/>
    </row>
    <row r="22" spans="1:36" ht="112.5" customHeight="1">
      <c r="A22" s="1559">
        <v>21</v>
      </c>
      <c r="B22" s="1560">
        <v>21</v>
      </c>
      <c r="C22" s="1397" t="s">
        <v>4687</v>
      </c>
      <c r="D22" s="636" t="s">
        <v>4688</v>
      </c>
      <c r="E22" s="1368" t="s">
        <v>4689</v>
      </c>
      <c r="F22" s="1561" t="s">
        <v>4690</v>
      </c>
      <c r="G22" s="1560">
        <v>81112200</v>
      </c>
      <c r="H22" s="1425" t="s">
        <v>203</v>
      </c>
      <c r="I22" s="1595" t="s">
        <v>33</v>
      </c>
      <c r="J22" s="1015" t="s">
        <v>4333</v>
      </c>
      <c r="K22" s="1513" t="s">
        <v>941</v>
      </c>
      <c r="L22" s="1560">
        <v>800252836</v>
      </c>
      <c r="M22" s="1560">
        <v>3</v>
      </c>
      <c r="N22" s="1560" t="s">
        <v>4436</v>
      </c>
      <c r="O22" s="1560" t="s">
        <v>4436</v>
      </c>
      <c r="P22" s="1294" t="s">
        <v>4691</v>
      </c>
      <c r="Q22" s="1563" t="s">
        <v>4692</v>
      </c>
      <c r="R22" s="1560" t="s">
        <v>4436</v>
      </c>
      <c r="S22" s="1562" t="s">
        <v>4693</v>
      </c>
      <c r="T22" s="1560" t="s">
        <v>4694</v>
      </c>
      <c r="U22" s="1620">
        <v>6630800</v>
      </c>
      <c r="V22" s="1621">
        <v>45275</v>
      </c>
      <c r="W22" s="1613" t="s">
        <v>4436</v>
      </c>
      <c r="X22" s="1566">
        <v>44981</v>
      </c>
      <c r="Y22" s="1621">
        <v>44987</v>
      </c>
      <c r="Z22" s="1566">
        <v>45275</v>
      </c>
      <c r="AA22" s="1591" t="s">
        <v>4695</v>
      </c>
      <c r="AB22" s="1560">
        <v>3823</v>
      </c>
      <c r="AC22" s="1569" t="s">
        <v>4696</v>
      </c>
      <c r="AD22" s="1560" t="s">
        <v>2047</v>
      </c>
      <c r="AE22" s="1563" t="s">
        <v>2728</v>
      </c>
      <c r="AF22" s="1613">
        <v>13623</v>
      </c>
      <c r="AG22" s="1622" t="s">
        <v>4697</v>
      </c>
      <c r="AH22" s="1420" t="s">
        <v>1962</v>
      </c>
      <c r="AI22" s="1611">
        <v>45289</v>
      </c>
      <c r="AJ22" s="1570"/>
    </row>
    <row r="23" spans="1:36" ht="110.25" customHeight="1">
      <c r="A23" s="1571">
        <v>22</v>
      </c>
      <c r="B23" s="1572">
        <v>22</v>
      </c>
      <c r="C23" s="1196" t="s">
        <v>4698</v>
      </c>
      <c r="D23" s="636" t="s">
        <v>4699</v>
      </c>
      <c r="E23" s="1368" t="s">
        <v>4700</v>
      </c>
      <c r="F23" s="1573" t="s">
        <v>4701</v>
      </c>
      <c r="G23" s="1572">
        <v>85122201</v>
      </c>
      <c r="H23" s="1424" t="s">
        <v>203</v>
      </c>
      <c r="I23" s="1607" t="s">
        <v>69</v>
      </c>
      <c r="J23" s="1015" t="s">
        <v>4702</v>
      </c>
      <c r="K23" s="1424" t="s">
        <v>4703</v>
      </c>
      <c r="L23" s="1572">
        <v>900170405</v>
      </c>
      <c r="M23" s="1572">
        <v>2</v>
      </c>
      <c r="N23" s="1572" t="s">
        <v>4436</v>
      </c>
      <c r="O23" s="1572" t="s">
        <v>4436</v>
      </c>
      <c r="P23" s="1399" t="s">
        <v>4704</v>
      </c>
      <c r="Q23" s="1572" t="s">
        <v>4705</v>
      </c>
      <c r="R23" s="1575" t="s">
        <v>4706</v>
      </c>
      <c r="S23" s="1574" t="s">
        <v>4707</v>
      </c>
      <c r="T23" s="1572" t="s">
        <v>4708</v>
      </c>
      <c r="U23" s="1164">
        <v>15738000</v>
      </c>
      <c r="V23" s="1577">
        <v>45275</v>
      </c>
      <c r="W23" s="1572" t="s">
        <v>4436</v>
      </c>
      <c r="X23" s="1578">
        <v>44974</v>
      </c>
      <c r="Y23" s="1623">
        <v>44979</v>
      </c>
      <c r="Z23" s="1578">
        <v>45275</v>
      </c>
      <c r="AA23" s="1550" t="s">
        <v>4709</v>
      </c>
      <c r="AB23" s="1572">
        <v>2323</v>
      </c>
      <c r="AC23" s="1624" t="s">
        <v>4710</v>
      </c>
      <c r="AD23" s="1572" t="s">
        <v>3444</v>
      </c>
      <c r="AE23" s="1575" t="s">
        <v>4711</v>
      </c>
      <c r="AF23" s="1614">
        <v>7123</v>
      </c>
      <c r="AG23" s="1625" t="s">
        <v>4712</v>
      </c>
      <c r="AH23" s="1424" t="s">
        <v>1988</v>
      </c>
      <c r="AI23" s="1543" t="s">
        <v>4713</v>
      </c>
      <c r="AJ23" s="1570"/>
    </row>
    <row r="24" spans="1:36" ht="129.75" customHeight="1">
      <c r="A24" s="1138">
        <v>23</v>
      </c>
      <c r="B24" s="1582">
        <v>23</v>
      </c>
      <c r="C24" s="1368" t="s">
        <v>4714</v>
      </c>
      <c r="D24" s="636" t="s">
        <v>4715</v>
      </c>
      <c r="E24" s="1368" t="s">
        <v>4716</v>
      </c>
      <c r="F24" s="1583" t="s">
        <v>4717</v>
      </c>
      <c r="G24" s="1582">
        <v>8011702</v>
      </c>
      <c r="H24" s="1423" t="s">
        <v>203</v>
      </c>
      <c r="I24" s="1584" t="s">
        <v>69</v>
      </c>
      <c r="J24" s="1015" t="s">
        <v>4718</v>
      </c>
      <c r="K24" s="1419" t="s">
        <v>4719</v>
      </c>
      <c r="L24" s="1582">
        <v>901156371</v>
      </c>
      <c r="M24" s="1582">
        <v>6</v>
      </c>
      <c r="N24" s="1582" t="s">
        <v>4436</v>
      </c>
      <c r="O24" s="1582" t="s">
        <v>4436</v>
      </c>
      <c r="P24" s="1368" t="s">
        <v>4720</v>
      </c>
      <c r="Q24" s="1585" t="s">
        <v>4721</v>
      </c>
      <c r="R24" s="1582">
        <v>3153940253</v>
      </c>
      <c r="S24" s="1547" t="s">
        <v>4722</v>
      </c>
      <c r="T24" s="1626" t="s">
        <v>4723</v>
      </c>
      <c r="U24" s="1620" t="s">
        <v>4724</v>
      </c>
      <c r="V24" s="1587">
        <v>45275</v>
      </c>
      <c r="W24" s="1582" t="s">
        <v>4436</v>
      </c>
      <c r="X24" s="1589">
        <v>44974</v>
      </c>
      <c r="Y24" s="1612">
        <v>44986</v>
      </c>
      <c r="Z24" s="1589">
        <v>45275</v>
      </c>
      <c r="AA24" s="1591" t="s">
        <v>4725</v>
      </c>
      <c r="AB24" s="1582">
        <v>2223</v>
      </c>
      <c r="AC24" s="1627" t="s">
        <v>4726</v>
      </c>
      <c r="AD24" s="1582" t="s">
        <v>4727</v>
      </c>
      <c r="AE24" s="1582" t="s">
        <v>3834</v>
      </c>
      <c r="AF24" s="1616">
        <v>14023</v>
      </c>
      <c r="AG24" s="1594" t="s">
        <v>4728</v>
      </c>
      <c r="AH24" s="1423" t="s">
        <v>1988</v>
      </c>
      <c r="AI24" s="1570"/>
      <c r="AJ24" s="1570"/>
    </row>
    <row r="25" spans="1:36" ht="120.75" customHeight="1">
      <c r="A25" s="1138">
        <v>24</v>
      </c>
      <c r="B25" s="1582">
        <v>24</v>
      </c>
      <c r="C25" s="1368" t="s">
        <v>4729</v>
      </c>
      <c r="D25" s="636" t="s">
        <v>4730</v>
      </c>
      <c r="E25" s="1368" t="s">
        <v>4731</v>
      </c>
      <c r="F25" s="1583" t="s">
        <v>4732</v>
      </c>
      <c r="G25" s="1582">
        <v>80111600</v>
      </c>
      <c r="H25" s="1423" t="s">
        <v>203</v>
      </c>
      <c r="I25" s="1584" t="s">
        <v>33</v>
      </c>
      <c r="J25" s="1015" t="s">
        <v>4733</v>
      </c>
      <c r="K25" s="1423" t="s">
        <v>4734</v>
      </c>
      <c r="L25" s="1582">
        <v>10932198</v>
      </c>
      <c r="M25" s="1582">
        <v>5</v>
      </c>
      <c r="N25" s="1582" t="s">
        <v>4436</v>
      </c>
      <c r="O25" s="1582" t="s">
        <v>4436</v>
      </c>
      <c r="P25" s="1368" t="s">
        <v>4735</v>
      </c>
      <c r="Q25" s="1585" t="s">
        <v>4683</v>
      </c>
      <c r="R25" s="1582">
        <v>3012354280</v>
      </c>
      <c r="S25" s="1547" t="s">
        <v>4736</v>
      </c>
      <c r="T25" s="1620">
        <v>8000000</v>
      </c>
      <c r="U25" s="1582" t="s">
        <v>4436</v>
      </c>
      <c r="V25" s="1612">
        <v>45214</v>
      </c>
      <c r="W25" s="1585" t="s">
        <v>4570</v>
      </c>
      <c r="X25" s="1589">
        <v>44981</v>
      </c>
      <c r="Y25" s="1612">
        <v>44986</v>
      </c>
      <c r="Z25" s="1590" t="s">
        <v>4737</v>
      </c>
      <c r="AA25" s="1591" t="s">
        <v>4738</v>
      </c>
      <c r="AB25" s="1582">
        <v>5123</v>
      </c>
      <c r="AC25" s="1627" t="s">
        <v>4739</v>
      </c>
      <c r="AD25" s="1582" t="s">
        <v>3243</v>
      </c>
      <c r="AE25" s="1585" t="s">
        <v>3915</v>
      </c>
      <c r="AF25" s="1616">
        <v>14123</v>
      </c>
      <c r="AG25" s="1590" t="s">
        <v>4740</v>
      </c>
      <c r="AH25" s="1419" t="s">
        <v>1962</v>
      </c>
      <c r="AI25" s="1570"/>
      <c r="AJ25" s="1570"/>
    </row>
    <row r="26" spans="1:36" ht="117.75" customHeight="1">
      <c r="A26" s="1138">
        <v>25</v>
      </c>
      <c r="B26" s="1582">
        <v>25</v>
      </c>
      <c r="C26" s="1368" t="s">
        <v>4741</v>
      </c>
      <c r="D26" s="636" t="s">
        <v>4742</v>
      </c>
      <c r="E26" s="1368" t="s">
        <v>4743</v>
      </c>
      <c r="F26" s="1583" t="s">
        <v>4744</v>
      </c>
      <c r="G26" s="1582">
        <v>80111620</v>
      </c>
      <c r="H26" s="1423" t="s">
        <v>203</v>
      </c>
      <c r="I26" s="1584" t="s">
        <v>33</v>
      </c>
      <c r="J26" s="1015" t="s">
        <v>4745</v>
      </c>
      <c r="K26" s="1423" t="s">
        <v>4746</v>
      </c>
      <c r="L26" s="1582">
        <v>80160234</v>
      </c>
      <c r="M26" s="1582">
        <v>3</v>
      </c>
      <c r="N26" s="1582" t="s">
        <v>4436</v>
      </c>
      <c r="O26" s="1582" t="s">
        <v>4436</v>
      </c>
      <c r="P26" s="1368" t="s">
        <v>4747</v>
      </c>
      <c r="Q26" s="1585" t="s">
        <v>4683</v>
      </c>
      <c r="R26" s="1582">
        <v>3184882247</v>
      </c>
      <c r="S26" s="1547" t="s">
        <v>4748</v>
      </c>
      <c r="T26" s="1620">
        <v>5000000</v>
      </c>
      <c r="U26" s="1582" t="s">
        <v>4436</v>
      </c>
      <c r="V26" s="1612">
        <v>45215</v>
      </c>
      <c r="W26" s="1585" t="s">
        <v>4570</v>
      </c>
      <c r="X26" s="1589">
        <v>44981</v>
      </c>
      <c r="Y26" s="1612">
        <v>44986</v>
      </c>
      <c r="Z26" s="1590" t="s">
        <v>4749</v>
      </c>
      <c r="AA26" s="1591" t="s">
        <v>4750</v>
      </c>
      <c r="AB26" s="1582">
        <v>4823</v>
      </c>
      <c r="AC26" s="1627" t="s">
        <v>4751</v>
      </c>
      <c r="AD26" s="1582" t="s">
        <v>3243</v>
      </c>
      <c r="AE26" s="1585" t="s">
        <v>2462</v>
      </c>
      <c r="AF26" s="1616">
        <v>13923</v>
      </c>
      <c r="AG26" s="1590" t="s">
        <v>4752</v>
      </c>
      <c r="AH26" s="1419" t="s">
        <v>1962</v>
      </c>
      <c r="AI26" s="1570"/>
      <c r="AJ26" s="1570"/>
    </row>
    <row r="27" spans="1:36" ht="69" customHeight="1">
      <c r="A27" s="1628">
        <v>26</v>
      </c>
      <c r="B27" s="1616">
        <v>26</v>
      </c>
      <c r="C27" s="1437" t="s">
        <v>4753</v>
      </c>
      <c r="D27" s="636" t="s">
        <v>4754</v>
      </c>
      <c r="E27" s="1368" t="s">
        <v>4755</v>
      </c>
      <c r="F27" s="1629" t="s">
        <v>4756</v>
      </c>
      <c r="G27" s="1616">
        <v>80111607</v>
      </c>
      <c r="H27" s="1430" t="s">
        <v>203</v>
      </c>
      <c r="I27" s="1630" t="s">
        <v>33</v>
      </c>
      <c r="J27" s="1015" t="s">
        <v>4757</v>
      </c>
      <c r="K27" s="1432" t="s">
        <v>4758</v>
      </c>
      <c r="L27" s="1616">
        <v>901494610</v>
      </c>
      <c r="M27" s="1616">
        <v>0</v>
      </c>
      <c r="N27" s="1616" t="s">
        <v>4436</v>
      </c>
      <c r="O27" s="1616" t="s">
        <v>4436</v>
      </c>
      <c r="P27" s="1437" t="s">
        <v>4759</v>
      </c>
      <c r="Q27" s="1631" t="s">
        <v>4760</v>
      </c>
      <c r="R27" s="1616">
        <v>3183401688</v>
      </c>
      <c r="S27" s="1632" t="s">
        <v>4472</v>
      </c>
      <c r="T27" s="1616" t="s">
        <v>4761</v>
      </c>
      <c r="U27" s="1547" t="s">
        <v>4762</v>
      </c>
      <c r="V27" s="1612">
        <v>45214</v>
      </c>
      <c r="W27" s="1631" t="s">
        <v>4763</v>
      </c>
      <c r="X27" s="1589">
        <v>44981</v>
      </c>
      <c r="Y27" s="1612">
        <v>44986</v>
      </c>
      <c r="Z27" s="1589">
        <v>45214</v>
      </c>
      <c r="AA27" s="1550" t="s">
        <v>4764</v>
      </c>
      <c r="AB27" s="1616">
        <v>5323</v>
      </c>
      <c r="AC27" s="1612">
        <v>44967</v>
      </c>
      <c r="AD27" s="1616" t="s">
        <v>2533</v>
      </c>
      <c r="AE27" s="1616" t="s">
        <v>2776</v>
      </c>
      <c r="AF27" s="1616">
        <v>13823</v>
      </c>
      <c r="AG27" s="1612">
        <v>44981</v>
      </c>
      <c r="AH27" s="1432" t="s">
        <v>3889</v>
      </c>
      <c r="AI27" s="1543" t="s">
        <v>4765</v>
      </c>
      <c r="AJ27" s="1570"/>
    </row>
    <row r="28" spans="1:36" ht="75.75" customHeight="1">
      <c r="A28" s="1633">
        <v>27</v>
      </c>
      <c r="B28" s="1633">
        <v>27</v>
      </c>
      <c r="C28" s="1433" t="s">
        <v>4766</v>
      </c>
      <c r="D28" s="636" t="s">
        <v>4767</v>
      </c>
      <c r="E28" s="1368" t="s">
        <v>4768</v>
      </c>
      <c r="F28" s="1634" t="s">
        <v>4769</v>
      </c>
      <c r="G28" s="1633">
        <v>81112100</v>
      </c>
      <c r="H28" s="1434" t="s">
        <v>203</v>
      </c>
      <c r="I28" s="1635" t="s">
        <v>33</v>
      </c>
      <c r="J28" s="1169" t="s">
        <v>4770</v>
      </c>
      <c r="K28" s="1435" t="s">
        <v>4771</v>
      </c>
      <c r="L28" s="1633">
        <v>830058677</v>
      </c>
      <c r="M28" s="1633">
        <v>7</v>
      </c>
      <c r="N28" s="1633" t="s">
        <v>4436</v>
      </c>
      <c r="O28" s="1633" t="s">
        <v>4436</v>
      </c>
      <c r="P28" s="1436" t="s">
        <v>4772</v>
      </c>
      <c r="Q28" s="1636" t="s">
        <v>4773</v>
      </c>
      <c r="R28" s="1633">
        <v>3693000</v>
      </c>
      <c r="S28" s="1637" t="s">
        <v>4774</v>
      </c>
      <c r="T28" s="1633" t="s">
        <v>4436</v>
      </c>
      <c r="U28" s="1633" t="s">
        <v>4436</v>
      </c>
      <c r="V28" s="1638">
        <v>45002</v>
      </c>
      <c r="W28" s="1633" t="s">
        <v>4436</v>
      </c>
      <c r="X28" s="1639">
        <v>44981</v>
      </c>
      <c r="Y28" s="1638">
        <v>44984</v>
      </c>
      <c r="Z28" s="1639">
        <v>45002</v>
      </c>
      <c r="AA28" s="1536" t="s">
        <v>4775</v>
      </c>
      <c r="AB28" s="1633">
        <v>5623</v>
      </c>
      <c r="AC28" s="1638">
        <v>44979</v>
      </c>
      <c r="AD28" s="1633" t="s">
        <v>2638</v>
      </c>
      <c r="AE28" s="1636" t="s">
        <v>4776</v>
      </c>
      <c r="AF28" s="1633">
        <v>13523</v>
      </c>
      <c r="AG28" s="1638">
        <v>44981</v>
      </c>
      <c r="AH28" s="1435" t="s">
        <v>1962</v>
      </c>
      <c r="AI28" s="1570"/>
      <c r="AJ28" s="1570"/>
    </row>
    <row r="29" spans="1:36" ht="88.5" customHeight="1">
      <c r="A29" s="1640">
        <v>28</v>
      </c>
      <c r="B29" s="1614">
        <v>28</v>
      </c>
      <c r="C29" s="1438" t="s">
        <v>4777</v>
      </c>
      <c r="D29" s="636" t="s">
        <v>4778</v>
      </c>
      <c r="E29" s="1368" t="s">
        <v>4779</v>
      </c>
      <c r="F29" s="1641" t="s">
        <v>4780</v>
      </c>
      <c r="G29" s="1641">
        <v>90121502</v>
      </c>
      <c r="H29" s="1439" t="s">
        <v>4781</v>
      </c>
      <c r="I29" s="1642" t="s">
        <v>69</v>
      </c>
      <c r="J29" s="1015" t="s">
        <v>4782</v>
      </c>
      <c r="K29" s="1439" t="s">
        <v>4783</v>
      </c>
      <c r="L29" s="1643">
        <v>900353659</v>
      </c>
      <c r="M29" s="1641">
        <v>2</v>
      </c>
      <c r="N29" s="1614"/>
      <c r="O29" s="1614"/>
      <c r="P29" s="1438" t="s">
        <v>4784</v>
      </c>
      <c r="Q29" s="1642" t="s">
        <v>4785</v>
      </c>
      <c r="R29" s="1641" t="s">
        <v>4786</v>
      </c>
      <c r="S29" s="1644" t="s">
        <v>4787</v>
      </c>
      <c r="T29" s="1645" t="s">
        <v>4788</v>
      </c>
      <c r="U29" s="1646">
        <v>47908930</v>
      </c>
      <c r="V29" s="1647">
        <v>45275</v>
      </c>
      <c r="W29" s="1641" t="s">
        <v>4436</v>
      </c>
      <c r="X29" s="1648">
        <v>44981</v>
      </c>
      <c r="Y29" s="1649">
        <v>44987</v>
      </c>
      <c r="Z29" s="1648">
        <v>45275</v>
      </c>
      <c r="AA29" s="1477" t="s">
        <v>4789</v>
      </c>
      <c r="AB29" s="1650">
        <v>3023</v>
      </c>
      <c r="AC29" s="1651" t="s">
        <v>4790</v>
      </c>
      <c r="AD29" s="1641" t="s">
        <v>4523</v>
      </c>
      <c r="AE29" s="1642" t="s">
        <v>4791</v>
      </c>
      <c r="AF29" s="1643">
        <v>13423</v>
      </c>
      <c r="AG29" s="1652" t="s">
        <v>4792</v>
      </c>
      <c r="AH29" s="1440" t="s">
        <v>1988</v>
      </c>
      <c r="AI29" s="1653" t="s">
        <v>4713</v>
      </c>
      <c r="AJ29" s="1570"/>
    </row>
    <row r="30" spans="1:36" ht="119.25" customHeight="1">
      <c r="A30" s="1138">
        <v>29</v>
      </c>
      <c r="B30" s="1582">
        <v>29</v>
      </c>
      <c r="C30" s="1368" t="s">
        <v>4793</v>
      </c>
      <c r="D30" s="636" t="s">
        <v>4794</v>
      </c>
      <c r="E30" s="1368" t="s">
        <v>4795</v>
      </c>
      <c r="F30" s="1583" t="s">
        <v>4796</v>
      </c>
      <c r="G30" s="1582">
        <v>81112200</v>
      </c>
      <c r="H30" s="1430" t="s">
        <v>203</v>
      </c>
      <c r="I30" s="1630" t="s">
        <v>33</v>
      </c>
      <c r="J30" s="1015" t="s">
        <v>4797</v>
      </c>
      <c r="K30" s="1423" t="s">
        <v>4798</v>
      </c>
      <c r="L30" s="1582">
        <v>900173404</v>
      </c>
      <c r="M30" s="1582">
        <v>9</v>
      </c>
      <c r="N30" s="1582" t="s">
        <v>4436</v>
      </c>
      <c r="O30" s="1582" t="s">
        <v>4436</v>
      </c>
      <c r="P30" s="1368" t="s">
        <v>4178</v>
      </c>
      <c r="Q30" s="1582" t="s">
        <v>4799</v>
      </c>
      <c r="R30" s="1582" t="s">
        <v>4180</v>
      </c>
      <c r="S30" s="1632" t="s">
        <v>4800</v>
      </c>
      <c r="T30" s="1654">
        <v>19670000</v>
      </c>
      <c r="U30" s="1547">
        <v>59670000</v>
      </c>
      <c r="V30" s="1587">
        <v>45282</v>
      </c>
      <c r="W30" s="1582" t="s">
        <v>4436</v>
      </c>
      <c r="X30" s="1589">
        <v>44991</v>
      </c>
      <c r="Y30" s="1612">
        <v>44995</v>
      </c>
      <c r="Z30" s="1589">
        <v>45282</v>
      </c>
      <c r="AA30" s="1471" t="s">
        <v>4801</v>
      </c>
      <c r="AB30" s="1138">
        <v>3423</v>
      </c>
      <c r="AC30" s="1592" t="s">
        <v>4802</v>
      </c>
      <c r="AD30" s="1582" t="s">
        <v>3243</v>
      </c>
      <c r="AE30" s="1585" t="s">
        <v>4803</v>
      </c>
      <c r="AF30" s="1616">
        <v>14723</v>
      </c>
      <c r="AG30" s="1618" t="s">
        <v>4804</v>
      </c>
      <c r="AH30" s="1432" t="s">
        <v>1962</v>
      </c>
      <c r="AI30" s="1570"/>
      <c r="AJ30" s="1570"/>
    </row>
    <row r="31" spans="1:36" ht="95.25" customHeight="1">
      <c r="A31" s="1138">
        <v>30</v>
      </c>
      <c r="B31" s="1582">
        <v>30</v>
      </c>
      <c r="C31" s="1368" t="s">
        <v>4805</v>
      </c>
      <c r="D31" s="636" t="s">
        <v>4806</v>
      </c>
      <c r="E31" s="1368" t="s">
        <v>4807</v>
      </c>
      <c r="F31" s="1583" t="s">
        <v>4808</v>
      </c>
      <c r="G31" s="1582">
        <v>80111600</v>
      </c>
      <c r="H31" s="1430" t="s">
        <v>203</v>
      </c>
      <c r="I31" s="1630" t="s">
        <v>33</v>
      </c>
      <c r="J31" s="1130" t="s">
        <v>4809</v>
      </c>
      <c r="K31" s="1419" t="s">
        <v>3881</v>
      </c>
      <c r="L31" s="1582">
        <v>42793829</v>
      </c>
      <c r="M31" s="1582">
        <v>3</v>
      </c>
      <c r="N31" s="1582" t="s">
        <v>4436</v>
      </c>
      <c r="O31" s="1582" t="s">
        <v>4436</v>
      </c>
      <c r="P31" s="1368" t="s">
        <v>4810</v>
      </c>
      <c r="Q31" s="1582" t="s">
        <v>4811</v>
      </c>
      <c r="R31" s="1582">
        <v>3106204163</v>
      </c>
      <c r="S31" s="1655" t="s">
        <v>4504</v>
      </c>
      <c r="T31" s="1559" t="s">
        <v>4436</v>
      </c>
      <c r="U31" s="1582" t="s">
        <v>4436</v>
      </c>
      <c r="V31" s="1612">
        <v>45108</v>
      </c>
      <c r="W31" s="1582" t="s">
        <v>4436</v>
      </c>
      <c r="X31" s="1566">
        <v>44986</v>
      </c>
      <c r="Y31" s="1612">
        <v>44987</v>
      </c>
      <c r="Z31" s="1589">
        <v>45108</v>
      </c>
      <c r="AA31" s="1656" t="s">
        <v>4812</v>
      </c>
      <c r="AB31" s="1582">
        <v>5523</v>
      </c>
      <c r="AC31" s="1587">
        <v>44973</v>
      </c>
      <c r="AD31" s="1582" t="s">
        <v>3243</v>
      </c>
      <c r="AE31" s="1585" t="s">
        <v>2728</v>
      </c>
      <c r="AF31" s="1616">
        <v>14423</v>
      </c>
      <c r="AG31" s="1621">
        <v>44986</v>
      </c>
      <c r="AH31" s="1419" t="s">
        <v>3889</v>
      </c>
      <c r="AI31" s="1653" t="s">
        <v>4813</v>
      </c>
      <c r="AJ31" s="1570"/>
    </row>
    <row r="32" spans="1:36" ht="124.5" customHeight="1">
      <c r="A32" s="1138">
        <v>31</v>
      </c>
      <c r="B32" s="1582">
        <v>31</v>
      </c>
      <c r="C32" s="1368" t="s">
        <v>4814</v>
      </c>
      <c r="D32" s="636" t="s">
        <v>4815</v>
      </c>
      <c r="E32" s="1368" t="s">
        <v>4816</v>
      </c>
      <c r="F32" s="1583" t="s">
        <v>4817</v>
      </c>
      <c r="G32" s="1582">
        <v>80111600</v>
      </c>
      <c r="H32" s="1430" t="s">
        <v>203</v>
      </c>
      <c r="I32" s="1630" t="s">
        <v>33</v>
      </c>
      <c r="J32" s="1015" t="s">
        <v>3571</v>
      </c>
      <c r="K32" s="1419" t="s">
        <v>4818</v>
      </c>
      <c r="L32" s="1582">
        <v>52221566</v>
      </c>
      <c r="M32" s="1582">
        <v>4</v>
      </c>
      <c r="N32" s="1582" t="s">
        <v>4436</v>
      </c>
      <c r="O32" s="1582" t="s">
        <v>4436</v>
      </c>
      <c r="P32" s="1368" t="s">
        <v>4819</v>
      </c>
      <c r="Q32" s="1585" t="s">
        <v>4820</v>
      </c>
      <c r="R32" s="1582" t="s">
        <v>4821</v>
      </c>
      <c r="S32" s="1655" t="s">
        <v>4569</v>
      </c>
      <c r="T32" s="1000" t="s">
        <v>4822</v>
      </c>
      <c r="U32" s="1586">
        <v>27250000</v>
      </c>
      <c r="V32" s="1612">
        <v>45216</v>
      </c>
      <c r="W32" s="1563" t="s">
        <v>4823</v>
      </c>
      <c r="X32" s="1578">
        <v>44986</v>
      </c>
      <c r="Y32" s="1612">
        <v>44988</v>
      </c>
      <c r="Z32" s="1609" t="s">
        <v>4824</v>
      </c>
      <c r="AA32" s="1656" t="s">
        <v>4825</v>
      </c>
      <c r="AB32" s="1582">
        <v>3723</v>
      </c>
      <c r="AC32" s="1587">
        <v>44957</v>
      </c>
      <c r="AD32" s="1582" t="s">
        <v>2533</v>
      </c>
      <c r="AE32" s="1582" t="s">
        <v>2534</v>
      </c>
      <c r="AF32" s="1616">
        <v>14323</v>
      </c>
      <c r="AG32" s="1623">
        <v>44986</v>
      </c>
      <c r="AH32" s="1430" t="s">
        <v>1874</v>
      </c>
      <c r="AI32" s="1570"/>
      <c r="AJ32" s="1570"/>
    </row>
    <row r="33" spans="1:36" ht="125.25" customHeight="1">
      <c r="A33" s="1559">
        <v>32</v>
      </c>
      <c r="B33" s="1560">
        <v>32</v>
      </c>
      <c r="C33" s="1397" t="s">
        <v>4826</v>
      </c>
      <c r="D33" s="636" t="s">
        <v>4827</v>
      </c>
      <c r="E33" s="1368" t="s">
        <v>4828</v>
      </c>
      <c r="F33" s="1561" t="s">
        <v>4829</v>
      </c>
      <c r="G33" s="1560">
        <v>80111600</v>
      </c>
      <c r="H33" s="1428" t="s">
        <v>203</v>
      </c>
      <c r="I33" s="1657" t="s">
        <v>33</v>
      </c>
      <c r="J33" s="1015" t="s">
        <v>4830</v>
      </c>
      <c r="K33" s="1425" t="s">
        <v>4831</v>
      </c>
      <c r="L33" s="1560">
        <v>1072920143</v>
      </c>
      <c r="M33" s="1560">
        <v>5</v>
      </c>
      <c r="N33" s="1560" t="s">
        <v>4436</v>
      </c>
      <c r="O33" s="1560" t="s">
        <v>4436</v>
      </c>
      <c r="P33" s="1294" t="s">
        <v>4832</v>
      </c>
      <c r="Q33" s="1403" t="s">
        <v>4833</v>
      </c>
      <c r="R33" s="1560">
        <v>3882315</v>
      </c>
      <c r="S33" s="1658" t="s">
        <v>4581</v>
      </c>
      <c r="T33" s="1598" t="s">
        <v>4582</v>
      </c>
      <c r="U33" s="1560" t="s">
        <v>4436</v>
      </c>
      <c r="V33" s="1565">
        <v>45114</v>
      </c>
      <c r="W33" s="1659" t="s">
        <v>4834</v>
      </c>
      <c r="X33" s="1566">
        <v>44992</v>
      </c>
      <c r="Y33" s="1565">
        <v>44993</v>
      </c>
      <c r="Z33" s="1567" t="s">
        <v>4835</v>
      </c>
      <c r="AA33" s="1568" t="s">
        <v>4836</v>
      </c>
      <c r="AB33" s="1560">
        <v>4423</v>
      </c>
      <c r="AC33" s="1569" t="s">
        <v>4586</v>
      </c>
      <c r="AD33" s="1404" t="s">
        <v>2047</v>
      </c>
      <c r="AE33" s="1405" t="s">
        <v>2462</v>
      </c>
      <c r="AF33" s="1613">
        <v>14623</v>
      </c>
      <c r="AG33" s="1660" t="s">
        <v>4837</v>
      </c>
      <c r="AH33" s="1420" t="s">
        <v>3353</v>
      </c>
      <c r="AI33" s="1653" t="s">
        <v>4838</v>
      </c>
      <c r="AJ33" s="1570"/>
    </row>
    <row r="34" spans="1:36" ht="85.5" customHeight="1">
      <c r="A34" s="1597">
        <v>33</v>
      </c>
      <c r="B34" s="1598">
        <v>33</v>
      </c>
      <c r="C34" s="1406" t="s">
        <v>4839</v>
      </c>
      <c r="D34" s="1402"/>
      <c r="E34" s="1368" t="s">
        <v>4840</v>
      </c>
      <c r="F34" s="1600" t="s">
        <v>4841</v>
      </c>
      <c r="G34" s="1598">
        <v>43211507</v>
      </c>
      <c r="H34" s="1431" t="s">
        <v>68</v>
      </c>
      <c r="I34" s="1549" t="s">
        <v>546</v>
      </c>
      <c r="J34" s="1015" t="s">
        <v>4842</v>
      </c>
      <c r="K34" s="1426" t="s">
        <v>4843</v>
      </c>
      <c r="L34" s="1598">
        <v>830110570</v>
      </c>
      <c r="M34" s="1598">
        <v>1</v>
      </c>
      <c r="N34" s="1598" t="s">
        <v>4436</v>
      </c>
      <c r="O34" s="1598" t="s">
        <v>4436</v>
      </c>
      <c r="P34" s="1406" t="s">
        <v>4844</v>
      </c>
      <c r="Q34" s="1407" t="s">
        <v>4436</v>
      </c>
      <c r="R34" s="1598" t="s">
        <v>4845</v>
      </c>
      <c r="S34" s="1661" t="s">
        <v>4846</v>
      </c>
      <c r="T34" s="1598" t="s">
        <v>4436</v>
      </c>
      <c r="U34" s="1598" t="s">
        <v>4436</v>
      </c>
      <c r="V34" s="1602">
        <v>45060</v>
      </c>
      <c r="W34" s="1659" t="s">
        <v>4847</v>
      </c>
      <c r="X34" s="1603">
        <v>45000</v>
      </c>
      <c r="Y34" s="1662">
        <v>45000</v>
      </c>
      <c r="Z34" s="1604" t="s">
        <v>4848</v>
      </c>
      <c r="AA34" s="1605" t="s">
        <v>4849</v>
      </c>
      <c r="AB34" s="1598">
        <v>3523</v>
      </c>
      <c r="AC34" s="1602">
        <v>44957</v>
      </c>
      <c r="AD34" s="1407" t="s">
        <v>2579</v>
      </c>
      <c r="AE34" s="1408" t="s">
        <v>2399</v>
      </c>
      <c r="AF34" s="1663">
        <v>15823</v>
      </c>
      <c r="AG34" s="1662">
        <v>45008</v>
      </c>
      <c r="AH34" s="1421" t="s">
        <v>1962</v>
      </c>
      <c r="AI34" s="1570"/>
      <c r="AJ34" s="1570"/>
    </row>
    <row r="35" spans="1:36" ht="75" customHeight="1">
      <c r="A35" s="1597">
        <v>34</v>
      </c>
      <c r="B35" s="1598">
        <v>34</v>
      </c>
      <c r="C35" s="1406" t="s">
        <v>4850</v>
      </c>
      <c r="D35" s="1402"/>
      <c r="E35" s="1368" t="s">
        <v>4851</v>
      </c>
      <c r="F35" s="1600" t="s">
        <v>4852</v>
      </c>
      <c r="G35" s="1598">
        <v>43211507</v>
      </c>
      <c r="H35" s="1431" t="s">
        <v>68</v>
      </c>
      <c r="I35" s="1549" t="s">
        <v>546</v>
      </c>
      <c r="J35" s="1015" t="s">
        <v>4853</v>
      </c>
      <c r="K35" s="1426" t="s">
        <v>4854</v>
      </c>
      <c r="L35" s="1598">
        <v>900604590</v>
      </c>
      <c r="M35" s="1598">
        <v>1</v>
      </c>
      <c r="N35" s="1598" t="s">
        <v>4436</v>
      </c>
      <c r="O35" s="1598" t="s">
        <v>4436</v>
      </c>
      <c r="P35" s="1398" t="s">
        <v>4855</v>
      </c>
      <c r="Q35" s="1407" t="s">
        <v>4856</v>
      </c>
      <c r="R35" s="1570" t="s">
        <v>4857</v>
      </c>
      <c r="S35" s="1664" t="s">
        <v>4858</v>
      </c>
      <c r="T35" s="1598" t="s">
        <v>4436</v>
      </c>
      <c r="U35" s="1598" t="s">
        <v>4436</v>
      </c>
      <c r="V35" s="1602">
        <v>45044</v>
      </c>
      <c r="W35" s="1659" t="s">
        <v>4859</v>
      </c>
      <c r="X35" s="1603">
        <v>45000</v>
      </c>
      <c r="Y35" s="1662">
        <v>45009</v>
      </c>
      <c r="Z35" s="1665" t="s">
        <v>4860</v>
      </c>
      <c r="AA35" s="1666" t="s">
        <v>4861</v>
      </c>
      <c r="AB35" s="1598">
        <v>3523</v>
      </c>
      <c r="AC35" s="1602">
        <v>44957</v>
      </c>
      <c r="AD35" s="1407" t="s">
        <v>2579</v>
      </c>
      <c r="AE35" s="1408" t="s">
        <v>2399</v>
      </c>
      <c r="AF35" s="1663">
        <v>15923</v>
      </c>
      <c r="AG35" s="1662">
        <v>45008</v>
      </c>
      <c r="AH35" s="1421" t="s">
        <v>1962</v>
      </c>
      <c r="AI35" s="1570"/>
      <c r="AJ35" s="1570"/>
    </row>
    <row r="36" spans="1:36" ht="76.5" customHeight="1">
      <c r="A36" s="1597">
        <v>35</v>
      </c>
      <c r="B36" s="1598">
        <v>35</v>
      </c>
      <c r="C36" s="1398" t="s">
        <v>4862</v>
      </c>
      <c r="D36" s="636" t="s">
        <v>4863</v>
      </c>
      <c r="E36" s="1368" t="s">
        <v>4864</v>
      </c>
      <c r="F36" s="1667" t="s">
        <v>4865</v>
      </c>
      <c r="G36" s="1597">
        <v>80111607</v>
      </c>
      <c r="H36" s="1431" t="s">
        <v>203</v>
      </c>
      <c r="I36" s="1549" t="s">
        <v>33</v>
      </c>
      <c r="J36" s="1015" t="s">
        <v>4866</v>
      </c>
      <c r="K36" s="1426" t="s">
        <v>4867</v>
      </c>
      <c r="L36" s="1598">
        <v>1052081590</v>
      </c>
      <c r="M36" s="1598">
        <v>0</v>
      </c>
      <c r="N36" s="1598" t="s">
        <v>4436</v>
      </c>
      <c r="O36" s="1598" t="s">
        <v>4436</v>
      </c>
      <c r="P36" s="1398" t="s">
        <v>4868</v>
      </c>
      <c r="Q36" s="1407" t="s">
        <v>4869</v>
      </c>
      <c r="R36" s="1570" t="s">
        <v>4870</v>
      </c>
      <c r="S36" s="1664" t="s">
        <v>4581</v>
      </c>
      <c r="T36" s="1598" t="s">
        <v>4436</v>
      </c>
      <c r="U36" s="1598" t="s">
        <v>4436</v>
      </c>
      <c r="V36" s="1668">
        <v>45147</v>
      </c>
      <c r="W36" s="1598" t="s">
        <v>4436</v>
      </c>
      <c r="X36" s="1603">
        <v>45007</v>
      </c>
      <c r="Y36" s="1668">
        <v>45026</v>
      </c>
      <c r="Z36" s="1603">
        <v>45147</v>
      </c>
      <c r="AA36" s="1669" t="s">
        <v>4871</v>
      </c>
      <c r="AB36" s="1598">
        <v>6423</v>
      </c>
      <c r="AC36" s="1602">
        <v>44994</v>
      </c>
      <c r="AD36" s="1409" t="s">
        <v>2086</v>
      </c>
      <c r="AE36" s="1410" t="s">
        <v>2534</v>
      </c>
      <c r="AF36" s="1670">
        <v>15523</v>
      </c>
      <c r="AG36" s="1662">
        <v>45007</v>
      </c>
      <c r="AH36" s="1421" t="s">
        <v>1888</v>
      </c>
      <c r="AI36" s="1570"/>
      <c r="AJ36" s="1570"/>
    </row>
    <row r="37" spans="1:36" ht="113.25" customHeight="1">
      <c r="A37" s="1571">
        <v>36</v>
      </c>
      <c r="B37" s="1572">
        <v>36</v>
      </c>
      <c r="C37" s="1399" t="s">
        <v>4872</v>
      </c>
      <c r="D37" s="636" t="s">
        <v>4873</v>
      </c>
      <c r="E37" s="1368" t="s">
        <v>4874</v>
      </c>
      <c r="F37" s="1583" t="s">
        <v>4875</v>
      </c>
      <c r="G37" s="1572">
        <v>80111600</v>
      </c>
      <c r="H37" s="1429" t="s">
        <v>203</v>
      </c>
      <c r="I37" s="1671" t="s">
        <v>33</v>
      </c>
      <c r="J37" s="1015" t="s">
        <v>4876</v>
      </c>
      <c r="K37" s="1510" t="s">
        <v>2072</v>
      </c>
      <c r="L37" s="1572">
        <v>1030535678</v>
      </c>
      <c r="M37" s="1572">
        <v>1</v>
      </c>
      <c r="N37" s="1572" t="s">
        <v>4436</v>
      </c>
      <c r="O37" s="1572" t="s">
        <v>4436</v>
      </c>
      <c r="P37" s="1399" t="s">
        <v>3664</v>
      </c>
      <c r="Q37" s="1575" t="s">
        <v>4877</v>
      </c>
      <c r="R37" s="1582">
        <v>8116532</v>
      </c>
      <c r="S37" s="1672" t="s">
        <v>4878</v>
      </c>
      <c r="T37" s="1572" t="s">
        <v>4436</v>
      </c>
      <c r="U37" s="1673">
        <v>49316667</v>
      </c>
      <c r="V37" s="1623">
        <v>45275</v>
      </c>
      <c r="W37" s="1577">
        <v>45282</v>
      </c>
      <c r="X37" s="1578">
        <v>45008</v>
      </c>
      <c r="Y37" s="1623">
        <v>45009</v>
      </c>
      <c r="Z37" s="1579" t="s">
        <v>4879</v>
      </c>
      <c r="AA37" s="1674" t="s">
        <v>4880</v>
      </c>
      <c r="AB37" s="1572">
        <v>6023</v>
      </c>
      <c r="AC37" s="1624" t="s">
        <v>4881</v>
      </c>
      <c r="AD37" s="1585" t="s">
        <v>3667</v>
      </c>
      <c r="AE37" s="1585" t="s">
        <v>4882</v>
      </c>
      <c r="AF37" s="1614">
        <v>16023</v>
      </c>
      <c r="AG37" s="1625" t="s">
        <v>4883</v>
      </c>
      <c r="AH37" s="1422" t="s">
        <v>2039</v>
      </c>
      <c r="AI37" s="1611">
        <v>45289</v>
      </c>
      <c r="AJ37" s="1570"/>
    </row>
    <row r="38" spans="1:36" ht="92.25" customHeight="1">
      <c r="A38" s="1559">
        <v>37</v>
      </c>
      <c r="B38" s="1560">
        <v>37</v>
      </c>
      <c r="C38" s="1397" t="s">
        <v>4884</v>
      </c>
      <c r="D38" s="636" t="s">
        <v>4885</v>
      </c>
      <c r="E38" s="1368" t="s">
        <v>4886</v>
      </c>
      <c r="F38" s="1561" t="s">
        <v>4887</v>
      </c>
      <c r="G38" s="1560">
        <v>80111600</v>
      </c>
      <c r="H38" s="1428" t="s">
        <v>203</v>
      </c>
      <c r="I38" s="1657" t="s">
        <v>33</v>
      </c>
      <c r="J38" s="1015" t="s">
        <v>4888</v>
      </c>
      <c r="K38" s="1420" t="s">
        <v>4889</v>
      </c>
      <c r="L38" s="1560">
        <v>1023021108</v>
      </c>
      <c r="M38" s="1560">
        <v>1</v>
      </c>
      <c r="N38" s="1560" t="s">
        <v>4436</v>
      </c>
      <c r="O38" s="1560" t="s">
        <v>4436</v>
      </c>
      <c r="P38" s="1397" t="s">
        <v>4890</v>
      </c>
      <c r="Q38" s="1563" t="s">
        <v>4891</v>
      </c>
      <c r="R38" s="1560">
        <v>3006005</v>
      </c>
      <c r="S38" s="1658" t="s">
        <v>4581</v>
      </c>
      <c r="T38" s="1560" t="s">
        <v>4436</v>
      </c>
      <c r="U38" s="1560" t="s">
        <v>4436</v>
      </c>
      <c r="V38" s="1621">
        <v>45140</v>
      </c>
      <c r="W38" s="1560" t="s">
        <v>4436</v>
      </c>
      <c r="X38" s="1566">
        <v>45013</v>
      </c>
      <c r="Y38" s="1621">
        <v>45019</v>
      </c>
      <c r="Z38" s="1566">
        <v>45140</v>
      </c>
      <c r="AA38" s="1669" t="s">
        <v>4892</v>
      </c>
      <c r="AB38" s="1560">
        <v>6523</v>
      </c>
      <c r="AC38" s="1565">
        <v>44994</v>
      </c>
      <c r="AD38" s="1403" t="s">
        <v>3243</v>
      </c>
      <c r="AE38" s="1563" t="s">
        <v>2728</v>
      </c>
      <c r="AF38" s="1613">
        <v>20623</v>
      </c>
      <c r="AG38" s="1621">
        <v>45014</v>
      </c>
      <c r="AH38" s="1425" t="s">
        <v>2243</v>
      </c>
      <c r="AI38" s="1611">
        <v>45170</v>
      </c>
      <c r="AJ38" s="1570"/>
    </row>
    <row r="39" spans="1:36" ht="158.25" customHeight="1">
      <c r="A39" s="1597">
        <v>38</v>
      </c>
      <c r="B39" s="1598">
        <v>38</v>
      </c>
      <c r="C39" s="1398" t="s">
        <v>4893</v>
      </c>
      <c r="D39" s="636" t="s">
        <v>4894</v>
      </c>
      <c r="E39" s="1368" t="s">
        <v>4895</v>
      </c>
      <c r="F39" s="1599" t="s">
        <v>4896</v>
      </c>
      <c r="G39" s="1598">
        <v>25174800</v>
      </c>
      <c r="H39" s="1431" t="s">
        <v>203</v>
      </c>
      <c r="I39" s="1607" t="s">
        <v>69</v>
      </c>
      <c r="J39" s="1015" t="s">
        <v>1728</v>
      </c>
      <c r="K39" s="1512" t="s">
        <v>4897</v>
      </c>
      <c r="L39" s="1598">
        <v>800240740</v>
      </c>
      <c r="M39" s="1598">
        <v>3</v>
      </c>
      <c r="N39" s="1598" t="s">
        <v>4436</v>
      </c>
      <c r="O39" s="1598" t="s">
        <v>4436</v>
      </c>
      <c r="P39" s="1398" t="s">
        <v>4898</v>
      </c>
      <c r="Q39" s="1588" t="s">
        <v>4899</v>
      </c>
      <c r="R39" s="1588" t="s">
        <v>4900</v>
      </c>
      <c r="S39" s="1661" t="s">
        <v>4901</v>
      </c>
      <c r="T39" s="1598" t="s">
        <v>4902</v>
      </c>
      <c r="U39" s="1598" t="s">
        <v>4436</v>
      </c>
      <c r="V39" s="1602">
        <v>45275</v>
      </c>
      <c r="W39" s="1588" t="s">
        <v>4903</v>
      </c>
      <c r="X39" s="1603">
        <v>45013</v>
      </c>
      <c r="Y39" s="1662">
        <v>45015</v>
      </c>
      <c r="Z39" s="1604" t="s">
        <v>4904</v>
      </c>
      <c r="AA39" s="1674" t="s">
        <v>4905</v>
      </c>
      <c r="AB39" s="1598">
        <v>3223</v>
      </c>
      <c r="AC39" s="1606" t="s">
        <v>4906</v>
      </c>
      <c r="AD39" s="1407" t="s">
        <v>4907</v>
      </c>
      <c r="AE39" s="1588" t="s">
        <v>4908</v>
      </c>
      <c r="AF39" s="1663">
        <v>20723</v>
      </c>
      <c r="AG39" s="1675" t="s">
        <v>4909</v>
      </c>
      <c r="AH39" s="1422" t="s">
        <v>2039</v>
      </c>
      <c r="AI39" s="1611">
        <v>45289</v>
      </c>
      <c r="AJ39" s="1570"/>
    </row>
    <row r="40" spans="1:36" ht="102" customHeight="1">
      <c r="A40" s="1571">
        <v>39</v>
      </c>
      <c r="B40" s="1572">
        <v>39</v>
      </c>
      <c r="C40" s="1399" t="s">
        <v>4910</v>
      </c>
      <c r="D40" s="636" t="s">
        <v>4911</v>
      </c>
      <c r="E40" s="1368" t="s">
        <v>4912</v>
      </c>
      <c r="F40" s="1573" t="s">
        <v>4913</v>
      </c>
      <c r="G40" s="1572">
        <v>80111600</v>
      </c>
      <c r="H40" s="1429" t="s">
        <v>203</v>
      </c>
      <c r="I40" s="1630" t="s">
        <v>33</v>
      </c>
      <c r="J40" s="1015" t="s">
        <v>4914</v>
      </c>
      <c r="K40" s="1422" t="s">
        <v>4915</v>
      </c>
      <c r="L40" s="1572">
        <v>1022442538</v>
      </c>
      <c r="M40" s="1572">
        <v>8</v>
      </c>
      <c r="N40" s="1510" t="s">
        <v>3081</v>
      </c>
      <c r="O40" s="1572" t="s">
        <v>4916</v>
      </c>
      <c r="P40" s="1399" t="s">
        <v>4917</v>
      </c>
      <c r="Q40" s="1575" t="s">
        <v>4918</v>
      </c>
      <c r="R40" s="1575" t="s">
        <v>4919</v>
      </c>
      <c r="S40" s="1672" t="s">
        <v>4920</v>
      </c>
      <c r="T40" s="1572" t="s">
        <v>4921</v>
      </c>
      <c r="U40" s="1673">
        <v>20999999</v>
      </c>
      <c r="V40" s="1577">
        <v>45275</v>
      </c>
      <c r="W40" s="1575" t="s">
        <v>4922</v>
      </c>
      <c r="X40" s="1578">
        <v>45014</v>
      </c>
      <c r="Y40" s="1676">
        <v>45026</v>
      </c>
      <c r="Z40" s="1579" t="s">
        <v>4879</v>
      </c>
      <c r="AA40" s="1674" t="s">
        <v>4923</v>
      </c>
      <c r="AB40" s="1572">
        <v>5923</v>
      </c>
      <c r="AC40" s="1577">
        <v>44988</v>
      </c>
      <c r="AD40" s="1575" t="s">
        <v>3059</v>
      </c>
      <c r="AE40" s="1575" t="s">
        <v>3383</v>
      </c>
      <c r="AF40" s="1614">
        <v>20823</v>
      </c>
      <c r="AG40" s="1623">
        <v>45016</v>
      </c>
      <c r="AH40" s="1419" t="s">
        <v>2039</v>
      </c>
      <c r="AI40" s="1570"/>
      <c r="AJ40" s="1570"/>
    </row>
    <row r="41" spans="1:36" ht="99" customHeight="1">
      <c r="A41" s="1138">
        <v>40</v>
      </c>
      <c r="B41" s="1677">
        <v>40</v>
      </c>
      <c r="C41" s="1367" t="s">
        <v>4910</v>
      </c>
      <c r="D41" s="636" t="s">
        <v>4911</v>
      </c>
      <c r="E41" s="1368" t="s">
        <v>4924</v>
      </c>
      <c r="F41" s="1583" t="s">
        <v>4925</v>
      </c>
      <c r="G41" s="1582">
        <v>76111500</v>
      </c>
      <c r="H41" s="1430" t="s">
        <v>203</v>
      </c>
      <c r="I41" s="1630" t="s">
        <v>546</v>
      </c>
      <c r="J41" s="1130" t="s">
        <v>4926</v>
      </c>
      <c r="K41" s="1419" t="s">
        <v>4927</v>
      </c>
      <c r="L41" s="1582">
        <v>860067479</v>
      </c>
      <c r="M41" s="1582">
        <v>2</v>
      </c>
      <c r="N41" s="1582" t="s">
        <v>4436</v>
      </c>
      <c r="O41" s="1582" t="s">
        <v>4436</v>
      </c>
      <c r="P41" s="1368" t="s">
        <v>4928</v>
      </c>
      <c r="Q41" s="1585" t="s">
        <v>4929</v>
      </c>
      <c r="R41" s="1678" t="s">
        <v>4930</v>
      </c>
      <c r="S41" s="1679" t="s">
        <v>4931</v>
      </c>
      <c r="T41" s="1582" t="s">
        <v>4932</v>
      </c>
      <c r="U41" s="1582" t="s">
        <v>4436</v>
      </c>
      <c r="V41" s="1587">
        <v>45275</v>
      </c>
      <c r="W41" s="1680" t="s">
        <v>4933</v>
      </c>
      <c r="X41" s="1589">
        <v>45015</v>
      </c>
      <c r="Y41" s="1681">
        <v>45019</v>
      </c>
      <c r="Z41" s="1590" t="s">
        <v>4934</v>
      </c>
      <c r="AA41" s="1471" t="s">
        <v>4935</v>
      </c>
      <c r="AB41" s="1153" t="s">
        <v>4936</v>
      </c>
      <c r="AC41" s="1592" t="s">
        <v>4937</v>
      </c>
      <c r="AD41" s="1585" t="s">
        <v>4938</v>
      </c>
      <c r="AE41" s="1585" t="s">
        <v>4939</v>
      </c>
      <c r="AF41" s="1631" t="s">
        <v>4940</v>
      </c>
      <c r="AG41" s="1618" t="s">
        <v>4941</v>
      </c>
      <c r="AH41" s="1419" t="s">
        <v>2039</v>
      </c>
      <c r="AI41" s="1570"/>
      <c r="AJ41" s="1570"/>
    </row>
    <row r="42" spans="1:36" ht="124.5" customHeight="1">
      <c r="A42" s="1138">
        <v>41</v>
      </c>
      <c r="B42" s="1677">
        <v>41</v>
      </c>
      <c r="C42" s="1368" t="s">
        <v>4942</v>
      </c>
      <c r="D42" s="636" t="s">
        <v>4943</v>
      </c>
      <c r="E42" s="1368" t="s">
        <v>4944</v>
      </c>
      <c r="F42" s="1583" t="s">
        <v>4945</v>
      </c>
      <c r="G42" s="1582">
        <v>81112200</v>
      </c>
      <c r="H42" s="1430" t="s">
        <v>203</v>
      </c>
      <c r="I42" s="1630" t="s">
        <v>33</v>
      </c>
      <c r="J42" s="1015" t="s">
        <v>4946</v>
      </c>
      <c r="K42" s="1515" t="s">
        <v>779</v>
      </c>
      <c r="L42" s="1582">
        <v>904002893</v>
      </c>
      <c r="M42" s="1582">
        <v>6</v>
      </c>
      <c r="N42" s="1582" t="s">
        <v>4436</v>
      </c>
      <c r="O42" s="1582" t="s">
        <v>4436</v>
      </c>
      <c r="P42" s="1368" t="s">
        <v>2435</v>
      </c>
      <c r="Q42" s="1585" t="s">
        <v>4947</v>
      </c>
      <c r="R42" s="1582" t="s">
        <v>3297</v>
      </c>
      <c r="S42" s="1632" t="s">
        <v>4948</v>
      </c>
      <c r="T42" s="1582" t="s">
        <v>4949</v>
      </c>
      <c r="U42" s="1682">
        <v>35958300</v>
      </c>
      <c r="V42" s="1587">
        <v>45275</v>
      </c>
      <c r="W42" s="1585" t="s">
        <v>4950</v>
      </c>
      <c r="X42" s="1589">
        <v>45020</v>
      </c>
      <c r="Y42" s="1681">
        <v>45033</v>
      </c>
      <c r="Z42" s="1683" t="s">
        <v>4951</v>
      </c>
      <c r="AA42" s="1477" t="s">
        <v>4952</v>
      </c>
      <c r="AB42" s="1582">
        <v>6123</v>
      </c>
      <c r="AC42" s="1627" t="s">
        <v>4953</v>
      </c>
      <c r="AD42" s="1582" t="s">
        <v>2047</v>
      </c>
      <c r="AE42" s="1585" t="s">
        <v>2728</v>
      </c>
      <c r="AF42" s="1684">
        <v>21123</v>
      </c>
      <c r="AG42" s="1685" t="s">
        <v>4954</v>
      </c>
      <c r="AH42" s="1419" t="s">
        <v>1962</v>
      </c>
      <c r="AI42" s="1570"/>
      <c r="AJ42" s="1570"/>
    </row>
    <row r="43" spans="1:36" ht="170.25" customHeight="1">
      <c r="A43" s="1011">
        <v>42</v>
      </c>
      <c r="B43" s="1011">
        <v>42</v>
      </c>
      <c r="C43" s="1068" t="s">
        <v>4955</v>
      </c>
      <c r="D43" s="636" t="s">
        <v>4956</v>
      </c>
      <c r="E43" s="1074" t="s">
        <v>4957</v>
      </c>
      <c r="F43" s="1025" t="s">
        <v>4958</v>
      </c>
      <c r="G43" s="1138">
        <v>80111600</v>
      </c>
      <c r="H43" s="1443" t="s">
        <v>203</v>
      </c>
      <c r="I43" s="1686" t="s">
        <v>33</v>
      </c>
      <c r="J43" s="1015" t="s">
        <v>4914</v>
      </c>
      <c r="K43" s="1016" t="s">
        <v>4959</v>
      </c>
      <c r="L43" s="1011">
        <v>1116773513</v>
      </c>
      <c r="M43" s="1011">
        <v>5</v>
      </c>
      <c r="N43" s="1510" t="s">
        <v>4960</v>
      </c>
      <c r="O43" s="1572">
        <v>1143324601</v>
      </c>
      <c r="P43" s="1233" t="s">
        <v>4961</v>
      </c>
      <c r="Q43" s="1047" t="s">
        <v>4962</v>
      </c>
      <c r="R43" s="1047" t="s">
        <v>4963</v>
      </c>
      <c r="S43" s="1682">
        <v>20000000</v>
      </c>
      <c r="T43" s="1121">
        <v>1000000</v>
      </c>
      <c r="U43" s="1121">
        <v>21000000</v>
      </c>
      <c r="V43" s="1022">
        <v>45270</v>
      </c>
      <c r="W43" s="1575" t="s">
        <v>4964</v>
      </c>
      <c r="X43" s="1020">
        <v>45026</v>
      </c>
      <c r="Y43" s="1021">
        <v>45027</v>
      </c>
      <c r="Z43" s="1479" t="s">
        <v>4965</v>
      </c>
      <c r="AA43" s="1471" t="s">
        <v>4966</v>
      </c>
      <c r="AB43" s="1011">
        <v>5923</v>
      </c>
      <c r="AC43" s="1687" t="s">
        <v>4967</v>
      </c>
      <c r="AD43" s="1153" t="s">
        <v>3059</v>
      </c>
      <c r="AE43" s="1047" t="s">
        <v>3383</v>
      </c>
      <c r="AF43" s="1024">
        <v>21023</v>
      </c>
      <c r="AG43" s="1488" t="s">
        <v>4968</v>
      </c>
      <c r="AH43" s="1444" t="s">
        <v>2039</v>
      </c>
    </row>
    <row r="44" spans="1:36" ht="83.25" customHeight="1">
      <c r="A44" s="1011">
        <v>43</v>
      </c>
      <c r="B44" s="1011">
        <v>43</v>
      </c>
      <c r="C44" s="1068" t="s">
        <v>4969</v>
      </c>
      <c r="D44" s="636" t="s">
        <v>4970</v>
      </c>
      <c r="E44" s="1074" t="s">
        <v>4971</v>
      </c>
      <c r="F44" s="1025" t="s">
        <v>4972</v>
      </c>
      <c r="G44" s="1138">
        <v>80111600</v>
      </c>
      <c r="H44" s="1443" t="s">
        <v>203</v>
      </c>
      <c r="I44" s="1686" t="s">
        <v>33</v>
      </c>
      <c r="J44" s="1015" t="s">
        <v>4914</v>
      </c>
      <c r="K44" s="1511" t="s">
        <v>4973</v>
      </c>
      <c r="L44" s="1011">
        <v>1030608928</v>
      </c>
      <c r="M44" s="1011">
        <v>0</v>
      </c>
      <c r="N44" s="1011"/>
      <c r="O44" s="1011"/>
      <c r="P44" s="1233" t="s">
        <v>4974</v>
      </c>
      <c r="Q44" s="1047" t="s">
        <v>4975</v>
      </c>
      <c r="R44" s="1011">
        <v>3132565581</v>
      </c>
      <c r="S44" s="1682">
        <v>20000000</v>
      </c>
      <c r="T44" s="1572" t="s">
        <v>4976</v>
      </c>
      <c r="U44" s="1121">
        <v>18416666</v>
      </c>
      <c r="V44" s="1022">
        <v>45275</v>
      </c>
      <c r="W44" s="1047" t="s">
        <v>4977</v>
      </c>
      <c r="X44" s="1501">
        <v>45037</v>
      </c>
      <c r="Y44" s="1021">
        <v>45040</v>
      </c>
      <c r="Z44" s="1523" t="s">
        <v>4879</v>
      </c>
      <c r="AA44" s="1477" t="s">
        <v>4978</v>
      </c>
      <c r="AB44" s="1027">
        <v>5923</v>
      </c>
      <c r="AC44" s="1687" t="s">
        <v>4979</v>
      </c>
      <c r="AD44" s="1153" t="s">
        <v>3059</v>
      </c>
      <c r="AE44" s="1047" t="s">
        <v>3383</v>
      </c>
      <c r="AF44" s="1024">
        <v>22323</v>
      </c>
      <c r="AG44" s="1488" t="s">
        <v>4980</v>
      </c>
      <c r="AH44" s="1444" t="s">
        <v>2039</v>
      </c>
    </row>
    <row r="45" spans="1:36" ht="110.25" customHeight="1">
      <c r="A45" s="1011">
        <v>44</v>
      </c>
      <c r="B45" s="1011">
        <v>44</v>
      </c>
      <c r="C45" s="1068" t="s">
        <v>4981</v>
      </c>
      <c r="D45" s="636" t="s">
        <v>4982</v>
      </c>
      <c r="E45" s="1074" t="s">
        <v>4983</v>
      </c>
      <c r="F45" s="1025" t="s">
        <v>4984</v>
      </c>
      <c r="G45" s="1011">
        <v>80111607</v>
      </c>
      <c r="H45" s="1443" t="s">
        <v>203</v>
      </c>
      <c r="I45" s="1686" t="s">
        <v>33</v>
      </c>
      <c r="J45" s="1015" t="s">
        <v>4985</v>
      </c>
      <c r="K45" s="1016" t="s">
        <v>4986</v>
      </c>
      <c r="L45" s="1011">
        <v>53135201</v>
      </c>
      <c r="M45" s="1011">
        <v>7</v>
      </c>
      <c r="N45" s="1011"/>
      <c r="O45" s="1011"/>
      <c r="P45" s="1233" t="s">
        <v>4987</v>
      </c>
      <c r="Q45" s="1047" t="s">
        <v>4988</v>
      </c>
      <c r="R45" s="1011">
        <v>6571369</v>
      </c>
      <c r="S45" s="1682">
        <v>35750000</v>
      </c>
      <c r="T45" s="1682">
        <v>5500000</v>
      </c>
      <c r="U45" s="1682">
        <v>41250000</v>
      </c>
      <c r="V45" s="1155">
        <v>45246</v>
      </c>
      <c r="W45" s="1011"/>
      <c r="X45" s="1020">
        <v>45041</v>
      </c>
      <c r="Y45" s="1021">
        <v>45048</v>
      </c>
      <c r="Z45" s="1524" t="s">
        <v>4989</v>
      </c>
      <c r="AA45" s="1477" t="s">
        <v>4990</v>
      </c>
      <c r="AB45" s="1027">
        <v>7023</v>
      </c>
      <c r="AC45" s="1494" t="s">
        <v>4991</v>
      </c>
      <c r="AD45" s="1011" t="s">
        <v>2086</v>
      </c>
      <c r="AE45" s="1047" t="s">
        <v>2534</v>
      </c>
      <c r="AF45" s="1024">
        <v>24723</v>
      </c>
      <c r="AG45" s="1479" t="s">
        <v>4992</v>
      </c>
      <c r="AH45" s="1013" t="s">
        <v>4993</v>
      </c>
    </row>
    <row r="46" spans="1:36" ht="96.75" customHeight="1">
      <c r="A46" s="1011">
        <v>45</v>
      </c>
      <c r="B46" s="1011">
        <v>45</v>
      </c>
      <c r="C46" s="1068" t="s">
        <v>4994</v>
      </c>
      <c r="D46" s="636" t="s">
        <v>4995</v>
      </c>
      <c r="E46" s="1074" t="s">
        <v>4996</v>
      </c>
      <c r="F46" s="1025" t="s">
        <v>4997</v>
      </c>
      <c r="G46" s="1138">
        <v>80111600</v>
      </c>
      <c r="H46" s="1443" t="s">
        <v>203</v>
      </c>
      <c r="I46" s="1686" t="s">
        <v>33</v>
      </c>
      <c r="J46" s="1015" t="s">
        <v>4998</v>
      </c>
      <c r="K46" s="1016" t="s">
        <v>4999</v>
      </c>
      <c r="L46" s="1011">
        <v>19387978</v>
      </c>
      <c r="M46" s="1011">
        <v>8</v>
      </c>
      <c r="N46" s="1011"/>
      <c r="O46" s="1011"/>
      <c r="P46" s="1233" t="s">
        <v>5000</v>
      </c>
      <c r="Q46" s="1047" t="s">
        <v>5001</v>
      </c>
      <c r="R46" s="1011" t="s">
        <v>5002</v>
      </c>
      <c r="S46" s="1682">
        <v>19200000</v>
      </c>
      <c r="T46" s="1682">
        <v>9600000</v>
      </c>
      <c r="U46" s="1011"/>
      <c r="V46" s="1155">
        <v>45170</v>
      </c>
      <c r="W46" s="1688" t="s">
        <v>5003</v>
      </c>
      <c r="X46" s="1502">
        <v>45042</v>
      </c>
      <c r="Y46" s="1021">
        <v>45048</v>
      </c>
      <c r="Z46" s="1523" t="s">
        <v>5004</v>
      </c>
      <c r="AA46" s="1477" t="s">
        <v>5005</v>
      </c>
      <c r="AB46" s="1027">
        <v>7523</v>
      </c>
      <c r="AC46" s="1256" t="s">
        <v>5006</v>
      </c>
      <c r="AD46" s="1011" t="s">
        <v>2047</v>
      </c>
      <c r="AE46" s="1047" t="s">
        <v>2728</v>
      </c>
      <c r="AF46" s="1024">
        <v>24823</v>
      </c>
      <c r="AG46" s="1473" t="s">
        <v>5007</v>
      </c>
      <c r="AH46" s="1013" t="s">
        <v>2172</v>
      </c>
    </row>
    <row r="47" spans="1:36" ht="103.5" customHeight="1">
      <c r="A47" s="1011">
        <v>46</v>
      </c>
      <c r="B47" s="1011">
        <v>46</v>
      </c>
      <c r="C47" s="1068" t="s">
        <v>5008</v>
      </c>
      <c r="D47" s="636" t="s">
        <v>5009</v>
      </c>
      <c r="E47" s="1074" t="s">
        <v>5010</v>
      </c>
      <c r="F47" s="1025" t="s">
        <v>5011</v>
      </c>
      <c r="G47" s="1011">
        <v>80111612</v>
      </c>
      <c r="H47" s="1443" t="s">
        <v>203</v>
      </c>
      <c r="I47" s="1686" t="s">
        <v>33</v>
      </c>
      <c r="J47" s="1015" t="s">
        <v>4514</v>
      </c>
      <c r="K47" s="1016" t="s">
        <v>5012</v>
      </c>
      <c r="L47" s="1011">
        <v>79419316</v>
      </c>
      <c r="M47" s="1011">
        <v>1</v>
      </c>
      <c r="N47" s="1011"/>
      <c r="O47" s="1011"/>
      <c r="P47" s="1233" t="s">
        <v>5013</v>
      </c>
      <c r="Q47" s="1011" t="s">
        <v>5014</v>
      </c>
      <c r="R47" s="1011">
        <v>3105573413</v>
      </c>
      <c r="S47" s="1682">
        <v>13600000</v>
      </c>
      <c r="T47" s="1048">
        <v>964000</v>
      </c>
      <c r="U47" s="1682">
        <v>12636000</v>
      </c>
      <c r="V47" s="1155">
        <v>45275</v>
      </c>
      <c r="W47" s="1163"/>
      <c r="X47" s="1020">
        <v>45042</v>
      </c>
      <c r="Y47" s="1021">
        <v>45049</v>
      </c>
      <c r="Z47" s="1026">
        <v>45275</v>
      </c>
      <c r="AA47" s="1442" t="s">
        <v>5015</v>
      </c>
      <c r="AB47" s="1027">
        <v>7623</v>
      </c>
      <c r="AC47" s="1256" t="s">
        <v>5016</v>
      </c>
      <c r="AD47" s="1011" t="s">
        <v>2065</v>
      </c>
      <c r="AE47" s="1047" t="s">
        <v>4791</v>
      </c>
      <c r="AF47" s="1024">
        <v>24923</v>
      </c>
      <c r="AG47" s="1139" t="s">
        <v>5017</v>
      </c>
      <c r="AH47" s="1013" t="s">
        <v>2039</v>
      </c>
      <c r="AI47" s="614">
        <v>45289</v>
      </c>
    </row>
    <row r="48" spans="1:36" ht="120" customHeight="1">
      <c r="A48" s="1011">
        <v>47</v>
      </c>
      <c r="B48" s="1011">
        <v>47</v>
      </c>
      <c r="C48" s="1068" t="s">
        <v>5018</v>
      </c>
      <c r="D48" s="636" t="s">
        <v>4982</v>
      </c>
      <c r="E48" s="1074" t="s">
        <v>5019</v>
      </c>
      <c r="F48" s="1025" t="s">
        <v>5020</v>
      </c>
      <c r="G48" s="1011">
        <v>80111707</v>
      </c>
      <c r="H48" s="1444" t="s">
        <v>4781</v>
      </c>
      <c r="I48" s="1136" t="s">
        <v>69</v>
      </c>
      <c r="J48" s="1015" t="s">
        <v>2332</v>
      </c>
      <c r="K48" s="1016" t="s">
        <v>2973</v>
      </c>
      <c r="L48" s="1011">
        <v>800219876</v>
      </c>
      <c r="M48" s="1011">
        <v>9</v>
      </c>
      <c r="N48" s="1011"/>
      <c r="O48" s="1011"/>
      <c r="P48" s="1233" t="s">
        <v>5021</v>
      </c>
      <c r="Q48" s="1447" t="s">
        <v>5022</v>
      </c>
      <c r="R48" s="1447" t="s">
        <v>5023</v>
      </c>
      <c r="S48" s="1682">
        <v>6819915</v>
      </c>
      <c r="T48" s="1011" t="s">
        <v>5024</v>
      </c>
      <c r="U48" s="1164">
        <v>6819912</v>
      </c>
      <c r="V48" s="1022">
        <v>45275</v>
      </c>
      <c r="W48" s="1011"/>
      <c r="X48" s="1020">
        <v>45043</v>
      </c>
      <c r="Y48" s="1021">
        <v>45050</v>
      </c>
      <c r="Z48" s="1020">
        <v>45275</v>
      </c>
      <c r="AA48" s="1448" t="s">
        <v>5025</v>
      </c>
      <c r="AB48" s="1011">
        <v>7323</v>
      </c>
      <c r="AC48" s="1256" t="s">
        <v>5026</v>
      </c>
      <c r="AD48" s="1371" t="s">
        <v>2339</v>
      </c>
      <c r="AE48" s="1449" t="s">
        <v>5027</v>
      </c>
      <c r="AF48" s="1024">
        <v>25023</v>
      </c>
      <c r="AG48" s="1139" t="s">
        <v>5028</v>
      </c>
      <c r="AH48" s="1013" t="s">
        <v>1988</v>
      </c>
      <c r="AI48" s="614">
        <v>45286</v>
      </c>
    </row>
    <row r="49" spans="1:35" ht="99.75" customHeight="1">
      <c r="A49" s="1011">
        <v>48</v>
      </c>
      <c r="B49" s="1456">
        <v>48</v>
      </c>
      <c r="C49" s="1068" t="s">
        <v>5029</v>
      </c>
      <c r="D49" s="636" t="s">
        <v>5030</v>
      </c>
      <c r="E49" s="1074" t="s">
        <v>5031</v>
      </c>
      <c r="F49" s="1025" t="s">
        <v>5032</v>
      </c>
      <c r="G49" s="1450">
        <v>81112200</v>
      </c>
      <c r="H49" s="1443" t="s">
        <v>203</v>
      </c>
      <c r="I49" s="1686" t="s">
        <v>33</v>
      </c>
      <c r="J49" s="1015" t="s">
        <v>5033</v>
      </c>
      <c r="K49" s="1516" t="s">
        <v>2302</v>
      </c>
      <c r="L49" s="1011">
        <v>800177588</v>
      </c>
      <c r="M49" s="1011">
        <v>0</v>
      </c>
      <c r="N49" s="1011"/>
      <c r="O49" s="1011"/>
      <c r="P49" s="1233" t="s">
        <v>5034</v>
      </c>
      <c r="Q49" s="1047" t="s">
        <v>4232</v>
      </c>
      <c r="R49" s="1011" t="s">
        <v>4233</v>
      </c>
      <c r="S49" s="1682">
        <v>329787077</v>
      </c>
      <c r="T49" s="1011"/>
      <c r="U49" s="1011"/>
      <c r="V49" s="1022">
        <v>45275</v>
      </c>
      <c r="W49" s="1688" t="s">
        <v>5035</v>
      </c>
      <c r="X49" s="1020">
        <v>45058</v>
      </c>
      <c r="Y49" s="1021">
        <v>45065</v>
      </c>
      <c r="Z49" s="1479" t="s">
        <v>5036</v>
      </c>
      <c r="AA49" s="1477" t="s">
        <v>5037</v>
      </c>
      <c r="AB49" s="1011">
        <v>7123</v>
      </c>
      <c r="AC49" s="1022">
        <v>45008</v>
      </c>
      <c r="AD49" s="1447" t="s">
        <v>1768</v>
      </c>
      <c r="AE49" s="1451" t="s">
        <v>5038</v>
      </c>
      <c r="AF49" s="1024">
        <v>26523</v>
      </c>
      <c r="AG49" s="1021">
        <v>45064</v>
      </c>
      <c r="AH49" s="1260" t="s">
        <v>1962</v>
      </c>
    </row>
    <row r="50" spans="1:35" ht="48">
      <c r="A50" s="1011">
        <v>49</v>
      </c>
      <c r="B50" s="1011">
        <v>49</v>
      </c>
      <c r="C50" s="1068" t="s">
        <v>5039</v>
      </c>
      <c r="D50" s="1074"/>
      <c r="E50" s="1466" t="s">
        <v>5040</v>
      </c>
      <c r="F50" s="1689" t="s">
        <v>5041</v>
      </c>
      <c r="G50" s="1011">
        <v>84131503</v>
      </c>
      <c r="H50" s="1443" t="s">
        <v>5042</v>
      </c>
      <c r="I50" s="1686" t="s">
        <v>546</v>
      </c>
      <c r="J50" s="1015" t="s">
        <v>5043</v>
      </c>
      <c r="K50" s="1452" t="s">
        <v>2958</v>
      </c>
      <c r="L50" s="1011">
        <v>860037013</v>
      </c>
      <c r="M50" s="1011">
        <v>6</v>
      </c>
      <c r="N50" s="1011"/>
      <c r="O50" s="1011"/>
      <c r="P50" s="1233" t="s">
        <v>5044</v>
      </c>
      <c r="Q50" s="1047" t="s">
        <v>5045</v>
      </c>
      <c r="R50" s="1011" t="s">
        <v>5046</v>
      </c>
      <c r="S50" s="1682">
        <v>2025577</v>
      </c>
      <c r="T50" s="1011"/>
      <c r="U50" s="1011"/>
      <c r="V50" s="1022">
        <v>45064</v>
      </c>
      <c r="W50" s="1011"/>
      <c r="X50" s="1020">
        <v>45057</v>
      </c>
      <c r="Y50" s="1022">
        <v>45057</v>
      </c>
      <c r="Z50" s="1020">
        <v>45064</v>
      </c>
      <c r="AA50" s="1056" t="s">
        <v>22</v>
      </c>
      <c r="AB50" s="1011">
        <v>7723</v>
      </c>
      <c r="AC50" s="1022">
        <v>45027</v>
      </c>
      <c r="AD50" s="1011" t="s">
        <v>2350</v>
      </c>
      <c r="AE50" s="1047" t="s">
        <v>5047</v>
      </c>
      <c r="AF50" s="1024">
        <v>25923</v>
      </c>
      <c r="AG50" s="1021">
        <v>45058</v>
      </c>
      <c r="AH50" s="1162" t="s">
        <v>2039</v>
      </c>
    </row>
    <row r="51" spans="1:35" ht="45">
      <c r="A51" s="1011">
        <v>50</v>
      </c>
      <c r="B51" s="1011">
        <v>50</v>
      </c>
      <c r="C51" s="1068" t="s">
        <v>5048</v>
      </c>
      <c r="D51" s="1074"/>
      <c r="E51" s="1466" t="s">
        <v>5049</v>
      </c>
      <c r="F51" s="1025" t="s">
        <v>5050</v>
      </c>
      <c r="G51" s="1011">
        <v>84131601</v>
      </c>
      <c r="H51" s="1443" t="s">
        <v>5042</v>
      </c>
      <c r="I51" s="1686" t="s">
        <v>546</v>
      </c>
      <c r="J51" s="1015" t="s">
        <v>4125</v>
      </c>
      <c r="K51" s="1159" t="s">
        <v>5051</v>
      </c>
      <c r="L51" s="1049" t="s">
        <v>5052</v>
      </c>
      <c r="M51" s="1011">
        <v>6</v>
      </c>
      <c r="N51" s="1011"/>
      <c r="O51" s="1011"/>
      <c r="P51" s="1232" t="s">
        <v>5053</v>
      </c>
      <c r="Q51" s="1047" t="s">
        <v>5054</v>
      </c>
      <c r="R51" s="1011" t="s">
        <v>5055</v>
      </c>
      <c r="S51" s="1690">
        <v>5255809</v>
      </c>
      <c r="T51" s="1011"/>
      <c r="U51" s="1011"/>
      <c r="V51" s="1022">
        <v>45079</v>
      </c>
      <c r="W51" s="1011"/>
      <c r="X51" s="1020">
        <v>45057</v>
      </c>
      <c r="Y51" s="1022">
        <v>45057</v>
      </c>
      <c r="Z51" s="1020">
        <v>45079</v>
      </c>
      <c r="AA51" s="1056" t="s">
        <v>22</v>
      </c>
      <c r="AB51" s="1011">
        <v>7823</v>
      </c>
      <c r="AC51" s="1022">
        <v>45027</v>
      </c>
      <c r="AD51" s="1011" t="s">
        <v>2350</v>
      </c>
      <c r="AE51" s="1047" t="s">
        <v>5047</v>
      </c>
      <c r="AF51" s="1011">
        <v>26023</v>
      </c>
      <c r="AG51" s="1021">
        <v>45058</v>
      </c>
      <c r="AH51" s="1051" t="s">
        <v>2039</v>
      </c>
    </row>
    <row r="52" spans="1:35" ht="103.5" customHeight="1">
      <c r="A52" s="1011">
        <v>51</v>
      </c>
      <c r="B52" s="1011">
        <v>51</v>
      </c>
      <c r="C52" s="1068" t="s">
        <v>5056</v>
      </c>
      <c r="D52" s="636" t="s">
        <v>5057</v>
      </c>
      <c r="E52" s="1074" t="s">
        <v>5058</v>
      </c>
      <c r="F52" s="1025" t="s">
        <v>5059</v>
      </c>
      <c r="G52" s="1011">
        <v>47121700</v>
      </c>
      <c r="H52" s="1444" t="s">
        <v>4781</v>
      </c>
      <c r="I52" s="1691" t="s">
        <v>69</v>
      </c>
      <c r="J52" s="1015" t="s">
        <v>5060</v>
      </c>
      <c r="K52" s="1016" t="s">
        <v>1312</v>
      </c>
      <c r="L52" s="1049">
        <v>830113914</v>
      </c>
      <c r="M52" s="1011">
        <v>3</v>
      </c>
      <c r="N52" s="1011"/>
      <c r="O52" s="1011"/>
      <c r="P52" s="1233" t="s">
        <v>4292</v>
      </c>
      <c r="Q52" s="1047" t="s">
        <v>5061</v>
      </c>
      <c r="R52" s="1011" t="s">
        <v>5062</v>
      </c>
      <c r="S52" s="1682">
        <v>16500000</v>
      </c>
      <c r="T52" s="1047" t="s">
        <v>5063</v>
      </c>
      <c r="U52" s="1692" t="s">
        <v>5064</v>
      </c>
      <c r="V52" s="1022">
        <v>45275</v>
      </c>
      <c r="W52" s="1011"/>
      <c r="X52" s="1020">
        <v>45064</v>
      </c>
      <c r="Y52" s="1021">
        <v>45069</v>
      </c>
      <c r="Z52" s="1020">
        <v>45275</v>
      </c>
      <c r="AA52" s="1461" t="s">
        <v>5065</v>
      </c>
      <c r="AB52" s="1011">
        <v>8123</v>
      </c>
      <c r="AC52" s="1256" t="s">
        <v>5066</v>
      </c>
      <c r="AD52" s="1047" t="s">
        <v>5067</v>
      </c>
      <c r="AE52" s="1047" t="s">
        <v>5068</v>
      </c>
      <c r="AF52" s="1011">
        <v>26723</v>
      </c>
      <c r="AG52" s="1256" t="s">
        <v>5069</v>
      </c>
      <c r="AH52" s="1013" t="s">
        <v>2039</v>
      </c>
      <c r="AI52" s="614">
        <v>45289</v>
      </c>
    </row>
    <row r="53" spans="1:35" ht="84">
      <c r="A53" s="1000">
        <v>52</v>
      </c>
      <c r="B53" s="1000">
        <v>52</v>
      </c>
      <c r="C53" s="1233" t="s">
        <v>5070</v>
      </c>
      <c r="D53" s="1232"/>
      <c r="E53" s="1466" t="s">
        <v>5071</v>
      </c>
      <c r="F53" s="1131" t="s">
        <v>5072</v>
      </c>
      <c r="G53" s="1000"/>
      <c r="H53" s="1162" t="s">
        <v>203</v>
      </c>
      <c r="I53" s="1203" t="s">
        <v>546</v>
      </c>
      <c r="J53" s="1169" t="s">
        <v>5073</v>
      </c>
      <c r="K53" s="1162" t="s">
        <v>5074</v>
      </c>
      <c r="L53" s="1259" t="s">
        <v>5075</v>
      </c>
      <c r="M53" s="1000">
        <v>9</v>
      </c>
      <c r="N53" s="1000"/>
      <c r="O53" s="1000"/>
      <c r="P53" s="1234" t="s">
        <v>5076</v>
      </c>
      <c r="Q53" s="1167" t="s">
        <v>5077</v>
      </c>
      <c r="R53" s="1000" t="s">
        <v>5078</v>
      </c>
      <c r="S53" s="1255">
        <v>18545463.199999999</v>
      </c>
      <c r="T53" s="1000"/>
      <c r="U53" s="1000"/>
      <c r="V53" s="1045">
        <v>45615</v>
      </c>
      <c r="W53" s="1000"/>
      <c r="X53" s="1464">
        <v>45075</v>
      </c>
      <c r="Y53" s="1464">
        <v>45098</v>
      </c>
      <c r="Z53" s="1464">
        <v>45615</v>
      </c>
      <c r="AA53" s="1448" t="s">
        <v>5079</v>
      </c>
      <c r="AB53" s="1167" t="s">
        <v>5080</v>
      </c>
      <c r="AC53" s="1263" t="s">
        <v>5081</v>
      </c>
      <c r="AD53" s="1000" t="s">
        <v>2056</v>
      </c>
      <c r="AE53" s="1167" t="s">
        <v>3019</v>
      </c>
      <c r="AF53" s="1321" t="s">
        <v>5082</v>
      </c>
      <c r="AG53" s="1298" t="s">
        <v>5083</v>
      </c>
      <c r="AH53" s="1162" t="s">
        <v>1962</v>
      </c>
    </row>
    <row r="54" spans="1:35" ht="132.75" customHeight="1">
      <c r="A54" s="1011">
        <v>53</v>
      </c>
      <c r="B54" s="1011">
        <v>53</v>
      </c>
      <c r="C54" s="1233" t="s">
        <v>5084</v>
      </c>
      <c r="D54" s="636" t="s">
        <v>5085</v>
      </c>
      <c r="E54" s="1233" t="s">
        <v>5086</v>
      </c>
      <c r="F54" s="1025" t="s">
        <v>5087</v>
      </c>
      <c r="G54" s="1529">
        <v>81112200</v>
      </c>
      <c r="H54" s="1443" t="s">
        <v>203</v>
      </c>
      <c r="I54" s="1686" t="s">
        <v>33</v>
      </c>
      <c r="J54" s="1015" t="s">
        <v>5088</v>
      </c>
      <c r="K54" s="1511" t="s">
        <v>1355</v>
      </c>
      <c r="L54" s="1049">
        <v>830033498</v>
      </c>
      <c r="M54" s="1011">
        <v>7</v>
      </c>
      <c r="N54" s="1011"/>
      <c r="O54" s="1011"/>
      <c r="P54" s="1233" t="s">
        <v>4218</v>
      </c>
      <c r="Q54" s="1011" t="s">
        <v>5089</v>
      </c>
      <c r="R54" s="1011" t="s">
        <v>4220</v>
      </c>
      <c r="S54" s="1121">
        <v>538643980</v>
      </c>
      <c r="T54" s="1121">
        <v>19852770</v>
      </c>
      <c r="U54" s="1138" t="s">
        <v>5090</v>
      </c>
      <c r="V54" s="1022">
        <v>45275</v>
      </c>
      <c r="W54" s="1047" t="s">
        <v>5091</v>
      </c>
      <c r="X54" s="1020">
        <v>45083</v>
      </c>
      <c r="Y54" s="1021">
        <v>45086</v>
      </c>
      <c r="Z54" s="1473" t="s">
        <v>5092</v>
      </c>
      <c r="AA54" s="1461" t="s">
        <v>5093</v>
      </c>
      <c r="AB54" s="1011">
        <v>8223</v>
      </c>
      <c r="AC54" s="1494" t="s">
        <v>5094</v>
      </c>
      <c r="AD54" s="1047" t="s">
        <v>5095</v>
      </c>
      <c r="AE54" s="1047" t="s">
        <v>5096</v>
      </c>
      <c r="AF54" s="1628">
        <v>42123</v>
      </c>
      <c r="AG54" s="1139" t="s">
        <v>5097</v>
      </c>
      <c r="AH54" s="1013" t="s">
        <v>1962</v>
      </c>
    </row>
    <row r="55" spans="1:35" ht="111.75" customHeight="1">
      <c r="A55" s="1011">
        <v>54</v>
      </c>
      <c r="B55" s="1011">
        <v>54</v>
      </c>
      <c r="C55" s="1068" t="s">
        <v>5098</v>
      </c>
      <c r="D55" s="636" t="s">
        <v>5099</v>
      </c>
      <c r="E55" s="1233" t="s">
        <v>5100</v>
      </c>
      <c r="F55" s="1025" t="s">
        <v>5101</v>
      </c>
      <c r="G55" s="1011">
        <v>80111600</v>
      </c>
      <c r="H55" s="1013" t="s">
        <v>203</v>
      </c>
      <c r="I55" s="1025" t="s">
        <v>33</v>
      </c>
      <c r="J55" s="1015" t="s">
        <v>5102</v>
      </c>
      <c r="K55" s="1013" t="s">
        <v>5103</v>
      </c>
      <c r="L55" s="1011">
        <v>80721973</v>
      </c>
      <c r="M55" s="1011">
        <v>6</v>
      </c>
      <c r="N55" s="1011"/>
      <c r="O55" s="1011"/>
      <c r="P55" s="1233" t="s">
        <v>5104</v>
      </c>
      <c r="Q55" s="1047" t="s">
        <v>5105</v>
      </c>
      <c r="R55" s="1011">
        <v>3142299556</v>
      </c>
      <c r="S55" s="1121">
        <v>20000000</v>
      </c>
      <c r="T55" s="1011"/>
      <c r="U55" s="1011"/>
      <c r="V55" s="1022">
        <v>45224</v>
      </c>
      <c r="W55" s="1011"/>
      <c r="X55" s="1020">
        <v>45093</v>
      </c>
      <c r="Y55" s="1020">
        <v>45103</v>
      </c>
      <c r="Z55" s="1020">
        <v>45224</v>
      </c>
      <c r="AA55" s="1448" t="s">
        <v>5106</v>
      </c>
      <c r="AB55" s="1011">
        <v>8523</v>
      </c>
      <c r="AC55" s="1022">
        <v>45051</v>
      </c>
      <c r="AD55" s="1011" t="s">
        <v>2047</v>
      </c>
      <c r="AE55" s="1047" t="s">
        <v>2728</v>
      </c>
      <c r="AF55" s="1456">
        <v>30623</v>
      </c>
      <c r="AG55" s="1020">
        <v>45093</v>
      </c>
      <c r="AH55" s="1013" t="s">
        <v>1962</v>
      </c>
    </row>
    <row r="56" spans="1:35" ht="124.5" customHeight="1">
      <c r="A56" s="1011">
        <v>55</v>
      </c>
      <c r="B56" s="1011">
        <v>55</v>
      </c>
      <c r="C56" s="1233" t="s">
        <v>5107</v>
      </c>
      <c r="D56" s="636" t="s">
        <v>5108</v>
      </c>
      <c r="E56" s="1233" t="s">
        <v>5109</v>
      </c>
      <c r="F56" s="1025" t="s">
        <v>5110</v>
      </c>
      <c r="G56" s="1011">
        <v>80111600</v>
      </c>
      <c r="H56" s="1013" t="s">
        <v>203</v>
      </c>
      <c r="I56" s="1025" t="s">
        <v>33</v>
      </c>
      <c r="J56" s="1015" t="s">
        <v>5111</v>
      </c>
      <c r="K56" s="1013" t="s">
        <v>5112</v>
      </c>
      <c r="L56" s="1011">
        <v>1110575450</v>
      </c>
      <c r="M56" s="1011">
        <v>9</v>
      </c>
      <c r="N56" s="1011"/>
      <c r="O56" s="1011"/>
      <c r="P56" s="1233" t="s">
        <v>5113</v>
      </c>
      <c r="Q56" s="1047" t="s">
        <v>5114</v>
      </c>
      <c r="R56" s="1011">
        <v>2590060</v>
      </c>
      <c r="S56" s="1121">
        <v>28800000</v>
      </c>
      <c r="T56" s="1121">
        <v>1120000</v>
      </c>
      <c r="U56" s="1121">
        <v>27680000</v>
      </c>
      <c r="V56" s="1022">
        <v>45281</v>
      </c>
      <c r="W56" s="1011"/>
      <c r="X56" s="1020">
        <v>45104</v>
      </c>
      <c r="Y56" s="1020">
        <v>45106</v>
      </c>
      <c r="Z56" s="1020">
        <v>45281</v>
      </c>
      <c r="AA56" s="1448" t="s">
        <v>5115</v>
      </c>
      <c r="AB56" s="1011">
        <v>9623</v>
      </c>
      <c r="AC56" s="1256" t="s">
        <v>5116</v>
      </c>
      <c r="AD56" s="1011" t="s">
        <v>2047</v>
      </c>
      <c r="AE56" s="1047" t="s">
        <v>2728</v>
      </c>
      <c r="AF56" s="1456">
        <v>33523</v>
      </c>
      <c r="AG56" s="1479" t="s">
        <v>5117</v>
      </c>
      <c r="AH56" s="1013" t="s">
        <v>3353</v>
      </c>
    </row>
    <row r="57" spans="1:35" ht="111.75" customHeight="1">
      <c r="A57" s="1011">
        <v>56</v>
      </c>
      <c r="B57" s="1011">
        <v>56</v>
      </c>
      <c r="C57" s="1233" t="s">
        <v>5118</v>
      </c>
      <c r="D57" s="636" t="s">
        <v>5119</v>
      </c>
      <c r="E57" s="1233" t="s">
        <v>5120</v>
      </c>
      <c r="F57" s="1025" t="s">
        <v>5121</v>
      </c>
      <c r="G57" s="1011">
        <v>80111600</v>
      </c>
      <c r="H57" s="1025" t="s">
        <v>203</v>
      </c>
      <c r="I57" s="1025" t="s">
        <v>33</v>
      </c>
      <c r="J57" s="1015" t="s">
        <v>5122</v>
      </c>
      <c r="K57" s="1016" t="s">
        <v>5123</v>
      </c>
      <c r="L57" s="1011">
        <v>1014195317</v>
      </c>
      <c r="M57" s="1011">
        <v>8</v>
      </c>
      <c r="N57" s="1011"/>
      <c r="O57" s="1011"/>
      <c r="P57" s="1233" t="s">
        <v>5124</v>
      </c>
      <c r="Q57" s="1047" t="s">
        <v>5125</v>
      </c>
      <c r="R57" s="1011">
        <v>3214795184</v>
      </c>
      <c r="S57" s="1121">
        <v>19200000</v>
      </c>
      <c r="T57" s="1121">
        <v>8320000</v>
      </c>
      <c r="U57" s="1011"/>
      <c r="V57" s="1022">
        <v>45227</v>
      </c>
      <c r="W57" s="1011"/>
      <c r="X57" s="1020">
        <v>45104</v>
      </c>
      <c r="Y57" s="1020">
        <v>45106</v>
      </c>
      <c r="Z57" s="1479" t="s">
        <v>5126</v>
      </c>
      <c r="AA57" s="1461" t="s">
        <v>5127</v>
      </c>
      <c r="AB57" s="1011">
        <v>8723</v>
      </c>
      <c r="AC57" s="1256" t="s">
        <v>5128</v>
      </c>
      <c r="AD57" s="1011" t="s">
        <v>2047</v>
      </c>
      <c r="AE57" s="1047" t="s">
        <v>2728</v>
      </c>
      <c r="AF57" s="1456">
        <v>33623</v>
      </c>
      <c r="AG57" s="1473" t="s">
        <v>5129</v>
      </c>
      <c r="AH57" s="1013" t="s">
        <v>1988</v>
      </c>
    </row>
    <row r="58" spans="1:35" ht="90.75" customHeight="1">
      <c r="A58" s="1011">
        <v>57</v>
      </c>
      <c r="B58" s="1011">
        <v>57</v>
      </c>
      <c r="C58" s="1068" t="s">
        <v>5130</v>
      </c>
      <c r="D58" s="1068" t="s">
        <v>5131</v>
      </c>
      <c r="E58" s="1233" t="s">
        <v>5132</v>
      </c>
      <c r="F58" s="1025" t="s">
        <v>5133</v>
      </c>
      <c r="G58" s="1011">
        <v>93141506</v>
      </c>
      <c r="H58" s="1025" t="s">
        <v>203</v>
      </c>
      <c r="I58" s="1025" t="s">
        <v>33</v>
      </c>
      <c r="J58" s="1015" t="s">
        <v>5134</v>
      </c>
      <c r="K58" s="1016" t="s">
        <v>5135</v>
      </c>
      <c r="L58" s="1011">
        <v>860066942</v>
      </c>
      <c r="M58" s="1011">
        <v>7</v>
      </c>
      <c r="N58" s="1011"/>
      <c r="O58" s="1011"/>
      <c r="P58" s="1233" t="s">
        <v>3841</v>
      </c>
      <c r="Q58" s="1011" t="s">
        <v>5136</v>
      </c>
      <c r="R58" s="1049" t="s">
        <v>5137</v>
      </c>
      <c r="S58" s="1121">
        <v>65000000</v>
      </c>
      <c r="T58" s="1176" t="s">
        <v>5138</v>
      </c>
      <c r="U58" s="1164">
        <v>92976079</v>
      </c>
      <c r="V58" s="1022">
        <v>45275</v>
      </c>
      <c r="W58" s="1011"/>
      <c r="X58" s="1020">
        <v>45121</v>
      </c>
      <c r="Y58" s="1020">
        <v>45128</v>
      </c>
      <c r="Z58" s="1020">
        <v>45275</v>
      </c>
      <c r="AA58" s="1448" t="s">
        <v>5139</v>
      </c>
      <c r="AB58" s="1011">
        <v>9323</v>
      </c>
      <c r="AC58" s="1256" t="s">
        <v>5140</v>
      </c>
      <c r="AD58" s="1047" t="s">
        <v>5141</v>
      </c>
      <c r="AE58" s="1047" t="s">
        <v>5142</v>
      </c>
      <c r="AF58" s="1456">
        <v>35023</v>
      </c>
      <c r="AG58" s="1473" t="s">
        <v>5143</v>
      </c>
      <c r="AH58" s="1013" t="s">
        <v>1988</v>
      </c>
      <c r="AI58" s="614">
        <v>45286</v>
      </c>
    </row>
    <row r="59" spans="1:35" ht="93" customHeight="1">
      <c r="A59" s="1011">
        <v>58</v>
      </c>
      <c r="B59" s="1138">
        <v>58</v>
      </c>
      <c r="C59" s="1368" t="s">
        <v>5144</v>
      </c>
      <c r="D59" s="1368"/>
      <c r="E59" s="1368" t="s">
        <v>5145</v>
      </c>
      <c r="F59" s="1136" t="s">
        <v>5146</v>
      </c>
      <c r="G59" s="1011">
        <v>81112300</v>
      </c>
      <c r="H59" s="1025" t="s">
        <v>132</v>
      </c>
      <c r="I59" s="1136" t="s">
        <v>546</v>
      </c>
      <c r="J59" s="1015" t="s">
        <v>5147</v>
      </c>
      <c r="K59" s="1511" t="s">
        <v>4037</v>
      </c>
      <c r="L59" s="1011">
        <v>830053669</v>
      </c>
      <c r="M59" s="1011">
        <v>5</v>
      </c>
      <c r="N59" s="1011"/>
      <c r="O59" s="1011"/>
      <c r="P59" s="1233" t="s">
        <v>4038</v>
      </c>
      <c r="Q59" s="1011" t="s">
        <v>4039</v>
      </c>
      <c r="R59" s="1011" t="s">
        <v>4040</v>
      </c>
      <c r="S59" s="1121">
        <v>9296450.9199999999</v>
      </c>
      <c r="T59" s="1049" t="s">
        <v>5148</v>
      </c>
      <c r="U59" s="1693">
        <v>13944675.92</v>
      </c>
      <c r="V59" s="1022">
        <v>45291</v>
      </c>
      <c r="W59" s="1047" t="s">
        <v>5149</v>
      </c>
      <c r="X59" s="1020">
        <v>45120</v>
      </c>
      <c r="Y59" s="1020">
        <v>45135</v>
      </c>
      <c r="Z59" s="1479" t="s">
        <v>5150</v>
      </c>
      <c r="AA59" s="1530" t="s">
        <v>5151</v>
      </c>
      <c r="AB59" s="1047" t="s">
        <v>5152</v>
      </c>
      <c r="AC59" s="1479" t="s">
        <v>5153</v>
      </c>
      <c r="AD59" s="1455" t="s">
        <v>5154</v>
      </c>
      <c r="AE59" s="1455" t="s">
        <v>5155</v>
      </c>
      <c r="AF59" s="1455" t="s">
        <v>5156</v>
      </c>
      <c r="AG59" s="1479" t="s">
        <v>5157</v>
      </c>
      <c r="AH59" s="1013" t="s">
        <v>1962</v>
      </c>
    </row>
    <row r="60" spans="1:35" ht="60">
      <c r="A60" s="1011">
        <v>59</v>
      </c>
      <c r="B60" s="1138">
        <v>59</v>
      </c>
      <c r="C60" s="1368" t="s">
        <v>5158</v>
      </c>
      <c r="D60" s="1368"/>
      <c r="E60" s="1368" t="s">
        <v>5159</v>
      </c>
      <c r="F60" s="1136" t="s">
        <v>5160</v>
      </c>
      <c r="G60" s="1011">
        <v>81112500</v>
      </c>
      <c r="H60" s="1025" t="s">
        <v>68</v>
      </c>
      <c r="I60" s="1136" t="s">
        <v>546</v>
      </c>
      <c r="J60" s="1015" t="s">
        <v>5161</v>
      </c>
      <c r="K60" s="1013" t="s">
        <v>5162</v>
      </c>
      <c r="L60" s="1049">
        <v>800015583</v>
      </c>
      <c r="M60" s="1011">
        <v>1</v>
      </c>
      <c r="N60" s="1011"/>
      <c r="O60" s="1011"/>
      <c r="P60" s="1233" t="s">
        <v>5163</v>
      </c>
      <c r="Q60" s="1047" t="s">
        <v>5164</v>
      </c>
      <c r="R60" s="1011" t="s">
        <v>5165</v>
      </c>
      <c r="S60" s="1121">
        <v>197128227.59999999</v>
      </c>
      <c r="T60" s="1011"/>
      <c r="U60" s="1011"/>
      <c r="V60" s="1022">
        <v>45282</v>
      </c>
      <c r="W60" s="1011"/>
      <c r="X60" s="1020">
        <v>45124</v>
      </c>
      <c r="Y60" s="1020">
        <v>45135</v>
      </c>
      <c r="Z60" s="1020">
        <v>45282</v>
      </c>
      <c r="AA60" s="1461" t="s">
        <v>5166</v>
      </c>
      <c r="AB60" s="1011">
        <v>9023</v>
      </c>
      <c r="AC60" s="1020">
        <v>45082</v>
      </c>
      <c r="AD60" s="1456" t="s">
        <v>4387</v>
      </c>
      <c r="AE60" s="1455" t="s">
        <v>5167</v>
      </c>
      <c r="AF60" s="1460">
        <v>35523</v>
      </c>
      <c r="AG60" s="1020">
        <v>45128</v>
      </c>
      <c r="AH60" s="1013" t="s">
        <v>1962</v>
      </c>
    </row>
    <row r="61" spans="1:35" ht="126" customHeight="1">
      <c r="A61" s="1011">
        <v>60</v>
      </c>
      <c r="B61" s="1011">
        <v>60</v>
      </c>
      <c r="C61" s="1233" t="s">
        <v>5168</v>
      </c>
      <c r="D61" s="636" t="s">
        <v>5169</v>
      </c>
      <c r="E61" s="1233" t="s">
        <v>5170</v>
      </c>
      <c r="F61" s="1025" t="s">
        <v>5171</v>
      </c>
      <c r="G61" s="1011">
        <v>80111600</v>
      </c>
      <c r="H61" s="1025" t="s">
        <v>203</v>
      </c>
      <c r="I61" s="1025" t="s">
        <v>33</v>
      </c>
      <c r="J61" s="1015" t="s">
        <v>5172</v>
      </c>
      <c r="K61" s="1016" t="s">
        <v>5173</v>
      </c>
      <c r="L61" s="1049">
        <v>1012365739</v>
      </c>
      <c r="M61" s="1011">
        <v>5</v>
      </c>
      <c r="N61" s="1011"/>
      <c r="O61" s="1011"/>
      <c r="P61" s="1233" t="s">
        <v>5174</v>
      </c>
      <c r="Q61" s="1047" t="s">
        <v>5175</v>
      </c>
      <c r="R61" s="1011">
        <v>4206080</v>
      </c>
      <c r="S61" s="1121">
        <v>10000000</v>
      </c>
      <c r="T61" s="1011"/>
      <c r="U61" s="1011"/>
      <c r="V61" s="1020">
        <v>45260</v>
      </c>
      <c r="W61" s="1011"/>
      <c r="X61" s="1020">
        <v>45131</v>
      </c>
      <c r="Y61" s="1020">
        <v>45139</v>
      </c>
      <c r="Z61" s="1020">
        <v>45260</v>
      </c>
      <c r="AA61" s="1448" t="s">
        <v>5176</v>
      </c>
      <c r="AB61" s="1011">
        <v>10223</v>
      </c>
      <c r="AC61" s="1022">
        <v>45104</v>
      </c>
      <c r="AD61" s="1011" t="s">
        <v>2056</v>
      </c>
      <c r="AE61" s="1047" t="s">
        <v>5177</v>
      </c>
      <c r="AF61" s="1456">
        <v>35623</v>
      </c>
      <c r="AG61" s="1020">
        <v>45132</v>
      </c>
      <c r="AH61" s="1013" t="s">
        <v>1888</v>
      </c>
    </row>
    <row r="62" spans="1:35" ht="135">
      <c r="A62" s="1011">
        <v>61</v>
      </c>
      <c r="B62" s="1011">
        <v>61</v>
      </c>
      <c r="C62" s="1233" t="s">
        <v>5178</v>
      </c>
      <c r="D62" s="636" t="s">
        <v>5179</v>
      </c>
      <c r="E62" s="1233" t="s">
        <v>5180</v>
      </c>
      <c r="F62" s="1025" t="s">
        <v>5181</v>
      </c>
      <c r="G62" s="1011">
        <v>85121501</v>
      </c>
      <c r="H62" s="1025" t="s">
        <v>203</v>
      </c>
      <c r="I62" s="1691" t="s">
        <v>69</v>
      </c>
      <c r="J62" s="1015" t="s">
        <v>5182</v>
      </c>
      <c r="K62" s="1016" t="s">
        <v>5183</v>
      </c>
      <c r="L62" s="1049">
        <v>800126785</v>
      </c>
      <c r="M62" s="1011">
        <v>7</v>
      </c>
      <c r="N62" s="1011"/>
      <c r="O62" s="1011"/>
      <c r="P62" s="1233" t="s">
        <v>5184</v>
      </c>
      <c r="Q62" s="1047" t="s">
        <v>5185</v>
      </c>
      <c r="R62" s="1049" t="s">
        <v>5186</v>
      </c>
      <c r="S62" s="1121">
        <v>4300000</v>
      </c>
      <c r="T62" s="1011"/>
      <c r="U62" s="1011"/>
      <c r="V62" s="1022">
        <v>45291</v>
      </c>
      <c r="W62" s="1011"/>
      <c r="X62" s="1020">
        <v>45131</v>
      </c>
      <c r="Y62" s="1020">
        <v>45139</v>
      </c>
      <c r="Z62" s="1020">
        <v>45291</v>
      </c>
      <c r="AA62" s="1461" t="s">
        <v>5187</v>
      </c>
      <c r="AB62" s="1011">
        <v>10123</v>
      </c>
      <c r="AC62" s="1022">
        <v>45098</v>
      </c>
      <c r="AD62" s="1011" t="s">
        <v>5188</v>
      </c>
      <c r="AE62" s="1047" t="s">
        <v>2482</v>
      </c>
      <c r="AF62" s="1456">
        <v>35723</v>
      </c>
      <c r="AG62" s="1464">
        <v>45132</v>
      </c>
      <c r="AH62" s="1013" t="s">
        <v>1988</v>
      </c>
      <c r="AI62" s="1161" t="s">
        <v>5189</v>
      </c>
    </row>
    <row r="63" spans="1:35" ht="93.75" customHeight="1">
      <c r="A63" s="1000">
        <v>62</v>
      </c>
      <c r="B63" s="1694">
        <v>62</v>
      </c>
      <c r="C63" s="1368" t="s">
        <v>5190</v>
      </c>
      <c r="D63" s="1368"/>
      <c r="E63" s="1368" t="s">
        <v>5191</v>
      </c>
      <c r="F63" s="1203" t="s">
        <v>5192</v>
      </c>
      <c r="G63" s="1000">
        <v>81112400</v>
      </c>
      <c r="H63" s="1131" t="s">
        <v>132</v>
      </c>
      <c r="I63" s="1203" t="s">
        <v>546</v>
      </c>
      <c r="J63" s="1261" t="s">
        <v>5193</v>
      </c>
      <c r="K63" s="1514" t="s">
        <v>4037</v>
      </c>
      <c r="L63" s="1259" t="s">
        <v>5194</v>
      </c>
      <c r="M63" s="1000">
        <v>5</v>
      </c>
      <c r="N63" s="1000"/>
      <c r="O63" s="1000"/>
      <c r="P63" s="1234" t="s">
        <v>5195</v>
      </c>
      <c r="Q63" s="1000"/>
      <c r="R63" s="1259" t="s">
        <v>4040</v>
      </c>
      <c r="S63" s="1121">
        <v>20935929.07</v>
      </c>
      <c r="T63" s="1259" t="s">
        <v>5196</v>
      </c>
      <c r="U63" s="1695">
        <v>31229434.879999999</v>
      </c>
      <c r="V63" s="1537" t="s">
        <v>5197</v>
      </c>
      <c r="W63" s="1468" t="s">
        <v>5198</v>
      </c>
      <c r="X63" s="1464">
        <v>45134</v>
      </c>
      <c r="Y63" s="1464">
        <v>45142</v>
      </c>
      <c r="Z63" s="1473" t="s">
        <v>5199</v>
      </c>
      <c r="AA63" s="1530" t="s">
        <v>5200</v>
      </c>
      <c r="AB63" s="1167" t="s">
        <v>5201</v>
      </c>
      <c r="AC63" s="1475" t="s">
        <v>5202</v>
      </c>
      <c r="AD63" s="1167" t="s">
        <v>5203</v>
      </c>
      <c r="AE63" s="1167" t="s">
        <v>5155</v>
      </c>
      <c r="AF63" s="1468" t="s">
        <v>5204</v>
      </c>
      <c r="AG63" s="1483" t="s">
        <v>5205</v>
      </c>
      <c r="AH63" s="1162" t="s">
        <v>1962</v>
      </c>
    </row>
    <row r="64" spans="1:35" ht="100.5" customHeight="1">
      <c r="A64" s="1011">
        <v>63</v>
      </c>
      <c r="B64" s="1011">
        <v>63</v>
      </c>
      <c r="C64" s="1233" t="s">
        <v>5206</v>
      </c>
      <c r="D64" s="636" t="s">
        <v>5207</v>
      </c>
      <c r="E64" s="1233" t="s">
        <v>5208</v>
      </c>
      <c r="F64" s="1025" t="s">
        <v>5209</v>
      </c>
      <c r="G64" s="1011">
        <v>82141500</v>
      </c>
      <c r="H64" s="1025" t="s">
        <v>203</v>
      </c>
      <c r="I64" s="1136" t="s">
        <v>2275</v>
      </c>
      <c r="J64" s="1015" t="s">
        <v>5210</v>
      </c>
      <c r="K64" s="1016" t="s">
        <v>5211</v>
      </c>
      <c r="L64" s="1049">
        <v>800000457</v>
      </c>
      <c r="M64" s="1011">
        <v>4</v>
      </c>
      <c r="N64" s="1011"/>
      <c r="O64" s="1011"/>
      <c r="P64" s="1233" t="s">
        <v>5212</v>
      </c>
      <c r="Q64" s="1047" t="s">
        <v>2930</v>
      </c>
      <c r="R64" s="1011" t="s">
        <v>5213</v>
      </c>
      <c r="S64" s="1121">
        <v>42840000</v>
      </c>
      <c r="T64" s="1011"/>
      <c r="U64" s="1011"/>
      <c r="V64" s="1022">
        <v>45291</v>
      </c>
      <c r="W64" s="1011"/>
      <c r="X64" s="1020">
        <v>45138</v>
      </c>
      <c r="Y64" s="1020">
        <v>45141</v>
      </c>
      <c r="Z64" s="1020">
        <v>45291</v>
      </c>
      <c r="AA64" s="1448" t="s">
        <v>5214</v>
      </c>
      <c r="AB64" s="1011">
        <v>9223</v>
      </c>
      <c r="AC64" s="1022">
        <v>45084</v>
      </c>
      <c r="AD64" s="1011" t="s">
        <v>2047</v>
      </c>
      <c r="AE64" s="1047" t="s">
        <v>2728</v>
      </c>
      <c r="AF64" s="1011">
        <v>38223</v>
      </c>
      <c r="AG64" s="1022">
        <v>45138</v>
      </c>
      <c r="AH64" s="1013" t="s">
        <v>2243</v>
      </c>
      <c r="AI64" s="1161" t="s">
        <v>5215</v>
      </c>
    </row>
    <row r="65" spans="1:35" ht="92.25" customHeight="1">
      <c r="A65" s="1011">
        <v>64</v>
      </c>
      <c r="B65" s="1011">
        <v>64</v>
      </c>
      <c r="C65" s="1233" t="s">
        <v>5216</v>
      </c>
      <c r="D65" s="636" t="s">
        <v>5217</v>
      </c>
      <c r="E65" s="1233" t="s">
        <v>5218</v>
      </c>
      <c r="F65" s="1025" t="s">
        <v>5219</v>
      </c>
      <c r="G65" s="1011">
        <v>80111612</v>
      </c>
      <c r="H65" s="1025" t="s">
        <v>203</v>
      </c>
      <c r="I65" s="1025" t="s">
        <v>33</v>
      </c>
      <c r="J65" s="1015" t="s">
        <v>4514</v>
      </c>
      <c r="K65" s="1016" t="s">
        <v>2053</v>
      </c>
      <c r="L65" s="1049">
        <v>79471707</v>
      </c>
      <c r="M65" s="1011">
        <v>6</v>
      </c>
      <c r="N65" s="1011"/>
      <c r="O65" s="1011"/>
      <c r="P65" s="1233" t="s">
        <v>2054</v>
      </c>
      <c r="Q65" s="1047" t="s">
        <v>5220</v>
      </c>
      <c r="R65" s="1011">
        <v>2703376</v>
      </c>
      <c r="S65" s="1121">
        <v>6800000</v>
      </c>
      <c r="T65" s="1121">
        <v>906667</v>
      </c>
      <c r="U65" s="1121">
        <v>7706667</v>
      </c>
      <c r="V65" s="1022">
        <v>45273</v>
      </c>
      <c r="W65" s="1167" t="s">
        <v>5221</v>
      </c>
      <c r="X65" s="1020">
        <v>45148</v>
      </c>
      <c r="Y65" s="1020">
        <v>45152</v>
      </c>
      <c r="Z65" s="1479" t="s">
        <v>5222</v>
      </c>
      <c r="AA65" s="1461" t="s">
        <v>5223</v>
      </c>
      <c r="AB65" s="1011">
        <v>10623</v>
      </c>
      <c r="AC65" s="1256" t="s">
        <v>5224</v>
      </c>
      <c r="AD65" s="1011" t="s">
        <v>4523</v>
      </c>
      <c r="AE65" s="1047" t="s">
        <v>4791</v>
      </c>
      <c r="AF65" s="1456">
        <v>41823</v>
      </c>
      <c r="AG65" s="1479" t="s">
        <v>5225</v>
      </c>
      <c r="AH65" s="1013" t="s">
        <v>2039</v>
      </c>
    </row>
    <row r="66" spans="1:35" ht="126" customHeight="1">
      <c r="A66" s="1011">
        <v>65</v>
      </c>
      <c r="B66" s="1456">
        <v>65</v>
      </c>
      <c r="C66" s="1233" t="s">
        <v>5226</v>
      </c>
      <c r="D66" s="636" t="s">
        <v>5227</v>
      </c>
      <c r="E66" s="1233" t="s">
        <v>5228</v>
      </c>
      <c r="F66" s="1025" t="s">
        <v>5229</v>
      </c>
      <c r="G66" s="1000">
        <v>80111600</v>
      </c>
      <c r="H66" s="1025" t="s">
        <v>203</v>
      </c>
      <c r="I66" s="1025" t="s">
        <v>33</v>
      </c>
      <c r="J66" s="1015" t="s">
        <v>3571</v>
      </c>
      <c r="K66" s="1016" t="s">
        <v>5230</v>
      </c>
      <c r="L66" s="1049">
        <v>63321380</v>
      </c>
      <c r="M66" s="1011">
        <v>0</v>
      </c>
      <c r="N66" s="1011"/>
      <c r="O66" s="1011"/>
      <c r="P66" s="1233" t="s">
        <v>5231</v>
      </c>
      <c r="Q66" s="1047" t="s">
        <v>5232</v>
      </c>
      <c r="R66" s="1011">
        <v>6473228</v>
      </c>
      <c r="S66" s="1121">
        <v>29000000</v>
      </c>
      <c r="T66" s="1121">
        <v>4000000</v>
      </c>
      <c r="U66" s="1121">
        <v>33000000</v>
      </c>
      <c r="V66" s="1045">
        <v>45273</v>
      </c>
      <c r="W66" s="1047" t="s">
        <v>5233</v>
      </c>
      <c r="X66" s="1020">
        <v>45154</v>
      </c>
      <c r="Y66" s="1020">
        <v>45156</v>
      </c>
      <c r="Z66" s="1483" t="s">
        <v>5222</v>
      </c>
      <c r="AA66" s="1461" t="s">
        <v>5234</v>
      </c>
      <c r="AB66" s="1011">
        <v>10723</v>
      </c>
      <c r="AC66" s="1256" t="s">
        <v>5235</v>
      </c>
      <c r="AD66" s="1011" t="s">
        <v>2533</v>
      </c>
      <c r="AE66" s="1011" t="s">
        <v>2776</v>
      </c>
      <c r="AF66" s="1456">
        <v>42123</v>
      </c>
      <c r="AG66" s="1473" t="s">
        <v>5236</v>
      </c>
      <c r="AH66" s="1013" t="s">
        <v>1874</v>
      </c>
    </row>
    <row r="67" spans="1:35" ht="118.5" customHeight="1">
      <c r="A67" s="1011">
        <v>66</v>
      </c>
      <c r="B67" s="1011">
        <v>66</v>
      </c>
      <c r="C67" s="1490" t="s">
        <v>5237</v>
      </c>
      <c r="D67" s="1491" t="s">
        <v>5238</v>
      </c>
      <c r="E67" s="1233" t="s">
        <v>5239</v>
      </c>
      <c r="F67" s="1025" t="s">
        <v>5240</v>
      </c>
      <c r="G67" s="1000">
        <v>80111600</v>
      </c>
      <c r="H67" s="1025" t="s">
        <v>203</v>
      </c>
      <c r="I67" s="1025" t="s">
        <v>33</v>
      </c>
      <c r="J67" s="1015" t="s">
        <v>5241</v>
      </c>
      <c r="K67" s="1016" t="s">
        <v>3347</v>
      </c>
      <c r="L67" s="1049">
        <v>1015436699</v>
      </c>
      <c r="M67" s="1011">
        <v>5</v>
      </c>
      <c r="N67" s="1011"/>
      <c r="O67" s="1011"/>
      <c r="P67" s="1233" t="s">
        <v>5242</v>
      </c>
      <c r="Q67" s="1047" t="s">
        <v>4580</v>
      </c>
      <c r="R67" s="1011">
        <v>7921540</v>
      </c>
      <c r="S67" s="1121">
        <v>12800000</v>
      </c>
      <c r="T67" s="1025"/>
      <c r="U67" s="1011"/>
      <c r="V67" s="1022">
        <v>45275</v>
      </c>
      <c r="W67" s="1047" t="s">
        <v>5243</v>
      </c>
      <c r="X67" s="1020">
        <v>45155</v>
      </c>
      <c r="Y67" s="1020">
        <v>45160</v>
      </c>
      <c r="Z67" s="1473" t="s">
        <v>5244</v>
      </c>
      <c r="AA67" s="1461" t="s">
        <v>5245</v>
      </c>
      <c r="AB67" s="1011">
        <v>10823</v>
      </c>
      <c r="AC67" s="1022">
        <v>45141</v>
      </c>
      <c r="AD67" s="1011" t="s">
        <v>3243</v>
      </c>
      <c r="AE67" s="1047" t="s">
        <v>2728</v>
      </c>
      <c r="AF67" s="1456">
        <v>42323</v>
      </c>
      <c r="AG67" s="1020">
        <v>45156</v>
      </c>
      <c r="AH67" s="1013" t="s">
        <v>3353</v>
      </c>
    </row>
    <row r="68" spans="1:35" ht="117" customHeight="1">
      <c r="A68" s="1011">
        <v>67</v>
      </c>
      <c r="B68" s="1041">
        <v>67</v>
      </c>
      <c r="C68" s="1068" t="s">
        <v>5246</v>
      </c>
      <c r="D68" s="636" t="s">
        <v>5247</v>
      </c>
      <c r="E68" s="1232" t="s">
        <v>5248</v>
      </c>
      <c r="F68" s="1025" t="s">
        <v>5249</v>
      </c>
      <c r="G68" s="1011">
        <v>80111601</v>
      </c>
      <c r="H68" s="1025" t="s">
        <v>203</v>
      </c>
      <c r="I68" s="1025" t="s">
        <v>33</v>
      </c>
      <c r="J68" s="1015" t="s">
        <v>5250</v>
      </c>
      <c r="K68" s="1459" t="s">
        <v>5251</v>
      </c>
      <c r="L68" s="1049">
        <v>52780822</v>
      </c>
      <c r="M68" s="1011">
        <v>2</v>
      </c>
      <c r="N68" s="1011"/>
      <c r="O68" s="1011"/>
      <c r="P68" s="1233" t="s">
        <v>5252</v>
      </c>
      <c r="Q68" s="1047" t="s">
        <v>5253</v>
      </c>
      <c r="R68" s="1011">
        <v>3156723478</v>
      </c>
      <c r="S68" s="1121">
        <v>10000000</v>
      </c>
      <c r="T68" s="1011"/>
      <c r="U68" s="1011"/>
      <c r="V68" s="1022">
        <v>45275</v>
      </c>
      <c r="W68" s="1047" t="s">
        <v>4977</v>
      </c>
      <c r="X68" s="1020">
        <v>45156</v>
      </c>
      <c r="Y68" s="1020">
        <v>45161</v>
      </c>
      <c r="Z68" s="1026">
        <v>45282</v>
      </c>
      <c r="AA68" s="1461" t="s">
        <v>5254</v>
      </c>
      <c r="AB68" s="1027">
        <v>11123</v>
      </c>
      <c r="AC68" s="1022">
        <v>45148</v>
      </c>
      <c r="AD68" s="1011" t="s">
        <v>2047</v>
      </c>
      <c r="AE68" s="1047" t="s">
        <v>2728</v>
      </c>
      <c r="AF68" s="1456">
        <v>42723</v>
      </c>
      <c r="AG68" s="1020">
        <v>45160</v>
      </c>
      <c r="AH68" s="1013" t="s">
        <v>1962</v>
      </c>
    </row>
    <row r="69" spans="1:35" ht="123" customHeight="1">
      <c r="A69" s="1011">
        <v>68</v>
      </c>
      <c r="B69" s="1011">
        <v>68</v>
      </c>
      <c r="C69" s="1233" t="s">
        <v>5255</v>
      </c>
      <c r="D69" s="1233" t="s">
        <v>5256</v>
      </c>
      <c r="E69" s="1233" t="s">
        <v>5257</v>
      </c>
      <c r="F69" s="1025" t="s">
        <v>5258</v>
      </c>
      <c r="G69" s="1011">
        <v>80111600</v>
      </c>
      <c r="H69" s="1025" t="s">
        <v>203</v>
      </c>
      <c r="I69" s="1025" t="s">
        <v>33</v>
      </c>
      <c r="J69" s="1130" t="s">
        <v>5259</v>
      </c>
      <c r="K69" s="1472" t="s">
        <v>5260</v>
      </c>
      <c r="L69" s="1011">
        <v>1030636947</v>
      </c>
      <c r="M69" s="1011">
        <v>1</v>
      </c>
      <c r="N69" s="1011"/>
      <c r="O69" s="1011"/>
      <c r="P69" s="1233" t="s">
        <v>5261</v>
      </c>
      <c r="Q69" s="1011" t="s">
        <v>5262</v>
      </c>
      <c r="R69" s="1011">
        <v>3123894779</v>
      </c>
      <c r="S69" s="1121">
        <v>10000000</v>
      </c>
      <c r="T69" s="1011" t="s">
        <v>5263</v>
      </c>
      <c r="U69" s="1517">
        <v>9916633</v>
      </c>
      <c r="V69" s="1022">
        <v>45282</v>
      </c>
      <c r="W69" s="1011"/>
      <c r="X69" s="1020">
        <v>45160</v>
      </c>
      <c r="Y69" s="1020">
        <v>45162</v>
      </c>
      <c r="Z69" s="1473">
        <v>45282</v>
      </c>
      <c r="AA69" s="1461" t="s">
        <v>5264</v>
      </c>
      <c r="AB69" s="1011">
        <v>5923</v>
      </c>
      <c r="AC69" s="1256" t="s">
        <v>5265</v>
      </c>
      <c r="AD69" s="1011" t="s">
        <v>3059</v>
      </c>
      <c r="AE69" s="1047" t="s">
        <v>3383</v>
      </c>
      <c r="AF69" s="1456">
        <v>42923</v>
      </c>
      <c r="AG69" s="1479" t="s">
        <v>5266</v>
      </c>
      <c r="AH69" s="1013" t="s">
        <v>2039</v>
      </c>
      <c r="AI69" s="614">
        <v>45289</v>
      </c>
    </row>
    <row r="70" spans="1:35" ht="129.75" customHeight="1">
      <c r="A70" s="1011">
        <v>69</v>
      </c>
      <c r="B70" s="1011">
        <v>69</v>
      </c>
      <c r="C70" s="1233" t="s">
        <v>5267</v>
      </c>
      <c r="D70" s="1233" t="s">
        <v>5268</v>
      </c>
      <c r="E70" s="1233" t="s">
        <v>5269</v>
      </c>
      <c r="F70" s="1025" t="s">
        <v>5270</v>
      </c>
      <c r="G70" s="1011">
        <v>80111601</v>
      </c>
      <c r="H70" s="1025" t="s">
        <v>203</v>
      </c>
      <c r="I70" s="1025" t="s">
        <v>33</v>
      </c>
      <c r="J70" s="1130" t="s">
        <v>5259</v>
      </c>
      <c r="K70" s="1474" t="s">
        <v>5271</v>
      </c>
      <c r="L70" s="1011">
        <v>79844736</v>
      </c>
      <c r="M70" s="1011">
        <v>1</v>
      </c>
      <c r="N70" s="1011"/>
      <c r="O70" s="1011"/>
      <c r="P70" s="1236" t="s">
        <v>5272</v>
      </c>
      <c r="Q70" s="1047" t="s">
        <v>5273</v>
      </c>
      <c r="R70" s="1011" t="s">
        <v>5274</v>
      </c>
      <c r="S70" s="1121">
        <v>10000000</v>
      </c>
      <c r="T70" s="1048" t="s">
        <v>5275</v>
      </c>
      <c r="U70" s="492">
        <v>9916633</v>
      </c>
      <c r="V70" s="1022">
        <v>45282</v>
      </c>
      <c r="W70" s="1011"/>
      <c r="X70" s="1020">
        <v>45167</v>
      </c>
      <c r="Y70" s="1020">
        <v>45170</v>
      </c>
      <c r="Z70" s="1523">
        <v>45282</v>
      </c>
      <c r="AA70" s="1448" t="s">
        <v>5276</v>
      </c>
      <c r="AB70" s="1027">
        <v>5923</v>
      </c>
      <c r="AC70" s="1256" t="s">
        <v>5265</v>
      </c>
      <c r="AD70" s="1011" t="s">
        <v>3059</v>
      </c>
      <c r="AE70" s="1153" t="s">
        <v>3383</v>
      </c>
      <c r="AF70" s="1456">
        <v>47323</v>
      </c>
      <c r="AG70" s="1479" t="s">
        <v>5277</v>
      </c>
      <c r="AH70" s="1013" t="s">
        <v>2039</v>
      </c>
      <c r="AI70" s="614">
        <v>45289</v>
      </c>
    </row>
    <row r="71" spans="1:35" ht="148.5" customHeight="1">
      <c r="A71" s="1011">
        <v>70</v>
      </c>
      <c r="B71" s="1011">
        <v>70</v>
      </c>
      <c r="C71" s="1233" t="s">
        <v>5278</v>
      </c>
      <c r="D71" s="1233" t="s">
        <v>5279</v>
      </c>
      <c r="E71" s="1233" t="s">
        <v>5280</v>
      </c>
      <c r="F71" s="1025" t="s">
        <v>5281</v>
      </c>
      <c r="G71" s="1011">
        <v>93141808</v>
      </c>
      <c r="H71" s="1025" t="s">
        <v>203</v>
      </c>
      <c r="I71" s="1025" t="s">
        <v>33</v>
      </c>
      <c r="J71" s="1130" t="s">
        <v>5282</v>
      </c>
      <c r="K71" s="1016" t="s">
        <v>5283</v>
      </c>
      <c r="L71" s="1011">
        <v>1012337967</v>
      </c>
      <c r="M71" s="1011">
        <v>9</v>
      </c>
      <c r="N71" s="1011"/>
      <c r="O71" s="1011"/>
      <c r="P71" s="1233" t="s">
        <v>2696</v>
      </c>
      <c r="Q71" s="1047" t="s">
        <v>5284</v>
      </c>
      <c r="R71" s="1011">
        <v>3062094</v>
      </c>
      <c r="S71" s="1121">
        <v>11200000</v>
      </c>
      <c r="T71" s="1011"/>
      <c r="U71" s="1011"/>
      <c r="V71" s="1022">
        <v>45279</v>
      </c>
      <c r="W71" s="1011"/>
      <c r="X71" s="1020">
        <v>45169</v>
      </c>
      <c r="Y71" s="1020">
        <v>45173</v>
      </c>
      <c r="Z71" s="1020">
        <v>45279</v>
      </c>
      <c r="AA71" s="1448" t="s">
        <v>5285</v>
      </c>
      <c r="AB71" s="1011">
        <v>11723</v>
      </c>
      <c r="AC71" s="1022">
        <v>45168</v>
      </c>
      <c r="AD71" s="1478" t="s">
        <v>3243</v>
      </c>
      <c r="AE71" s="1047" t="s">
        <v>2462</v>
      </c>
      <c r="AF71" s="1456">
        <v>48723</v>
      </c>
      <c r="AG71" s="1020">
        <v>45170</v>
      </c>
      <c r="AH71" s="1013" t="s">
        <v>1988</v>
      </c>
    </row>
    <row r="72" spans="1:35" ht="87.75" customHeight="1">
      <c r="A72" s="1011">
        <v>71</v>
      </c>
      <c r="B72" s="1011">
        <v>71</v>
      </c>
      <c r="C72" s="1233" t="s">
        <v>5286</v>
      </c>
      <c r="D72" s="1233" t="s">
        <v>5287</v>
      </c>
      <c r="E72" s="1233" t="s">
        <v>5288</v>
      </c>
      <c r="F72" s="1025" t="s">
        <v>5289</v>
      </c>
      <c r="G72" s="1011">
        <v>80111607</v>
      </c>
      <c r="H72" s="1025" t="s">
        <v>203</v>
      </c>
      <c r="I72" s="1025" t="s">
        <v>33</v>
      </c>
      <c r="J72" s="1015" t="s">
        <v>5290</v>
      </c>
      <c r="K72" s="1016" t="s">
        <v>4262</v>
      </c>
      <c r="L72" s="1011">
        <v>1051819172</v>
      </c>
      <c r="M72" s="1011"/>
      <c r="N72" s="1011"/>
      <c r="O72" s="1011"/>
      <c r="P72" s="1236" t="s">
        <v>5291</v>
      </c>
      <c r="Q72" s="1047" t="s">
        <v>5292</v>
      </c>
      <c r="R72" s="1011">
        <v>3008584738</v>
      </c>
      <c r="S72" s="1121">
        <v>16800000</v>
      </c>
      <c r="T72" s="1011"/>
      <c r="U72" s="1011"/>
      <c r="V72" s="1022">
        <v>45282</v>
      </c>
      <c r="W72" s="1011"/>
      <c r="X72" s="1020">
        <v>45174</v>
      </c>
      <c r="Y72" s="1020">
        <v>45176</v>
      </c>
      <c r="Z72" s="1020">
        <v>45282</v>
      </c>
      <c r="AA72" s="1448" t="s">
        <v>5293</v>
      </c>
      <c r="AB72" s="1011">
        <v>11823</v>
      </c>
      <c r="AC72" s="1022">
        <v>45169</v>
      </c>
      <c r="AD72" s="1011" t="s">
        <v>2533</v>
      </c>
      <c r="AE72" s="1047" t="s">
        <v>5294</v>
      </c>
      <c r="AF72" s="1456">
        <v>48923</v>
      </c>
      <c r="AG72" s="1020">
        <v>45175</v>
      </c>
      <c r="AH72" s="1013" t="s">
        <v>4213</v>
      </c>
    </row>
    <row r="73" spans="1:35" ht="120">
      <c r="A73" s="1011">
        <v>72</v>
      </c>
      <c r="B73" s="1011">
        <v>72</v>
      </c>
      <c r="C73" s="1233" t="s">
        <v>5295</v>
      </c>
      <c r="D73" s="1233" t="s">
        <v>5296</v>
      </c>
      <c r="E73" s="1233" t="s">
        <v>5297</v>
      </c>
      <c r="F73" s="1025" t="s">
        <v>5298</v>
      </c>
      <c r="G73" s="1011">
        <v>80111601</v>
      </c>
      <c r="H73" s="1025" t="s">
        <v>203</v>
      </c>
      <c r="I73" s="1025" t="s">
        <v>33</v>
      </c>
      <c r="J73" s="1130" t="s">
        <v>5259</v>
      </c>
      <c r="K73" s="1016" t="s">
        <v>5299</v>
      </c>
      <c r="L73" s="1011">
        <v>1074958448</v>
      </c>
      <c r="M73" s="1011">
        <v>8</v>
      </c>
      <c r="N73" s="1011"/>
      <c r="O73" s="1011"/>
      <c r="P73" s="1233" t="s">
        <v>5300</v>
      </c>
      <c r="Q73" s="1011" t="s">
        <v>5301</v>
      </c>
      <c r="R73" s="1011">
        <v>3108494458</v>
      </c>
      <c r="S73" s="1121">
        <v>8750000</v>
      </c>
      <c r="T73" s="1011"/>
      <c r="U73" s="1011"/>
      <c r="V73" s="1022">
        <v>45282</v>
      </c>
      <c r="W73" s="1011"/>
      <c r="X73" s="1020">
        <v>45176</v>
      </c>
      <c r="Y73" s="1020">
        <v>45177</v>
      </c>
      <c r="Z73" s="1020">
        <v>45282</v>
      </c>
      <c r="AA73" s="1448" t="s">
        <v>5302</v>
      </c>
      <c r="AB73" s="1011">
        <v>5923</v>
      </c>
      <c r="AC73" s="1022">
        <v>45142</v>
      </c>
      <c r="AD73" s="1011" t="s">
        <v>3059</v>
      </c>
      <c r="AE73" s="1153" t="s">
        <v>3383</v>
      </c>
      <c r="AF73" s="1456">
        <v>49223</v>
      </c>
      <c r="AG73" s="1020">
        <v>45177</v>
      </c>
      <c r="AH73" s="1013" t="s">
        <v>2039</v>
      </c>
    </row>
    <row r="74" spans="1:35" ht="105" customHeight="1">
      <c r="A74" s="1011">
        <v>73</v>
      </c>
      <c r="B74" s="1011">
        <v>73</v>
      </c>
      <c r="C74" s="1233" t="s">
        <v>5303</v>
      </c>
      <c r="D74" s="1233" t="s">
        <v>5304</v>
      </c>
      <c r="E74" s="1233" t="s">
        <v>5305</v>
      </c>
      <c r="F74" s="1025" t="s">
        <v>5306</v>
      </c>
      <c r="G74" s="1384" t="s">
        <v>5307</v>
      </c>
      <c r="H74" s="1025" t="s">
        <v>203</v>
      </c>
      <c r="I74" s="1025" t="s">
        <v>33</v>
      </c>
      <c r="J74" s="1130" t="s">
        <v>5308</v>
      </c>
      <c r="K74" s="1016" t="s">
        <v>5309</v>
      </c>
      <c r="L74" s="1011">
        <v>1023021108</v>
      </c>
      <c r="M74" s="1011">
        <v>1</v>
      </c>
      <c r="N74" s="1011"/>
      <c r="O74" s="1011"/>
      <c r="P74" s="1233" t="s">
        <v>5310</v>
      </c>
      <c r="Q74" s="1011" t="s">
        <v>5311</v>
      </c>
      <c r="R74" s="1011">
        <v>3204208242</v>
      </c>
      <c r="S74" s="1121">
        <v>10773333</v>
      </c>
      <c r="T74" s="1011" t="s">
        <v>5312</v>
      </c>
      <c r="U74" s="1049" t="s">
        <v>5313</v>
      </c>
      <c r="V74" s="1022">
        <v>45281</v>
      </c>
      <c r="W74" s="1011"/>
      <c r="X74" s="1020">
        <v>45180</v>
      </c>
      <c r="Y74" s="1022">
        <v>45182</v>
      </c>
      <c r="Z74" s="1020">
        <v>45281</v>
      </c>
      <c r="AA74" s="1448" t="s">
        <v>5314</v>
      </c>
      <c r="AB74" s="1011">
        <v>12623</v>
      </c>
      <c r="AC74" s="1256" t="s">
        <v>5315</v>
      </c>
      <c r="AD74" s="1011" t="s">
        <v>3243</v>
      </c>
      <c r="AE74" s="1047" t="s">
        <v>2462</v>
      </c>
      <c r="AF74" s="1456">
        <v>49623</v>
      </c>
      <c r="AG74" s="1479" t="s">
        <v>5316</v>
      </c>
      <c r="AH74" s="1013" t="s">
        <v>2243</v>
      </c>
      <c r="AI74" s="614">
        <v>45287</v>
      </c>
    </row>
    <row r="75" spans="1:35" ht="93" customHeight="1">
      <c r="A75" s="1011">
        <v>74</v>
      </c>
      <c r="B75" s="1011">
        <v>74</v>
      </c>
      <c r="C75" s="1233" t="s">
        <v>5317</v>
      </c>
      <c r="D75" s="1233" t="s">
        <v>5318</v>
      </c>
      <c r="E75" s="1233" t="s">
        <v>5319</v>
      </c>
      <c r="F75" s="1025" t="s">
        <v>5320</v>
      </c>
      <c r="G75" s="1384" t="s">
        <v>5307</v>
      </c>
      <c r="H75" s="1025" t="s">
        <v>203</v>
      </c>
      <c r="I75" s="1025" t="s">
        <v>33</v>
      </c>
      <c r="J75" s="1130" t="s">
        <v>5321</v>
      </c>
      <c r="K75" s="1016" t="s">
        <v>5322</v>
      </c>
      <c r="L75" s="1011">
        <v>1003626240</v>
      </c>
      <c r="M75" s="1011">
        <v>0</v>
      </c>
      <c r="N75" s="1011"/>
      <c r="O75" s="1011"/>
      <c r="P75" s="1233" t="s">
        <v>5323</v>
      </c>
      <c r="Q75" s="1011" t="s">
        <v>5324</v>
      </c>
      <c r="R75" s="1011" t="s">
        <v>5325</v>
      </c>
      <c r="S75" s="1121">
        <v>7500000</v>
      </c>
      <c r="T75" s="1011"/>
      <c r="U75" s="1011"/>
      <c r="V75" s="1022">
        <v>45273</v>
      </c>
      <c r="W75" s="1011"/>
      <c r="X75" s="1020">
        <v>45181</v>
      </c>
      <c r="Y75" s="1020">
        <v>45183</v>
      </c>
      <c r="Z75" s="1020">
        <v>45273</v>
      </c>
      <c r="AA75" s="1448" t="s">
        <v>5326</v>
      </c>
      <c r="AB75" s="1011">
        <v>12823</v>
      </c>
      <c r="AC75" s="1022">
        <v>45180</v>
      </c>
      <c r="AD75" s="1011" t="s">
        <v>3866</v>
      </c>
      <c r="AE75" s="1047" t="s">
        <v>3019</v>
      </c>
      <c r="AF75" s="1456">
        <v>49723</v>
      </c>
      <c r="AG75" s="1020">
        <v>45182</v>
      </c>
      <c r="AH75" s="1013" t="s">
        <v>2172</v>
      </c>
    </row>
    <row r="76" spans="1:35" ht="121.5" customHeight="1">
      <c r="A76" s="1000">
        <v>75</v>
      </c>
      <c r="B76" s="1000">
        <v>75</v>
      </c>
      <c r="C76" s="1234" t="s">
        <v>5327</v>
      </c>
      <c r="D76" s="1234" t="s">
        <v>5328</v>
      </c>
      <c r="E76" s="1234" t="s">
        <v>5329</v>
      </c>
      <c r="F76" s="1131" t="s">
        <v>5330</v>
      </c>
      <c r="G76" s="1476" t="s">
        <v>5307</v>
      </c>
      <c r="H76" s="1131" t="s">
        <v>203</v>
      </c>
      <c r="I76" s="1131" t="s">
        <v>33</v>
      </c>
      <c r="J76" s="1261" t="s">
        <v>5331</v>
      </c>
      <c r="K76" s="1162" t="s">
        <v>2468</v>
      </c>
      <c r="L76" s="1000">
        <v>52232476</v>
      </c>
      <c r="M76" s="1000">
        <v>7</v>
      </c>
      <c r="N76" s="1000"/>
      <c r="O76" s="1000"/>
      <c r="P76" s="1368" t="s">
        <v>3938</v>
      </c>
      <c r="Q76" s="1582" t="s">
        <v>4319</v>
      </c>
      <c r="R76" s="1582">
        <v>4706653</v>
      </c>
      <c r="S76" s="1255">
        <v>7500000</v>
      </c>
      <c r="T76" s="1000"/>
      <c r="U76" s="1000"/>
      <c r="V76" s="1022">
        <v>45278</v>
      </c>
      <c r="W76" s="1011"/>
      <c r="X76" s="1020">
        <v>45184</v>
      </c>
      <c r="Y76" s="1020">
        <v>45189</v>
      </c>
      <c r="Z76" s="1020">
        <v>45279</v>
      </c>
      <c r="AA76" s="1461" t="s">
        <v>5332</v>
      </c>
      <c r="AB76" s="1000">
        <v>12123</v>
      </c>
      <c r="AC76" s="1045">
        <v>45170</v>
      </c>
      <c r="AD76" s="1000" t="s">
        <v>2056</v>
      </c>
      <c r="AE76" s="1167" t="s">
        <v>3019</v>
      </c>
      <c r="AF76" s="1463">
        <v>50123</v>
      </c>
      <c r="AG76" s="1464">
        <v>45187</v>
      </c>
      <c r="AH76" s="1162" t="s">
        <v>1888</v>
      </c>
    </row>
    <row r="77" spans="1:35" ht="120">
      <c r="A77" s="1011">
        <v>76</v>
      </c>
      <c r="B77" s="1011">
        <v>76</v>
      </c>
      <c r="C77" s="1233" t="s">
        <v>5333</v>
      </c>
      <c r="D77" s="1233" t="s">
        <v>5334</v>
      </c>
      <c r="E77" s="1233" t="s">
        <v>5335</v>
      </c>
      <c r="F77" s="1025" t="s">
        <v>5336</v>
      </c>
      <c r="G77" s="1384" t="s">
        <v>5307</v>
      </c>
      <c r="H77" s="1025" t="s">
        <v>203</v>
      </c>
      <c r="I77" s="1025" t="s">
        <v>33</v>
      </c>
      <c r="J77" s="1130" t="s">
        <v>5331</v>
      </c>
      <c r="K77" s="1013" t="s">
        <v>3860</v>
      </c>
      <c r="L77" s="1011">
        <v>65813302</v>
      </c>
      <c r="M77" s="1011">
        <v>5</v>
      </c>
      <c r="N77" s="1011"/>
      <c r="O77" s="1011"/>
      <c r="P77" s="1293" t="s">
        <v>3861</v>
      </c>
      <c r="Q77" s="1582" t="s">
        <v>4547</v>
      </c>
      <c r="R77" s="1582">
        <v>3142325789</v>
      </c>
      <c r="S77" s="1121">
        <v>7500000</v>
      </c>
      <c r="T77" s="1011"/>
      <c r="U77" s="1011"/>
      <c r="V77" s="1022">
        <v>45278</v>
      </c>
      <c r="W77" s="1011"/>
      <c r="X77" s="1020">
        <v>45184</v>
      </c>
      <c r="Y77" s="1020">
        <v>45189</v>
      </c>
      <c r="Z77" s="1020">
        <v>45279</v>
      </c>
      <c r="AA77" s="1448" t="s">
        <v>5337</v>
      </c>
      <c r="AB77" s="1011">
        <v>12023</v>
      </c>
      <c r="AC77" s="1022">
        <v>45170</v>
      </c>
      <c r="AD77" s="1011" t="s">
        <v>2056</v>
      </c>
      <c r="AE77" s="1047" t="s">
        <v>3019</v>
      </c>
      <c r="AF77" s="1456">
        <v>50223</v>
      </c>
      <c r="AG77" s="1020">
        <v>45187</v>
      </c>
      <c r="AH77" s="1013" t="s">
        <v>1888</v>
      </c>
    </row>
    <row r="78" spans="1:35" ht="147" customHeight="1">
      <c r="A78" s="1011">
        <v>77</v>
      </c>
      <c r="B78" s="1011">
        <v>77</v>
      </c>
      <c r="C78" s="1233" t="s">
        <v>5338</v>
      </c>
      <c r="D78" s="1233" t="s">
        <v>5339</v>
      </c>
      <c r="E78" s="1233" t="s">
        <v>5340</v>
      </c>
      <c r="F78" s="1025" t="s">
        <v>5341</v>
      </c>
      <c r="G78" s="1384" t="s">
        <v>5307</v>
      </c>
      <c r="H78" s="1025" t="s">
        <v>203</v>
      </c>
      <c r="I78" s="1025" t="s">
        <v>33</v>
      </c>
      <c r="J78" s="1130" t="s">
        <v>5342</v>
      </c>
      <c r="K78" s="1016" t="s">
        <v>5343</v>
      </c>
      <c r="L78" s="1011">
        <v>1047454721</v>
      </c>
      <c r="M78" s="1011">
        <v>2</v>
      </c>
      <c r="N78" s="1011"/>
      <c r="O78" s="1011"/>
      <c r="P78" s="1233" t="s">
        <v>5344</v>
      </c>
      <c r="Q78" s="1047" t="s">
        <v>5345</v>
      </c>
      <c r="R78" s="1049" t="s">
        <v>5346</v>
      </c>
      <c r="S78" s="1121">
        <v>10133333</v>
      </c>
      <c r="T78" s="1011"/>
      <c r="U78" s="1121">
        <v>9813333</v>
      </c>
      <c r="V78" s="1020">
        <v>45280</v>
      </c>
      <c r="W78" s="1011"/>
      <c r="X78" s="1020">
        <v>45188</v>
      </c>
      <c r="Y78" s="1020">
        <v>45190</v>
      </c>
      <c r="Z78" s="1020">
        <v>45280</v>
      </c>
      <c r="AA78" s="1448" t="s">
        <v>5347</v>
      </c>
      <c r="AB78" s="1011">
        <v>10923</v>
      </c>
      <c r="AC78" s="1256" t="s">
        <v>5348</v>
      </c>
      <c r="AD78" s="1011" t="s">
        <v>2047</v>
      </c>
      <c r="AE78" s="1047" t="s">
        <v>2462</v>
      </c>
      <c r="AF78" s="1456">
        <v>50423</v>
      </c>
      <c r="AG78" s="1473" t="s">
        <v>5349</v>
      </c>
      <c r="AH78" s="1013" t="s">
        <v>3353</v>
      </c>
    </row>
    <row r="79" spans="1:35" ht="75.75" customHeight="1">
      <c r="A79" s="1011">
        <v>78</v>
      </c>
      <c r="B79" s="1011">
        <v>78</v>
      </c>
      <c r="C79" s="1233" t="s">
        <v>5350</v>
      </c>
      <c r="D79" s="1233" t="s">
        <v>5351</v>
      </c>
      <c r="E79" s="1233" t="s">
        <v>5352</v>
      </c>
      <c r="F79" s="1025" t="s">
        <v>5353</v>
      </c>
      <c r="G79" s="1384" t="s">
        <v>5354</v>
      </c>
      <c r="H79" s="1025" t="s">
        <v>203</v>
      </c>
      <c r="I79" s="1025" t="s">
        <v>33</v>
      </c>
      <c r="J79" s="1130" t="s">
        <v>5355</v>
      </c>
      <c r="K79" s="1016" t="s">
        <v>5356</v>
      </c>
      <c r="L79" s="1011">
        <v>1052081590</v>
      </c>
      <c r="M79" s="1011">
        <v>0</v>
      </c>
      <c r="N79" s="1011"/>
      <c r="O79" s="1011"/>
      <c r="P79" s="1367" t="s">
        <v>4868</v>
      </c>
      <c r="Q79" s="1449" t="s">
        <v>5357</v>
      </c>
      <c r="R79" s="1138" t="s">
        <v>4870</v>
      </c>
      <c r="S79" s="1121">
        <v>9600000</v>
      </c>
      <c r="T79" s="1011"/>
      <c r="U79" s="1011"/>
      <c r="V79" s="1020">
        <v>45280</v>
      </c>
      <c r="W79" s="1011"/>
      <c r="X79" s="1020">
        <v>45188</v>
      </c>
      <c r="Y79" s="1020">
        <v>45190</v>
      </c>
      <c r="Z79" s="1020">
        <v>45280</v>
      </c>
      <c r="AA79" s="1448" t="s">
        <v>5358</v>
      </c>
      <c r="AB79" s="1011">
        <v>12223</v>
      </c>
      <c r="AC79" s="1022">
        <v>45170</v>
      </c>
      <c r="AD79" s="1011" t="s">
        <v>2533</v>
      </c>
      <c r="AE79" s="1011" t="s">
        <v>2776</v>
      </c>
      <c r="AF79" s="1456">
        <v>50723</v>
      </c>
      <c r="AG79" s="1020">
        <v>45189</v>
      </c>
      <c r="AH79" s="1013" t="s">
        <v>1888</v>
      </c>
    </row>
    <row r="80" spans="1:35" ht="65.25" customHeight="1">
      <c r="A80" s="1011">
        <v>79</v>
      </c>
      <c r="B80" s="1011">
        <v>79</v>
      </c>
      <c r="C80" s="1233" t="s">
        <v>5359</v>
      </c>
      <c r="D80" s="1233" t="s">
        <v>5360</v>
      </c>
      <c r="E80" s="1233" t="s">
        <v>5361</v>
      </c>
      <c r="F80" s="1025" t="s">
        <v>5362</v>
      </c>
      <c r="G80" s="1384" t="s">
        <v>5354</v>
      </c>
      <c r="H80" s="1025" t="s">
        <v>203</v>
      </c>
      <c r="I80" s="1025" t="s">
        <v>33</v>
      </c>
      <c r="J80" s="1130" t="s">
        <v>5363</v>
      </c>
      <c r="K80" s="1016" t="s">
        <v>4531</v>
      </c>
      <c r="L80" s="1011">
        <v>79839790</v>
      </c>
      <c r="M80" s="1011">
        <v>1</v>
      </c>
      <c r="N80" s="1011"/>
      <c r="O80" s="1011"/>
      <c r="P80" s="1236" t="s">
        <v>5364</v>
      </c>
      <c r="Q80" s="1047" t="s">
        <v>5365</v>
      </c>
      <c r="R80" s="1011" t="s">
        <v>4534</v>
      </c>
      <c r="S80" s="1121">
        <v>16500000</v>
      </c>
      <c r="T80" s="1049" t="s">
        <v>5366</v>
      </c>
      <c r="U80" s="1517">
        <v>15950000</v>
      </c>
      <c r="V80" s="1022">
        <v>45282</v>
      </c>
      <c r="W80" s="1011"/>
      <c r="X80" s="1020">
        <v>45190</v>
      </c>
      <c r="Y80" s="1020">
        <v>45195</v>
      </c>
      <c r="Z80" s="1020">
        <v>45282</v>
      </c>
      <c r="AA80" s="1448" t="s">
        <v>5367</v>
      </c>
      <c r="AB80" s="1481">
        <v>12523</v>
      </c>
      <c r="AC80" s="1494" t="s">
        <v>5368</v>
      </c>
      <c r="AD80" s="1011" t="s">
        <v>2533</v>
      </c>
      <c r="AE80" s="1011" t="s">
        <v>2776</v>
      </c>
      <c r="AF80" s="1456">
        <v>50923</v>
      </c>
      <c r="AG80" s="1473" t="s">
        <v>5369</v>
      </c>
      <c r="AH80" s="1013" t="s">
        <v>4213</v>
      </c>
    </row>
    <row r="81" spans="1:35" ht="74.25" customHeight="1">
      <c r="A81" s="1011">
        <v>80</v>
      </c>
      <c r="B81" s="1011">
        <v>80</v>
      </c>
      <c r="C81" s="1233" t="s">
        <v>5370</v>
      </c>
      <c r="D81" s="1233" t="s">
        <v>5371</v>
      </c>
      <c r="E81" s="1233" t="s">
        <v>5372</v>
      </c>
      <c r="F81" s="1025" t="s">
        <v>5373</v>
      </c>
      <c r="G81" s="1384" t="s">
        <v>5354</v>
      </c>
      <c r="H81" s="1025" t="s">
        <v>203</v>
      </c>
      <c r="I81" s="1025" t="s">
        <v>33</v>
      </c>
      <c r="J81" s="1130" t="s">
        <v>5374</v>
      </c>
      <c r="K81" s="1016" t="s">
        <v>4644</v>
      </c>
      <c r="L81" s="1482">
        <v>1085099190</v>
      </c>
      <c r="M81" s="1011">
        <v>7</v>
      </c>
      <c r="N81" s="1011"/>
      <c r="O81" s="1011"/>
      <c r="P81" s="1367" t="s">
        <v>3222</v>
      </c>
      <c r="Q81" s="1138" t="s">
        <v>4645</v>
      </c>
      <c r="R81" s="1138">
        <v>5711078</v>
      </c>
      <c r="S81" s="1121">
        <v>9600000</v>
      </c>
      <c r="T81" s="1049" t="s">
        <v>5375</v>
      </c>
      <c r="U81" s="1121">
        <v>8640000</v>
      </c>
      <c r="V81" s="1022">
        <v>45282</v>
      </c>
      <c r="W81" s="1011"/>
      <c r="X81" s="1020">
        <v>45194</v>
      </c>
      <c r="Y81" s="1020">
        <v>45201</v>
      </c>
      <c r="Z81" s="1020">
        <v>45282</v>
      </c>
      <c r="AA81" s="1448" t="s">
        <v>5376</v>
      </c>
      <c r="AB81" s="1011">
        <v>12323</v>
      </c>
      <c r="AC81" s="1022">
        <v>45170</v>
      </c>
      <c r="AD81" s="1011" t="s">
        <v>2086</v>
      </c>
      <c r="AE81" s="1011" t="s">
        <v>2776</v>
      </c>
      <c r="AF81" s="1456">
        <v>53223</v>
      </c>
      <c r="AG81" s="1020">
        <v>45195</v>
      </c>
      <c r="AH81" s="1013" t="s">
        <v>1888</v>
      </c>
    </row>
    <row r="82" spans="1:35" ht="79.5" customHeight="1">
      <c r="A82" s="1011">
        <v>81</v>
      </c>
      <c r="B82" s="1011">
        <v>81</v>
      </c>
      <c r="C82" s="1233" t="s">
        <v>5377</v>
      </c>
      <c r="D82" s="1233" t="s">
        <v>5378</v>
      </c>
      <c r="E82" s="1233" t="s">
        <v>5379</v>
      </c>
      <c r="F82" s="1025" t="s">
        <v>5380</v>
      </c>
      <c r="G82" s="1384" t="s">
        <v>5354</v>
      </c>
      <c r="H82" s="1025" t="s">
        <v>203</v>
      </c>
      <c r="I82" s="1025" t="s">
        <v>33</v>
      </c>
      <c r="J82" s="1130" t="s">
        <v>4654</v>
      </c>
      <c r="K82" s="1016" t="s">
        <v>4655</v>
      </c>
      <c r="L82" s="1482">
        <v>45758218</v>
      </c>
      <c r="M82" s="1011">
        <v>6</v>
      </c>
      <c r="N82" s="1011"/>
      <c r="O82" s="1011"/>
      <c r="P82" s="1233" t="s">
        <v>3028</v>
      </c>
      <c r="Q82" s="1047" t="s">
        <v>5381</v>
      </c>
      <c r="R82" s="1011">
        <v>6560175</v>
      </c>
      <c r="S82" s="1121">
        <v>15400000</v>
      </c>
      <c r="T82" s="1011"/>
      <c r="U82" s="1121">
        <v>14850000</v>
      </c>
      <c r="V82" s="1022">
        <v>45282</v>
      </c>
      <c r="W82" s="1011"/>
      <c r="X82" s="1020">
        <v>45197</v>
      </c>
      <c r="Y82" s="1020">
        <v>45201</v>
      </c>
      <c r="Z82" s="1020">
        <v>45282</v>
      </c>
      <c r="AA82" s="1448" t="s">
        <v>5382</v>
      </c>
      <c r="AB82" s="1481">
        <v>13123</v>
      </c>
      <c r="AC82" s="1494" t="s">
        <v>5349</v>
      </c>
      <c r="AD82" s="1011" t="s">
        <v>3243</v>
      </c>
      <c r="AE82" s="1047" t="s">
        <v>2462</v>
      </c>
      <c r="AF82" s="1456">
        <v>53923</v>
      </c>
      <c r="AG82" s="1503" t="s">
        <v>5383</v>
      </c>
      <c r="AH82" s="1013" t="s">
        <v>1874</v>
      </c>
    </row>
    <row r="83" spans="1:35" ht="109.5" customHeight="1">
      <c r="A83" s="1011">
        <v>82</v>
      </c>
      <c r="B83" s="1011">
        <v>82</v>
      </c>
      <c r="C83" s="1233" t="s">
        <v>5384</v>
      </c>
      <c r="D83" s="1233" t="s">
        <v>5385</v>
      </c>
      <c r="E83" s="1233" t="s">
        <v>5386</v>
      </c>
      <c r="F83" s="1025" t="s">
        <v>5387</v>
      </c>
      <c r="G83" s="1384" t="s">
        <v>5388</v>
      </c>
      <c r="H83" s="1025" t="s">
        <v>203</v>
      </c>
      <c r="I83" s="1025" t="s">
        <v>33</v>
      </c>
      <c r="J83" s="1130" t="s">
        <v>5389</v>
      </c>
      <c r="K83" s="1016" t="s">
        <v>5390</v>
      </c>
      <c r="L83" s="1482">
        <v>52524991</v>
      </c>
      <c r="M83" s="1011">
        <v>2</v>
      </c>
      <c r="N83" s="1011"/>
      <c r="O83" s="1011"/>
      <c r="P83" s="1236" t="s">
        <v>5391</v>
      </c>
      <c r="Q83" s="1047" t="s">
        <v>5392</v>
      </c>
      <c r="R83" s="1011">
        <v>3104887698</v>
      </c>
      <c r="S83" s="1121">
        <v>13440000</v>
      </c>
      <c r="T83" s="1011" t="s">
        <v>5393</v>
      </c>
      <c r="U83" s="1498" t="s">
        <v>5394</v>
      </c>
      <c r="V83" s="1022">
        <v>45282</v>
      </c>
      <c r="W83" s="1011"/>
      <c r="X83" s="1020">
        <v>45197</v>
      </c>
      <c r="Y83" s="1020">
        <v>45202</v>
      </c>
      <c r="Z83" s="1026">
        <v>45282</v>
      </c>
      <c r="AA83" s="1448" t="s">
        <v>5395</v>
      </c>
      <c r="AB83" s="1027">
        <v>12723</v>
      </c>
      <c r="AC83" s="1256" t="s">
        <v>5396</v>
      </c>
      <c r="AD83" s="1011" t="s">
        <v>3243</v>
      </c>
      <c r="AE83" s="1047" t="s">
        <v>2462</v>
      </c>
      <c r="AF83" s="1456">
        <v>53823</v>
      </c>
      <c r="AG83" s="1479" t="s">
        <v>5397</v>
      </c>
      <c r="AH83" s="1013" t="s">
        <v>2172</v>
      </c>
    </row>
    <row r="84" spans="1:35" ht="115.5" customHeight="1">
      <c r="A84" s="1011">
        <v>83</v>
      </c>
      <c r="B84" s="1456">
        <v>83</v>
      </c>
      <c r="C84" s="1233" t="s">
        <v>5398</v>
      </c>
      <c r="D84" s="1233" t="s">
        <v>5399</v>
      </c>
      <c r="E84" s="1233" t="s">
        <v>5400</v>
      </c>
      <c r="F84" s="1025" t="s">
        <v>5401</v>
      </c>
      <c r="G84" s="1011">
        <v>85111510</v>
      </c>
      <c r="H84" s="1025" t="s">
        <v>203</v>
      </c>
      <c r="I84" s="1691" t="s">
        <v>69</v>
      </c>
      <c r="J84" s="1130" t="s">
        <v>4278</v>
      </c>
      <c r="K84" s="1016" t="s">
        <v>5402</v>
      </c>
      <c r="L84" s="1482">
        <v>900434629</v>
      </c>
      <c r="M84" s="1011">
        <v>1</v>
      </c>
      <c r="N84" s="1011"/>
      <c r="O84" s="1011"/>
      <c r="P84" s="1233" t="s">
        <v>3439</v>
      </c>
      <c r="Q84" s="1047" t="s">
        <v>5403</v>
      </c>
      <c r="R84" s="1047" t="s">
        <v>5404</v>
      </c>
      <c r="S84" s="1121">
        <v>4000000</v>
      </c>
      <c r="T84" s="1011" t="s">
        <v>5405</v>
      </c>
      <c r="U84" s="1121">
        <v>2262000</v>
      </c>
      <c r="V84" s="1020">
        <v>45223</v>
      </c>
      <c r="W84" s="1011"/>
      <c r="X84" s="1020">
        <v>45204</v>
      </c>
      <c r="Y84" s="1020">
        <v>45209</v>
      </c>
      <c r="Z84" s="1020">
        <v>45223</v>
      </c>
      <c r="AA84" s="1448" t="s">
        <v>5406</v>
      </c>
      <c r="AB84" s="1485">
        <v>13223</v>
      </c>
      <c r="AC84" s="1494" t="s">
        <v>5407</v>
      </c>
      <c r="AD84" s="1486" t="s">
        <v>2269</v>
      </c>
      <c r="AE84" s="1487" t="s">
        <v>2482</v>
      </c>
      <c r="AF84" s="1456">
        <v>54423</v>
      </c>
      <c r="AG84" s="1473" t="s">
        <v>5408</v>
      </c>
      <c r="AH84" s="1013" t="s">
        <v>1988</v>
      </c>
    </row>
    <row r="85" spans="1:35" ht="86.25" customHeight="1">
      <c r="A85" s="1011">
        <v>84</v>
      </c>
      <c r="B85" s="1041">
        <v>84</v>
      </c>
      <c r="C85" s="1233" t="s">
        <v>5409</v>
      </c>
      <c r="D85" s="1232" t="s">
        <v>5410</v>
      </c>
      <c r="E85" s="1233" t="s">
        <v>5411</v>
      </c>
      <c r="F85" s="1025" t="s">
        <v>5412</v>
      </c>
      <c r="G85" s="1011">
        <v>43233200</v>
      </c>
      <c r="H85" s="1025" t="s">
        <v>68</v>
      </c>
      <c r="I85" s="1691" t="s">
        <v>69</v>
      </c>
      <c r="J85" s="1130" t="s">
        <v>5413</v>
      </c>
      <c r="K85" s="1016" t="s">
        <v>5414</v>
      </c>
      <c r="L85" s="1482">
        <v>830111209</v>
      </c>
      <c r="M85" s="1011">
        <v>1</v>
      </c>
      <c r="N85" s="1011"/>
      <c r="O85" s="1011"/>
      <c r="P85" s="1233" t="s">
        <v>2586</v>
      </c>
      <c r="Q85" s="1492" t="s">
        <v>5415</v>
      </c>
      <c r="R85" s="1492" t="s">
        <v>5416</v>
      </c>
      <c r="S85" s="1121">
        <v>23583420</v>
      </c>
      <c r="T85" s="1011"/>
      <c r="U85" s="1011"/>
      <c r="V85" s="1026">
        <v>45201</v>
      </c>
      <c r="W85" s="1011"/>
      <c r="X85" s="1020">
        <v>45205</v>
      </c>
      <c r="Y85" s="1020">
        <v>45211</v>
      </c>
      <c r="Z85" s="1026">
        <v>45201</v>
      </c>
      <c r="AA85" s="1448" t="s">
        <v>5417</v>
      </c>
      <c r="AB85" s="1493">
        <v>11923</v>
      </c>
      <c r="AC85" s="1022">
        <v>45170</v>
      </c>
      <c r="AD85" s="1011" t="s">
        <v>5418</v>
      </c>
      <c r="AE85" s="1047" t="s">
        <v>5419</v>
      </c>
      <c r="AF85" s="1456">
        <v>54623</v>
      </c>
      <c r="AG85" s="1020">
        <v>45208</v>
      </c>
      <c r="AH85" s="1013" t="s">
        <v>1962</v>
      </c>
    </row>
    <row r="86" spans="1:35" ht="60" customHeight="1">
      <c r="A86" s="1011">
        <v>85</v>
      </c>
      <c r="B86" s="1011">
        <v>85</v>
      </c>
      <c r="C86" s="1011"/>
      <c r="D86" s="1047"/>
      <c r="E86" s="1011"/>
      <c r="F86" s="1136" t="s">
        <v>5420</v>
      </c>
      <c r="G86" s="1011">
        <v>43233200</v>
      </c>
      <c r="H86" s="1025" t="s">
        <v>68</v>
      </c>
      <c r="I86" s="1136" t="s">
        <v>546</v>
      </c>
      <c r="J86" s="1047" t="s">
        <v>5421</v>
      </c>
      <c r="K86" s="1013" t="s">
        <v>402</v>
      </c>
      <c r="L86" s="1011">
        <v>830084433</v>
      </c>
      <c r="M86" s="1011">
        <v>7</v>
      </c>
      <c r="N86" s="1011"/>
      <c r="O86" s="1011"/>
      <c r="P86" s="1233" t="s">
        <v>5422</v>
      </c>
      <c r="Q86" s="1047" t="s">
        <v>5423</v>
      </c>
      <c r="R86" s="1011" t="s">
        <v>5424</v>
      </c>
      <c r="S86" s="1121">
        <v>1941817.18</v>
      </c>
      <c r="T86" s="1011"/>
      <c r="U86" s="1011"/>
      <c r="V86" s="1022">
        <v>45250</v>
      </c>
      <c r="W86" s="1011"/>
      <c r="X86" s="1020">
        <v>45219</v>
      </c>
      <c r="Y86" s="1020">
        <v>45225</v>
      </c>
      <c r="Z86" s="1020">
        <v>45250</v>
      </c>
      <c r="AA86" s="1461" t="s">
        <v>5425</v>
      </c>
      <c r="AB86" s="1011">
        <v>11323</v>
      </c>
      <c r="AC86" s="1022">
        <v>45160</v>
      </c>
      <c r="AD86" s="1487" t="s">
        <v>5426</v>
      </c>
      <c r="AE86" s="1047" t="s">
        <v>2591</v>
      </c>
      <c r="AF86" s="1456">
        <v>58723</v>
      </c>
      <c r="AG86" s="1464">
        <v>45224</v>
      </c>
      <c r="AH86" s="1013" t="s">
        <v>1962</v>
      </c>
    </row>
    <row r="87" spans="1:35" ht="48.75">
      <c r="A87" s="1011">
        <v>86</v>
      </c>
      <c r="B87" s="1011">
        <v>86</v>
      </c>
      <c r="C87" s="1011"/>
      <c r="D87" s="1047"/>
      <c r="E87" s="1011"/>
      <c r="F87" s="1136" t="s">
        <v>5427</v>
      </c>
      <c r="G87" s="1011">
        <v>43233200</v>
      </c>
      <c r="H87" s="1025" t="s">
        <v>68</v>
      </c>
      <c r="I87" s="1136" t="s">
        <v>546</v>
      </c>
      <c r="J87" s="1130" t="s">
        <v>5428</v>
      </c>
      <c r="K87" s="1013" t="s">
        <v>5429</v>
      </c>
      <c r="L87" s="1011">
        <v>900032774</v>
      </c>
      <c r="M87" s="1011">
        <v>4</v>
      </c>
      <c r="N87" s="1011"/>
      <c r="O87" s="1011"/>
      <c r="P87" s="1233" t="s">
        <v>5430</v>
      </c>
      <c r="Q87" s="1011" t="s">
        <v>5431</v>
      </c>
      <c r="R87" s="1011" t="s">
        <v>5432</v>
      </c>
      <c r="S87" s="1121">
        <v>1639572.48</v>
      </c>
      <c r="T87" s="1011"/>
      <c r="U87" s="1011"/>
      <c r="V87" s="1022">
        <v>45254</v>
      </c>
      <c r="W87" s="1011"/>
      <c r="X87" s="1020">
        <v>45222</v>
      </c>
      <c r="Y87" s="1022">
        <v>45229</v>
      </c>
      <c r="Z87" s="1026">
        <v>45254</v>
      </c>
      <c r="AA87" s="1499" t="s">
        <v>5433</v>
      </c>
      <c r="AB87" s="1027">
        <v>12423</v>
      </c>
      <c r="AC87" s="1022">
        <v>45170</v>
      </c>
      <c r="AD87" s="1011" t="s">
        <v>2579</v>
      </c>
      <c r="AE87" s="1047" t="s">
        <v>5434</v>
      </c>
      <c r="AF87" s="1456">
        <v>59323</v>
      </c>
      <c r="AG87" s="1020">
        <v>45226</v>
      </c>
      <c r="AH87" s="1013" t="s">
        <v>1962</v>
      </c>
    </row>
    <row r="88" spans="1:35" ht="69.75" customHeight="1">
      <c r="A88" s="1011">
        <v>87</v>
      </c>
      <c r="B88" s="1456">
        <v>87</v>
      </c>
      <c r="C88" s="1233" t="s">
        <v>5435</v>
      </c>
      <c r="D88" s="1233" t="s">
        <v>5436</v>
      </c>
      <c r="E88" s="1233" t="s">
        <v>5437</v>
      </c>
      <c r="F88" s="1025" t="s">
        <v>5438</v>
      </c>
      <c r="G88" s="1011">
        <v>81112200</v>
      </c>
      <c r="H88" s="1025" t="s">
        <v>203</v>
      </c>
      <c r="I88" s="1025" t="s">
        <v>33</v>
      </c>
      <c r="J88" s="1130" t="s">
        <v>5439</v>
      </c>
      <c r="K88" s="1016" t="s">
        <v>4798</v>
      </c>
      <c r="L88" s="1011">
        <v>900173404</v>
      </c>
      <c r="M88" s="1011">
        <v>9</v>
      </c>
      <c r="N88" s="1011"/>
      <c r="O88" s="1011"/>
      <c r="P88" s="1233" t="s">
        <v>5440</v>
      </c>
      <c r="Q88" s="1011" t="s">
        <v>5441</v>
      </c>
      <c r="R88" s="1011">
        <v>9172172</v>
      </c>
      <c r="S88" s="1121">
        <v>31700000</v>
      </c>
      <c r="T88" s="1011"/>
      <c r="U88" s="1011"/>
      <c r="V88" s="1022">
        <v>45291</v>
      </c>
      <c r="W88" s="1011"/>
      <c r="X88" s="1020">
        <v>45222</v>
      </c>
      <c r="Y88" s="1020">
        <v>45224</v>
      </c>
      <c r="Z88" s="1026">
        <v>45291</v>
      </c>
      <c r="AA88" s="1499" t="s">
        <v>5442</v>
      </c>
      <c r="AB88" s="1027">
        <v>13423</v>
      </c>
      <c r="AC88" s="1022">
        <v>45198</v>
      </c>
      <c r="AD88" s="1011" t="s">
        <v>2047</v>
      </c>
      <c r="AE88" s="1047" t="s">
        <v>2728</v>
      </c>
      <c r="AF88" s="1456">
        <v>58823</v>
      </c>
      <c r="AG88" s="1020">
        <v>45224</v>
      </c>
      <c r="AH88" s="1013" t="s">
        <v>1962</v>
      </c>
    </row>
    <row r="89" spans="1:35" ht="77.25" customHeight="1">
      <c r="A89" s="1011">
        <v>88</v>
      </c>
      <c r="B89" s="1011">
        <v>88</v>
      </c>
      <c r="C89" s="1233" t="s">
        <v>5443</v>
      </c>
      <c r="D89" s="1233" t="s">
        <v>5444</v>
      </c>
      <c r="E89" s="1011"/>
      <c r="F89" s="1025" t="s">
        <v>5445</v>
      </c>
      <c r="G89" s="1011">
        <v>81112105</v>
      </c>
      <c r="H89" s="1025" t="s">
        <v>68</v>
      </c>
      <c r="I89" s="1025" t="s">
        <v>349</v>
      </c>
      <c r="J89" s="1130" t="s">
        <v>5446</v>
      </c>
      <c r="K89" s="1016" t="s">
        <v>5447</v>
      </c>
      <c r="L89" s="1011">
        <v>901773441</v>
      </c>
      <c r="M89" s="1456">
        <v>1</v>
      </c>
      <c r="N89" s="1011"/>
      <c r="O89" s="1011"/>
      <c r="P89" s="1233" t="s">
        <v>5448</v>
      </c>
      <c r="Q89" s="1011" t="s">
        <v>5449</v>
      </c>
      <c r="R89" s="1011">
        <v>3108524624</v>
      </c>
      <c r="S89" s="1121">
        <v>499997998</v>
      </c>
      <c r="T89" s="1011"/>
      <c r="U89" s="1011"/>
      <c r="V89" s="1020">
        <v>45282</v>
      </c>
      <c r="W89" s="1011"/>
      <c r="X89" s="1020">
        <v>45240</v>
      </c>
      <c r="Y89" s="1020">
        <v>45253</v>
      </c>
      <c r="Z89" s="1020">
        <v>45282</v>
      </c>
      <c r="AA89" s="1499" t="s">
        <v>5450</v>
      </c>
      <c r="AB89" s="1011">
        <v>9923</v>
      </c>
      <c r="AC89" s="1022">
        <v>45093</v>
      </c>
      <c r="AD89" s="1047" t="s">
        <v>5451</v>
      </c>
      <c r="AE89" s="1047" t="s">
        <v>5452</v>
      </c>
      <c r="AF89" s="1506">
        <v>62523</v>
      </c>
      <c r="AG89" s="1507">
        <v>45252</v>
      </c>
      <c r="AH89" s="1013" t="s">
        <v>1962</v>
      </c>
    </row>
    <row r="90" spans="1:35" ht="111.75" customHeight="1">
      <c r="A90" s="1011">
        <v>89</v>
      </c>
      <c r="B90" s="1011">
        <v>89</v>
      </c>
      <c r="C90" s="1233" t="s">
        <v>5453</v>
      </c>
      <c r="D90" s="1233" t="s">
        <v>5454</v>
      </c>
      <c r="E90" s="1011"/>
      <c r="F90" s="1025" t="s">
        <v>5455</v>
      </c>
      <c r="G90" s="1011">
        <v>78131602</v>
      </c>
      <c r="H90" s="1025" t="s">
        <v>203</v>
      </c>
      <c r="I90" s="1691" t="s">
        <v>69</v>
      </c>
      <c r="J90" s="1130" t="s">
        <v>5456</v>
      </c>
      <c r="K90" s="1016" t="s">
        <v>5457</v>
      </c>
      <c r="L90" s="1011">
        <v>800233801</v>
      </c>
      <c r="M90" s="1456">
        <v>5</v>
      </c>
      <c r="N90" s="1011"/>
      <c r="O90" s="1011"/>
      <c r="P90" s="1233" t="s">
        <v>5458</v>
      </c>
      <c r="Q90" s="1047" t="s">
        <v>5459</v>
      </c>
      <c r="R90" s="1047" t="s">
        <v>5460</v>
      </c>
      <c r="S90" s="1121">
        <v>19916688</v>
      </c>
      <c r="T90" s="1011"/>
      <c r="U90" s="1011"/>
      <c r="V90" s="1020">
        <v>46234</v>
      </c>
      <c r="W90" s="1011"/>
      <c r="X90" s="1020">
        <v>45245</v>
      </c>
      <c r="Y90" s="1020">
        <v>45261</v>
      </c>
      <c r="Z90" s="1020">
        <v>46234</v>
      </c>
      <c r="AA90" s="1499" t="s">
        <v>5461</v>
      </c>
      <c r="AB90" s="1384" t="s">
        <v>5462</v>
      </c>
      <c r="AC90" s="1256" t="s">
        <v>5463</v>
      </c>
      <c r="AD90" s="1047" t="s">
        <v>3866</v>
      </c>
      <c r="AE90" s="1047" t="s">
        <v>3135</v>
      </c>
      <c r="AF90" s="1468" t="s">
        <v>5464</v>
      </c>
      <c r="AG90" s="1483" t="s">
        <v>5465</v>
      </c>
      <c r="AH90" s="1013" t="s">
        <v>2039</v>
      </c>
    </row>
    <row r="91" spans="1:35" ht="75.75" customHeight="1">
      <c r="A91" s="1011">
        <v>90</v>
      </c>
      <c r="B91" s="1011">
        <v>90</v>
      </c>
      <c r="C91" s="1233" t="s">
        <v>5466</v>
      </c>
      <c r="D91" s="1233" t="s">
        <v>5467</v>
      </c>
      <c r="E91" s="1233" t="s">
        <v>5467</v>
      </c>
      <c r="F91" s="1025" t="s">
        <v>5468</v>
      </c>
      <c r="G91" s="1011">
        <v>80111504</v>
      </c>
      <c r="H91" s="1025" t="s">
        <v>203</v>
      </c>
      <c r="I91" s="1025" t="s">
        <v>33</v>
      </c>
      <c r="J91" s="1130" t="s">
        <v>5469</v>
      </c>
      <c r="K91" s="1016" t="s">
        <v>4353</v>
      </c>
      <c r="L91" s="1011">
        <v>900416739</v>
      </c>
      <c r="M91" s="1011">
        <v>5</v>
      </c>
      <c r="N91" s="1011"/>
      <c r="O91" s="1011"/>
      <c r="P91" s="1233" t="s">
        <v>5470</v>
      </c>
      <c r="Q91" s="1011" t="s">
        <v>5471</v>
      </c>
      <c r="R91" s="1011" t="s">
        <v>4356</v>
      </c>
      <c r="S91" s="1121">
        <v>10115000</v>
      </c>
      <c r="T91" s="1011" t="s">
        <v>5472</v>
      </c>
      <c r="U91" s="1164">
        <v>9686600</v>
      </c>
      <c r="V91" s="1022">
        <v>45275</v>
      </c>
      <c r="W91" s="1011"/>
      <c r="X91" s="1020">
        <v>45245</v>
      </c>
      <c r="Y91" s="1020">
        <v>45246</v>
      </c>
      <c r="Z91" s="1026">
        <v>45275</v>
      </c>
      <c r="AA91" s="1499" t="s">
        <v>5473</v>
      </c>
      <c r="AB91" s="1027">
        <v>14923</v>
      </c>
      <c r="AC91" s="1256" t="s">
        <v>5474</v>
      </c>
      <c r="AD91" s="1504" t="s">
        <v>2047</v>
      </c>
      <c r="AE91" s="1047" t="s">
        <v>5475</v>
      </c>
      <c r="AF91" s="1456">
        <v>61923</v>
      </c>
      <c r="AG91" s="1479" t="s">
        <v>5476</v>
      </c>
      <c r="AH91" s="1013" t="s">
        <v>1988</v>
      </c>
      <c r="AI91" s="614">
        <v>45286</v>
      </c>
    </row>
    <row r="92" spans="1:35" ht="79.5" customHeight="1">
      <c r="A92" s="1011">
        <v>91</v>
      </c>
      <c r="B92" s="1011">
        <v>91</v>
      </c>
      <c r="C92" s="1233" t="s">
        <v>5477</v>
      </c>
      <c r="D92" s="1233" t="s">
        <v>5478</v>
      </c>
      <c r="E92" s="1233" t="s">
        <v>5478</v>
      </c>
      <c r="F92" s="1025" t="s">
        <v>5479</v>
      </c>
      <c r="G92" s="1011">
        <v>93141808</v>
      </c>
      <c r="H92" s="1025" t="s">
        <v>203</v>
      </c>
      <c r="I92" s="1025" t="s">
        <v>33</v>
      </c>
      <c r="J92" s="1130" t="s">
        <v>5480</v>
      </c>
      <c r="K92" s="1016" t="s">
        <v>4239</v>
      </c>
      <c r="L92" s="1011">
        <v>900133753</v>
      </c>
      <c r="M92" s="1011">
        <v>3</v>
      </c>
      <c r="N92" s="1011"/>
      <c r="O92" s="1011"/>
      <c r="P92" s="1233" t="s">
        <v>3463</v>
      </c>
      <c r="Q92" s="1047" t="s">
        <v>5481</v>
      </c>
      <c r="R92" s="1011" t="s">
        <v>5482</v>
      </c>
      <c r="S92" s="1121">
        <v>5471620</v>
      </c>
      <c r="T92" s="1011"/>
      <c r="U92" s="1011"/>
      <c r="V92" s="1022">
        <v>45275</v>
      </c>
      <c r="W92" s="1011"/>
      <c r="X92" s="1020">
        <v>45250</v>
      </c>
      <c r="Y92" s="1020">
        <v>45252</v>
      </c>
      <c r="Z92" s="1020">
        <v>45275</v>
      </c>
      <c r="AA92" s="1499" t="s">
        <v>5483</v>
      </c>
      <c r="AB92" s="1011">
        <v>14723</v>
      </c>
      <c r="AC92" s="1022">
        <v>45230</v>
      </c>
      <c r="AD92" s="1011" t="s">
        <v>2570</v>
      </c>
      <c r="AE92" s="1505" t="s">
        <v>2524</v>
      </c>
      <c r="AF92" s="1456">
        <v>62423</v>
      </c>
      <c r="AG92" s="1020">
        <v>45252</v>
      </c>
      <c r="AH92" s="1013" t="s">
        <v>1988</v>
      </c>
    </row>
    <row r="93" spans="1:35" ht="81" customHeight="1">
      <c r="A93" s="1011">
        <v>92</v>
      </c>
      <c r="B93" s="1011">
        <v>92</v>
      </c>
      <c r="C93" s="1233" t="s">
        <v>5484</v>
      </c>
      <c r="D93" s="1233" t="s">
        <v>5485</v>
      </c>
      <c r="E93" s="1233" t="s">
        <v>5485</v>
      </c>
      <c r="F93" s="1025" t="s">
        <v>5486</v>
      </c>
      <c r="G93" s="1011">
        <v>42311511</v>
      </c>
      <c r="H93" s="1025" t="s">
        <v>68</v>
      </c>
      <c r="I93" s="1691" t="s">
        <v>69</v>
      </c>
      <c r="J93" s="1130" t="s">
        <v>5487</v>
      </c>
      <c r="K93" s="1016" t="s">
        <v>5488</v>
      </c>
      <c r="L93" s="1011">
        <v>901309059</v>
      </c>
      <c r="M93" s="1011">
        <v>0</v>
      </c>
      <c r="N93" s="1011"/>
      <c r="O93" s="1011"/>
      <c r="P93" s="1233" t="s">
        <v>5489</v>
      </c>
      <c r="Q93" s="1047" t="s">
        <v>5490</v>
      </c>
      <c r="R93" s="1047" t="s">
        <v>5491</v>
      </c>
      <c r="S93" s="1121">
        <v>2756040</v>
      </c>
      <c r="T93" s="1011"/>
      <c r="U93" s="1011"/>
      <c r="V93" s="1022">
        <v>45276</v>
      </c>
      <c r="W93" s="1011"/>
      <c r="X93" s="1020">
        <v>45251</v>
      </c>
      <c r="Y93" s="1464">
        <v>45257</v>
      </c>
      <c r="Z93" s="1020">
        <v>45276</v>
      </c>
      <c r="AA93" s="1455" t="s">
        <v>5492</v>
      </c>
      <c r="AB93" s="1011">
        <v>14523</v>
      </c>
      <c r="AC93" s="1022">
        <v>45230</v>
      </c>
      <c r="AD93" s="1011" t="s">
        <v>2366</v>
      </c>
      <c r="AE93" s="1047" t="s">
        <v>5493</v>
      </c>
      <c r="AF93" s="1456">
        <v>65223</v>
      </c>
      <c r="AG93" s="1464">
        <v>45257</v>
      </c>
      <c r="AH93" s="1013" t="s">
        <v>1988</v>
      </c>
      <c r="AI93" s="1161" t="s">
        <v>5494</v>
      </c>
    </row>
    <row r="94" spans="1:35" ht="108">
      <c r="A94" s="1011">
        <v>93</v>
      </c>
      <c r="B94" s="1011">
        <v>93</v>
      </c>
      <c r="C94" s="1011"/>
      <c r="D94" s="1047"/>
      <c r="E94" s="1011"/>
      <c r="F94" s="1136" t="s">
        <v>5495</v>
      </c>
      <c r="G94" s="1011">
        <v>72101516</v>
      </c>
      <c r="H94" s="1025" t="s">
        <v>203</v>
      </c>
      <c r="I94" s="1136" t="s">
        <v>546</v>
      </c>
      <c r="J94" s="1130" t="s">
        <v>5496</v>
      </c>
      <c r="K94" s="1016" t="s">
        <v>3471</v>
      </c>
      <c r="L94" s="1011">
        <v>890921246</v>
      </c>
      <c r="M94" s="1011"/>
      <c r="N94" s="1011"/>
      <c r="O94" s="1011"/>
      <c r="P94" s="1233" t="s">
        <v>3472</v>
      </c>
      <c r="Q94" s="1047" t="s">
        <v>5497</v>
      </c>
      <c r="R94" s="1011" t="s">
        <v>5498</v>
      </c>
      <c r="S94" s="1121">
        <v>1363292.86</v>
      </c>
      <c r="T94" s="1011"/>
      <c r="U94" s="1011"/>
      <c r="V94" s="1022">
        <v>45273</v>
      </c>
      <c r="W94" s="1011"/>
      <c r="X94" s="1020">
        <v>45254</v>
      </c>
      <c r="Y94" s="1020">
        <v>45265</v>
      </c>
      <c r="Z94" s="1020">
        <v>45273</v>
      </c>
      <c r="AA94" s="1461" t="s">
        <v>5499</v>
      </c>
      <c r="AB94" s="1011">
        <v>14623</v>
      </c>
      <c r="AC94" s="1022">
        <v>45230</v>
      </c>
      <c r="AD94" s="1011" t="s">
        <v>2638</v>
      </c>
      <c r="AE94" s="1047" t="s">
        <v>5500</v>
      </c>
      <c r="AF94" s="1456">
        <v>65523</v>
      </c>
      <c r="AG94" s="1464">
        <v>45257</v>
      </c>
      <c r="AH94" s="1013" t="s">
        <v>1988</v>
      </c>
    </row>
    <row r="95" spans="1:35" ht="46.5" customHeight="1">
      <c r="A95" s="1011">
        <v>94</v>
      </c>
      <c r="B95" s="1011">
        <v>94</v>
      </c>
      <c r="C95" s="1233" t="s">
        <v>5501</v>
      </c>
      <c r="D95" s="1233" t="s">
        <v>5502</v>
      </c>
      <c r="E95" s="1233" t="s">
        <v>5502</v>
      </c>
      <c r="F95" s="1025" t="s">
        <v>5503</v>
      </c>
      <c r="G95" s="1011">
        <v>86101705</v>
      </c>
      <c r="H95" s="1025" t="s">
        <v>203</v>
      </c>
      <c r="I95" s="1025" t="s">
        <v>33</v>
      </c>
      <c r="J95" s="1130" t="s">
        <v>5504</v>
      </c>
      <c r="K95" s="1013" t="s">
        <v>5505</v>
      </c>
      <c r="L95" s="1011">
        <v>80061423</v>
      </c>
      <c r="M95" s="1011"/>
      <c r="N95" s="1011"/>
      <c r="O95" s="1011"/>
      <c r="P95" s="1233" t="s">
        <v>5506</v>
      </c>
      <c r="Q95" s="1047" t="s">
        <v>5507</v>
      </c>
      <c r="R95" s="1011" t="s">
        <v>5508</v>
      </c>
      <c r="S95" s="1121">
        <v>3000000</v>
      </c>
      <c r="T95" s="1011"/>
      <c r="U95" s="1011"/>
      <c r="V95" s="1022">
        <v>45282</v>
      </c>
      <c r="W95" s="1011"/>
      <c r="X95" s="1020">
        <v>45257</v>
      </c>
      <c r="Y95" s="1020">
        <v>45259</v>
      </c>
      <c r="Z95" s="1020">
        <v>45282</v>
      </c>
      <c r="AA95" s="1025" t="s">
        <v>22</v>
      </c>
      <c r="AB95" s="1011">
        <v>14823</v>
      </c>
      <c r="AC95" s="1022">
        <v>45230</v>
      </c>
      <c r="AD95" s="1011" t="s">
        <v>2570</v>
      </c>
      <c r="AE95" s="1504" t="s">
        <v>2524</v>
      </c>
      <c r="AF95" s="1456">
        <v>65723</v>
      </c>
      <c r="AG95" s="1020">
        <v>45258</v>
      </c>
      <c r="AH95" s="1013" t="s">
        <v>3889</v>
      </c>
    </row>
    <row r="96" spans="1:35" ht="135">
      <c r="A96" s="1011">
        <v>95</v>
      </c>
      <c r="B96" s="1011">
        <v>95</v>
      </c>
      <c r="C96" s="1233" t="s">
        <v>5509</v>
      </c>
      <c r="D96" s="1233" t="s">
        <v>5510</v>
      </c>
      <c r="E96" s="1233" t="s">
        <v>5510</v>
      </c>
      <c r="F96" s="1025" t="s">
        <v>5511</v>
      </c>
      <c r="G96" s="1011">
        <v>43233000</v>
      </c>
      <c r="H96" s="1025" t="s">
        <v>68</v>
      </c>
      <c r="I96" s="1691" t="s">
        <v>69</v>
      </c>
      <c r="J96" s="1130" t="s">
        <v>5512</v>
      </c>
      <c r="K96" s="1013" t="s">
        <v>5513</v>
      </c>
      <c r="L96" s="1011">
        <v>830038304</v>
      </c>
      <c r="M96" s="1011">
        <v>1</v>
      </c>
      <c r="N96" s="1011"/>
      <c r="O96" s="1011"/>
      <c r="P96" s="1233" t="s">
        <v>5514</v>
      </c>
      <c r="Q96" s="1508" t="s">
        <v>5515</v>
      </c>
      <c r="R96" s="1047" t="s">
        <v>5516</v>
      </c>
      <c r="S96" s="1121">
        <v>9770000</v>
      </c>
      <c r="T96" s="1011"/>
      <c r="U96" s="1011"/>
      <c r="V96" s="1022">
        <v>45275</v>
      </c>
      <c r="W96" s="1011"/>
      <c r="X96" s="1020">
        <v>45260</v>
      </c>
      <c r="Y96" s="1020">
        <v>45265</v>
      </c>
      <c r="Z96" s="1020">
        <v>45275</v>
      </c>
      <c r="AA96" s="1499" t="s">
        <v>5517</v>
      </c>
      <c r="AB96" s="1011">
        <v>15123</v>
      </c>
      <c r="AC96" s="1022">
        <v>45240</v>
      </c>
      <c r="AD96" s="1011" t="s">
        <v>4387</v>
      </c>
      <c r="AE96" s="1047" t="s">
        <v>5518</v>
      </c>
      <c r="AF96" s="1456">
        <v>66123</v>
      </c>
      <c r="AG96" s="1020">
        <v>45264</v>
      </c>
      <c r="AH96" s="1013" t="s">
        <v>1962</v>
      </c>
    </row>
    <row r="97" spans="1:34" ht="97.5" customHeight="1">
      <c r="A97" s="1025" t="s">
        <v>5519</v>
      </c>
      <c r="B97" s="1049" t="s">
        <v>5519</v>
      </c>
      <c r="C97" s="1011"/>
      <c r="D97" s="1047"/>
      <c r="E97" s="1011"/>
      <c r="F97" s="1136" t="s">
        <v>5520</v>
      </c>
      <c r="G97" s="1546">
        <v>78181700</v>
      </c>
      <c r="H97" s="1509" t="s">
        <v>100</v>
      </c>
      <c r="I97" s="1686" t="s">
        <v>546</v>
      </c>
      <c r="J97" s="1130" t="s">
        <v>2033</v>
      </c>
      <c r="K97" s="1013" t="s">
        <v>5521</v>
      </c>
      <c r="L97" s="1011">
        <v>830095213</v>
      </c>
      <c r="M97" s="1011">
        <v>0</v>
      </c>
      <c r="N97" s="1011"/>
      <c r="O97" s="1011"/>
      <c r="P97" s="1367" t="s">
        <v>2645</v>
      </c>
      <c r="Q97" s="1499" t="s">
        <v>4441</v>
      </c>
      <c r="R97" s="1499" t="s">
        <v>4442</v>
      </c>
      <c r="S97" s="1121">
        <v>1000000</v>
      </c>
      <c r="T97" s="1011"/>
      <c r="U97" s="1011"/>
      <c r="V97" s="1022">
        <v>45282</v>
      </c>
      <c r="W97" s="1011"/>
      <c r="X97" s="1020">
        <v>45261</v>
      </c>
      <c r="Y97" s="1022">
        <v>45264</v>
      </c>
      <c r="Z97" s="1020">
        <v>45282</v>
      </c>
      <c r="AA97" s="1499" t="s">
        <v>5522</v>
      </c>
      <c r="AB97" s="1011">
        <v>15223</v>
      </c>
      <c r="AC97" s="1022">
        <v>45244</v>
      </c>
      <c r="AD97" s="1011" t="s">
        <v>2037</v>
      </c>
      <c r="AE97" s="1047" t="s">
        <v>2648</v>
      </c>
      <c r="AF97" s="1011">
        <v>66223</v>
      </c>
      <c r="AG97" s="1022">
        <v>45264</v>
      </c>
      <c r="AH97" s="1013" t="s">
        <v>2039</v>
      </c>
    </row>
    <row r="98" spans="1:34" ht="95.25" customHeight="1">
      <c r="A98" s="1000">
        <v>96</v>
      </c>
      <c r="B98" s="1000">
        <v>96</v>
      </c>
      <c r="C98" s="1234" t="s">
        <v>5523</v>
      </c>
      <c r="D98" s="1234" t="s">
        <v>5524</v>
      </c>
      <c r="E98" s="1234" t="s">
        <v>5524</v>
      </c>
      <c r="F98" s="1131" t="s">
        <v>5525</v>
      </c>
      <c r="G98" s="1000">
        <v>43233000</v>
      </c>
      <c r="H98" s="1131" t="s">
        <v>68</v>
      </c>
      <c r="I98" s="1203" t="s">
        <v>1290</v>
      </c>
      <c r="J98" s="1261" t="s">
        <v>5526</v>
      </c>
      <c r="K98" s="1162" t="s">
        <v>5527</v>
      </c>
      <c r="L98" s="1000">
        <v>891501783</v>
      </c>
      <c r="M98" s="1000">
        <v>1</v>
      </c>
      <c r="N98" s="1000"/>
      <c r="O98" s="1000"/>
      <c r="P98" s="1234" t="s">
        <v>2616</v>
      </c>
      <c r="Q98" s="1167" t="s">
        <v>5528</v>
      </c>
      <c r="R98" s="1000" t="s">
        <v>5529</v>
      </c>
      <c r="S98" s="1255">
        <v>295191098</v>
      </c>
      <c r="T98" s="1000"/>
      <c r="U98" s="1000"/>
      <c r="V98" s="1045">
        <v>45280</v>
      </c>
      <c r="W98" s="1000"/>
      <c r="X98" s="1464">
        <v>45265</v>
      </c>
      <c r="Y98" s="1464">
        <v>45272</v>
      </c>
      <c r="Z98" s="1464">
        <v>45280</v>
      </c>
      <c r="AA98" s="1499" t="s">
        <v>5530</v>
      </c>
      <c r="AB98" s="1000">
        <v>11423</v>
      </c>
      <c r="AC98" s="1045">
        <v>45161</v>
      </c>
      <c r="AD98" s="1000" t="s">
        <v>4387</v>
      </c>
      <c r="AE98" s="1167" t="s">
        <v>2591</v>
      </c>
      <c r="AF98" s="1000">
        <v>66323</v>
      </c>
      <c r="AG98" s="1464">
        <v>45266</v>
      </c>
      <c r="AH98" s="1162" t="s">
        <v>1962</v>
      </c>
    </row>
  </sheetData>
  <autoFilter ref="A1:AJ98" xr:uid="{E2187FE5-8906-4ADB-9B5F-18E457421601}"/>
  <hyperlinks>
    <hyperlink ref="E2" r:id="rId1" xr:uid="{5E4C21E3-D8D4-4BBC-AEF5-528A3A8DBA8D}"/>
    <hyperlink ref="P2" r:id="rId2" xr:uid="{975B8F98-EDEB-4162-A65B-0FDC072CD57E}"/>
    <hyperlink ref="C3" r:id="rId3" xr:uid="{41D62BBE-C648-4125-BE65-30B9F7DCEB33}"/>
    <hyperlink ref="E3" r:id="rId4" xr:uid="{9A6D044B-3F21-4C1F-9F9A-F0EA60EE9393}"/>
    <hyperlink ref="P3" r:id="rId5" xr:uid="{961FD589-2666-4830-AC1B-7B4113E0DE6B}"/>
    <hyperlink ref="C4" r:id="rId6" xr:uid="{97473143-FC0E-4035-A286-411EDDC9C542}"/>
    <hyperlink ref="E4" r:id="rId7" xr:uid="{1C99F65B-E9B8-4E91-8845-75D49F9C1AE3}"/>
    <hyperlink ref="P4" r:id="rId8" xr:uid="{32AAAFC1-4F48-4FBC-BD00-70BE92348E27}"/>
    <hyperlink ref="C5" r:id="rId9" xr:uid="{8AEFF01A-A6DE-4F7C-9AE3-A0C3F2458842}"/>
    <hyperlink ref="E5" r:id="rId10" display="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 xr:uid="{ACCD2AA8-3311-4749-9C7A-BB3F86CD3B5C}"/>
    <hyperlink ref="P5" r:id="rId11" xr:uid="{430777E9-16AA-4C18-A06D-216F8CFBEF71}"/>
    <hyperlink ref="C6" r:id="rId12" xr:uid="{172A74EB-1503-4DA0-A9C2-91CB7633E3A1}"/>
    <hyperlink ref="E6" r:id="rId13" xr:uid="{D376FD54-2885-405E-A4C1-18FD937DBFD3}"/>
    <hyperlink ref="P6" r:id="rId14" xr:uid="{90640DAC-8FAD-48E9-8323-BE136DB336E5}"/>
    <hyperlink ref="Q6" r:id="rId15" xr:uid="{905AD0A2-B9C4-4656-967D-8040E01D7826}"/>
    <hyperlink ref="C7" r:id="rId16" xr:uid="{B986A510-83DE-43CE-B718-D5147FD10B8F}"/>
    <hyperlink ref="E7" r:id="rId17" xr:uid="{3ECD5C52-B77C-48E8-9CE5-C83F83CFD27A}"/>
    <hyperlink ref="P7" r:id="rId18" xr:uid="{5ED27F5F-6E07-48F1-BE45-E7FA43532D17}"/>
    <hyperlink ref="C8" r:id="rId19" xr:uid="{7D03D16B-FF82-4D55-B067-3BEE512894A2}"/>
    <hyperlink ref="E8" r:id="rId20" xr:uid="{E00EBC2F-69C3-4EBD-8346-42A92C622DED}"/>
    <hyperlink ref="P8" r:id="rId21" xr:uid="{DAC29908-28E8-4BF4-B12B-E2DC28839860}"/>
    <hyperlink ref="C9" r:id="rId22" xr:uid="{D4583740-00DE-4366-B481-59622CFA2D96}"/>
    <hyperlink ref="E9" r:id="rId23" display="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 xr:uid="{37C3B7EE-6DE8-4113-90AA-7CD9BD91057F}"/>
    <hyperlink ref="P9" r:id="rId24" xr:uid="{9E7AA686-3D35-4818-9782-9DDE676EF219}"/>
    <hyperlink ref="C10" r:id="rId25" xr:uid="{AA3B279C-EAAF-459E-9665-2E8DF049FFF9}"/>
    <hyperlink ref="E10" r:id="rId26"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C465698D-D33E-464D-A6E0-AA08348302A6}"/>
    <hyperlink ref="P10" r:id="rId27" xr:uid="{376FDF0E-A66D-46A4-835E-E97F5D538BE2}"/>
    <hyperlink ref="C11" r:id="rId28" xr:uid="{FD4254EE-97B4-4703-9E0B-C9AA5FFFDA52}"/>
    <hyperlink ref="P11" r:id="rId29" xr:uid="{198E52FE-C608-4674-A05F-638B62FB8F69}"/>
    <hyperlink ref="C12" r:id="rId30" xr:uid="{866BD46D-2088-43E1-811F-9AE6C950FFF4}"/>
    <hyperlink ref="P12" r:id="rId31" xr:uid="{1BBA6AA0-66E0-40CD-A450-AFD25BD471A7}"/>
    <hyperlink ref="C13" r:id="rId32" xr:uid="{5C0EF4D1-ED73-48EF-A3ED-B11AAF41DCD8}"/>
    <hyperlink ref="P13" r:id="rId33" xr:uid="{D02839AA-C1D2-4AF0-A181-0C52E5D126AC}"/>
    <hyperlink ref="C14" r:id="rId34" xr:uid="{97896027-A649-4D9D-B921-CF017F347635}"/>
    <hyperlink ref="P14" r:id="rId35" xr:uid="{BD3A9465-F4DD-48CB-8604-1AEB7D67A78B}"/>
    <hyperlink ref="C15" r:id="rId36" xr:uid="{FC7BD9B3-3334-46EA-BA6D-67E919FB839B}"/>
    <hyperlink ref="P15" r:id="rId37" xr:uid="{7C1671AA-AFE1-4CB8-9559-67A37C0D8960}"/>
    <hyperlink ref="C16" r:id="rId38" xr:uid="{BD4353A3-5A40-4FAF-B9D9-F70B7045973C}"/>
    <hyperlink ref="P16" r:id="rId39" xr:uid="{B84C4EA3-D28D-4598-96D0-A63C4FEF8412}"/>
    <hyperlink ref="C17" r:id="rId40" xr:uid="{49EA7675-EF92-4249-AD0C-4E391F495352}"/>
    <hyperlink ref="P17" r:id="rId41" xr:uid="{49ADA781-AE52-4AA8-8F88-EA67E20D7199}"/>
    <hyperlink ref="C18" r:id="rId42" xr:uid="{BF3C13F2-E854-4A57-B2ED-74EF836CC5FC}"/>
    <hyperlink ref="P18" r:id="rId43" xr:uid="{A962DB1D-6E7E-4980-8009-9C1844CB2A27}"/>
    <hyperlink ref="C19" r:id="rId44" xr:uid="{98110512-7379-4403-8234-63B8E59DF259}"/>
    <hyperlink ref="P19" r:id="rId45" xr:uid="{88F85C0B-7472-4087-AC82-013A52FA62D6}"/>
    <hyperlink ref="C20" r:id="rId46" xr:uid="{725E2F53-DB93-4BCB-A691-B6D7567DCE6A}"/>
    <hyperlink ref="P20" r:id="rId47" xr:uid="{7C00B144-ECE9-45B0-B69E-30EF47ACF967}"/>
    <hyperlink ref="C21" r:id="rId48" xr:uid="{1DE8E9A7-CDCB-4D62-9ED4-DBFC8CDD3A37}"/>
    <hyperlink ref="P21" r:id="rId49" xr:uid="{D4D791D1-8472-4134-91A0-4F1C5909AB7A}"/>
    <hyperlink ref="C22" r:id="rId50" xr:uid="{CEFE7E9F-F4E7-444B-8775-6202440B6881}"/>
    <hyperlink ref="P22" r:id="rId51" xr:uid="{FAC3836C-B53A-4E12-9332-57010F1F5D22}"/>
    <hyperlink ref="P23" r:id="rId52" xr:uid="{9C55EC0B-81AD-4C71-939B-0E8AD2760319}"/>
    <hyperlink ref="C24" r:id="rId53" xr:uid="{7E50B038-BE08-453B-A376-C66265AAFA67}"/>
    <hyperlink ref="P24" r:id="rId54" xr:uid="{DCE63D1E-B9EF-4DBE-AC35-24C232A0DBAA}"/>
    <hyperlink ref="C25" r:id="rId55" xr:uid="{6033F3BF-E336-45D3-AF5B-4D96CC5E5BEA}"/>
    <hyperlink ref="P25" r:id="rId56" xr:uid="{F5AFFD42-3CA8-43A5-868A-49D5B0F42E50}"/>
    <hyperlink ref="C26" r:id="rId57" xr:uid="{9D3D32E0-7D04-4DAB-8F11-468E06B8AC75}"/>
    <hyperlink ref="P26" r:id="rId58" xr:uid="{0BF40E42-2AD4-48E5-A34F-83DFBBD237B4}"/>
    <hyperlink ref="C27" r:id="rId59" xr:uid="{CBA4C259-4ECC-4074-B668-C70C4A6B6261}"/>
    <hyperlink ref="P27" r:id="rId60" xr:uid="{E26D4EAD-DCD7-4C92-9ACA-953BF770F5BC}"/>
    <hyperlink ref="C28" r:id="rId61" xr:uid="{EF9038FA-8670-4746-B43D-80C14B7144CC}"/>
    <hyperlink ref="P28" r:id="rId62" xr:uid="{03E3664F-EBED-4895-A5B1-E2A3C5D494E8}"/>
    <hyperlink ref="C30" r:id="rId63" xr:uid="{46A44EE5-7BAE-446D-9634-95EE107AA3E8}"/>
    <hyperlink ref="P30" r:id="rId64" xr:uid="{5F13DF81-8EBE-4C69-A656-0FC704CC0F1A}"/>
    <hyperlink ref="C31" r:id="rId65" xr:uid="{4248B169-AB68-4BDA-A6EC-21D082A1BF8C}"/>
    <hyperlink ref="P31" r:id="rId66" xr:uid="{7524AA0B-E2A2-4394-804A-F55D443CB00D}"/>
    <hyperlink ref="C32" r:id="rId67" xr:uid="{B853842B-6CC4-4BF2-962D-F68E244A8854}"/>
    <hyperlink ref="P32" r:id="rId68" xr:uid="{1B026F27-A71F-4725-90A9-BF82B09B55C5}"/>
    <hyperlink ref="C33" r:id="rId69" xr:uid="{B1D2E676-D298-4604-A354-54158EA09CD3}"/>
    <hyperlink ref="P33" r:id="rId70" xr:uid="{4EC9A31F-DC4F-4B1A-8404-F84126FEFC74}"/>
    <hyperlink ref="P35" r:id="rId71" xr:uid="{E7FEF086-DE19-44A6-B75C-14AC4032E8FA}"/>
    <hyperlink ref="C36" r:id="rId72" xr:uid="{E6D8C10B-0CEA-433D-8E09-5CEEBAAE27C6}"/>
    <hyperlink ref="P36" r:id="rId73" xr:uid="{B6DFC917-B698-43D5-AC60-21B31C4E2B39}"/>
    <hyperlink ref="C37" r:id="rId74" xr:uid="{18EB1735-0724-4528-BA99-6733284A119D}"/>
    <hyperlink ref="P37" r:id="rId75" xr:uid="{2B92F0FB-DE13-4949-ABAE-C61A044BA336}"/>
    <hyperlink ref="C38" r:id="rId76" xr:uid="{17BF7EEB-E13A-4FDF-BD0B-24822E5E2EDB}"/>
    <hyperlink ref="P38" r:id="rId77" xr:uid="{4611CAC2-2605-41C2-93B5-44DEF863BE6F}"/>
    <hyperlink ref="C39" r:id="rId78" xr:uid="{FAA8ECFB-453C-4A5D-95D0-B945F2D2AAE7}"/>
    <hyperlink ref="P39" r:id="rId79" xr:uid="{EFE3807A-9502-4146-9BAB-FE826E953F4D}"/>
    <hyperlink ref="C40" r:id="rId80" xr:uid="{E790E561-7B70-4B92-9D07-6D148BC322B8}"/>
    <hyperlink ref="P40" r:id="rId81" xr:uid="{D71F7371-4CFF-4EB5-94A0-2CB8394CC1A2}"/>
    <hyperlink ref="P41" r:id="rId82" xr:uid="{0EE1518A-9905-4810-BB9D-AA1F3C66F239}"/>
    <hyperlink ref="C42" r:id="rId83" xr:uid="{7E9BC7BC-2ED8-446F-8161-5C94D6AD8C30}"/>
    <hyperlink ref="P42" r:id="rId84" xr:uid="{DF52D977-28E4-4981-ABD9-DBE8502A3B5F}"/>
    <hyperlink ref="C29" r:id="rId85" xr:uid="{90A3EAEA-DEAB-4A47-927A-39DF1B181908}"/>
    <hyperlink ref="P29" r:id="rId86" xr:uid="{D51D0F32-6732-4C6B-9EC3-B122AB6B7B54}"/>
    <hyperlink ref="P43" r:id="rId87" xr:uid="{9C063BD6-EDFF-41C1-8206-6202B5B822B5}"/>
    <hyperlink ref="C41" r:id="rId88" xr:uid="{35C068D8-856C-465C-8BE2-A621AC179CF5}"/>
    <hyperlink ref="P44" r:id="rId89" xr:uid="{12CA413B-A520-4C95-9F08-6EDC2CDB5E06}"/>
    <hyperlink ref="P45" r:id="rId90" xr:uid="{74E0C2EF-A50D-4AEB-A606-39DB7D0AD114}"/>
    <hyperlink ref="P46" r:id="rId91" xr:uid="{5B72CA87-608D-4B9F-BAA7-C7046DFC5DB8}"/>
    <hyperlink ref="P47" r:id="rId92" xr:uid="{48FAEB7E-FC89-4BF7-93F7-E18A4522DF6C}"/>
    <hyperlink ref="P48" r:id="rId93" xr:uid="{76506ABB-3D3B-4AD6-98DC-1E1199FC7CA4}"/>
    <hyperlink ref="P49" r:id="rId94" xr:uid="{236A0071-2530-4702-9B64-B1399B9D3648}"/>
    <hyperlink ref="P50" r:id="rId95" xr:uid="{3095F026-ADFA-41B9-9CF5-3482D5D6888C}"/>
    <hyperlink ref="P51" r:id="rId96" xr:uid="{06D7387D-3759-4271-9600-70AC9735F43B}"/>
    <hyperlink ref="P52" r:id="rId97" xr:uid="{DC4D7A93-3897-4FD8-A8E1-7C3B1659C9A8}"/>
    <hyperlink ref="E11:E49" r:id="rId98"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4F80D5E9-5637-4B8D-840D-4A9439B03C52}"/>
    <hyperlink ref="P53" r:id="rId99" xr:uid="{61DD400B-46BD-4E83-8D2B-E8615A1A124F}"/>
    <hyperlink ref="P54" r:id="rId100" xr:uid="{C31A8688-5015-47AE-B792-E0B61C62B9EB}"/>
    <hyperlink ref="C54" r:id="rId101" xr:uid="{62226C80-C57E-4CD2-AC9C-7816F4C18AE5}"/>
    <hyperlink ref="E54" r:id="rId102" xr:uid="{8A22B752-7A2D-49CC-A9CE-04A25C9B0873}"/>
    <hyperlink ref="E55" r:id="rId103" display="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 xr:uid="{D9326826-7686-40D2-8047-0233BF3927FA}"/>
    <hyperlink ref="P55" r:id="rId104" xr:uid="{07EB0824-9E8B-473A-A631-6330C07C703B}"/>
    <hyperlink ref="C56" r:id="rId105" xr:uid="{E4031B94-0C06-4D7C-AFA1-1E87FCCF52BB}"/>
    <hyperlink ref="P56" r:id="rId106" xr:uid="{E0DC08E3-8DE9-4136-A270-ECE1C55A90D6}"/>
    <hyperlink ref="E56" r:id="rId107" display="https://www.secop.gov.co/CO1ContractsManagement/Tendering/ProcurementContractEdit/View?docUniqueIdentifier=CO1.PCCNTR.5143943&amp;prevCtxUrl=https%3a%2f%2fwww.secop.gov.co%3a443%2fCO1ContractsManagement%2fTendering%2fProcurementContractManagement%2fIndex&amp;prevCtxLbl=Contratos+" xr:uid="{1BB8E1CE-903F-4183-91A9-7D50A76F4BC6}"/>
    <hyperlink ref="C57" r:id="rId108" xr:uid="{87BB7AC6-C897-42CE-A08A-2944CA841421}"/>
    <hyperlink ref="E57" r:id="rId109" xr:uid="{942C5D05-F7B5-4B88-B5C9-B012BD47FC3B}"/>
    <hyperlink ref="P57" r:id="rId110" xr:uid="{25827AB8-08C3-4589-8A5C-7CE0D9579522}"/>
    <hyperlink ref="P59" r:id="rId111" xr:uid="{555A7E42-4D0F-4C9B-A0F2-B8FC6F69CA6E}"/>
    <hyperlink ref="P60" r:id="rId112" xr:uid="{F36277D6-1971-4D7F-A5A4-ED044857E20A}"/>
    <hyperlink ref="P58" r:id="rId113" xr:uid="{D4F45772-D231-4B7B-99F8-7501D0C5D486}"/>
    <hyperlink ref="E58" r:id="rId114" display="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 xr:uid="{81460FFC-974E-4A90-910C-26228143DDAA}"/>
    <hyperlink ref="P61" r:id="rId115" xr:uid="{2B4AE510-9D1D-4A9A-A883-A0C38BD5EDB0}"/>
    <hyperlink ref="C61" r:id="rId116" xr:uid="{96C82649-100F-466D-851E-B2588F45FF0A}"/>
    <hyperlink ref="E61" r:id="rId117" xr:uid="{B19D608F-0B93-4218-8D0F-87C9BE339173}"/>
    <hyperlink ref="C62" r:id="rId118" xr:uid="{63371A2D-7359-4039-B970-42AFBC28CD90}"/>
    <hyperlink ref="E62" r:id="rId119" xr:uid="{70FC320D-77B8-4C57-99EF-B0F19CD2C208}"/>
    <hyperlink ref="P62" r:id="rId120" xr:uid="{200766C9-3F2B-48A7-AFC6-8BFEB4D1D39A}"/>
    <hyperlink ref="P63" r:id="rId121" xr:uid="{D350CF59-27E4-48BE-9FB1-37A276C90993}"/>
    <hyperlink ref="P64" r:id="rId122" xr:uid="{063363DD-CA13-4337-8B37-C4D7CE1912A1}"/>
    <hyperlink ref="C64" r:id="rId123" xr:uid="{3BBE7D90-BBA8-4B10-95ED-6AD60B1013EE}"/>
    <hyperlink ref="E64" r:id="rId124" xr:uid="{781A23CB-CB9D-4105-BCA2-2C76F0B9A035}"/>
    <hyperlink ref="C2" r:id="rId125" xr:uid="{60978767-CB31-4DFD-A964-0A9B72BEB442}"/>
    <hyperlink ref="C43" r:id="rId126" xr:uid="{D15FD481-F6E2-4A92-BB4C-D122F5D4DD57}"/>
    <hyperlink ref="E43" r:id="rId127"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3" xr:uid="{871F65D6-9FA5-4FF0-8309-BCC0C7C7CB7C}"/>
    <hyperlink ref="C44" r:id="rId128" xr:uid="{F682BFE3-40BC-41E3-82B8-61879C866377}"/>
    <hyperlink ref="E44" r:id="rId129"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4" xr:uid="{BC322D7C-950D-4C9A-AA73-1127C321C183}"/>
    <hyperlink ref="C45" r:id="rId130" xr:uid="{96A62485-4F1B-4AE5-895F-EFB6D86B5F7E}"/>
    <hyperlink ref="E45" r:id="rId131"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5" xr:uid="{F2AAC864-119E-456C-8D82-AA3E109F5426}"/>
    <hyperlink ref="C46" r:id="rId132" xr:uid="{C86D3A50-C87B-4DEB-A0C2-FB295A6E7459}"/>
    <hyperlink ref="E46" r:id="rId133"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6" xr:uid="{CADE3397-AECF-4B4B-9B76-0ABA830D270D}"/>
    <hyperlink ref="C47" r:id="rId134" xr:uid="{F20EE58D-C315-4A88-A375-EBD359DBDC09}"/>
    <hyperlink ref="E47" r:id="rId135"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7" xr:uid="{12FD70D4-55E3-48C1-9BFF-2E50871B0117}"/>
    <hyperlink ref="C48" r:id="rId136" xr:uid="{978B165D-8CB6-4BDD-933D-1A65D0E5DE07}"/>
    <hyperlink ref="E48" r:id="rId137"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8" xr:uid="{625251B7-BD1C-4555-944B-51AD267A5171}"/>
    <hyperlink ref="C49" r:id="rId138" xr:uid="{AB7DCEE2-E3BF-4F9E-8836-43B56B11C1B7}"/>
    <hyperlink ref="E49" r:id="rId139"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9" xr:uid="{F3056B67-943D-4DFC-8DFC-20F215D284C2}"/>
    <hyperlink ref="C50" r:id="rId140" xr:uid="{065AB517-ACB8-4976-9632-ECA88A0AF2A3}"/>
    <hyperlink ref="C51" r:id="rId141" xr:uid="{36EF22A7-57A5-42E2-B76E-9731012AD5CD}"/>
    <hyperlink ref="C52" r:id="rId142" xr:uid="{11B7DC3C-6A3B-413E-9218-740EEADC8A38}"/>
    <hyperlink ref="E52" r:id="rId143" display="https://www.secop.gov.co/CO1ContractsManagement/Tendering/ProcurementContractEdit/View?docUniqueIdentifier=CO1.PCCNTR.4980557&amp;prevCtxUrl=https%3a%2f%2fwww.secop.gov.co%3a443%2fCO1ContractsManagement%2fTendering%2fProcurementContractManagement%2fIndex&amp;prevCtxLbl=Contratos+" xr:uid="{34F79C11-8804-41C1-8CE4-EF926DA790E8}"/>
    <hyperlink ref="P65" r:id="rId144" xr:uid="{4A7A9CDA-9AB3-403C-93F9-ABB4F14C9370}"/>
    <hyperlink ref="C65" r:id="rId145" xr:uid="{2CE19F48-D26B-4BF9-95AE-8A56550E0333}"/>
    <hyperlink ref="E65" r:id="rId146" xr:uid="{5F30A24F-04FF-416E-B9DB-007F25FF8530}"/>
    <hyperlink ref="C59" r:id="rId147" xr:uid="{C74BD4A7-4EFD-45B0-8D16-6F46BF648BAB}"/>
    <hyperlink ref="E59" r:id="rId148" xr:uid="{023924F9-17B0-4FAA-B331-349A7E625A3B}"/>
    <hyperlink ref="C60" r:id="rId149" xr:uid="{0E583AE5-AAD7-47BB-B7D4-96C365EEE840}"/>
    <hyperlink ref="E60" r:id="rId150" xr:uid="{F57045B4-4106-4CC0-B2CC-99714ACDD864}"/>
    <hyperlink ref="C63" r:id="rId151" xr:uid="{17BA4D03-3DE6-4CA6-8445-0B13111E0C3E}"/>
    <hyperlink ref="E63" r:id="rId152" xr:uid="{963ED321-B50C-4CE7-BC1C-CAF016A89BE1}"/>
    <hyperlink ref="E34" r:id="rId153"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4" xr:uid="{1E74854B-AA27-4098-B5AE-009877C9DE1B}"/>
    <hyperlink ref="E35" r:id="rId154"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5" xr:uid="{676DB2EF-20A4-47DD-9940-BAA33859D2A3}"/>
    <hyperlink ref="P66" r:id="rId155" xr:uid="{E11724D3-D21F-484B-8912-B800AC62D9E3}"/>
    <hyperlink ref="C66" r:id="rId156" xr:uid="{B8E68C3F-BA72-4B24-815C-FADB30AFA9EC}"/>
    <hyperlink ref="E66" r:id="rId157" xr:uid="{6BC9022C-6925-4D85-AD7C-188DB91322A9}"/>
    <hyperlink ref="P67" r:id="rId158" xr:uid="{8FC94529-02F1-4949-832D-109AF5E228F5}"/>
    <hyperlink ref="P68" r:id="rId159" xr:uid="{7C74630B-5D9D-4033-8625-1072D32884D8}"/>
    <hyperlink ref="E67" r:id="rId160" display="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 xr:uid="{EA459C5E-B524-4F41-819B-6C1DE717F7D7}"/>
    <hyperlink ref="E68" r:id="rId161" display="https://www.secop.gov.co/CO1ContractsManagement/Tendering/ProcurementContractEdit/View?docUniqueIdentifier=CO1.PCCNTR.5312610&amp;prevCtxUrl=https%3a%2f%2fwww.secop.gov.co%3a443%2fCO1ContractsManagement%2fTendering%2fProcurementContractManagement%2fIndex&amp;prevCtxLbl=Contratos+" xr:uid="{F98717E0-EBC8-4866-8C16-5F292DB32FF5}"/>
    <hyperlink ref="C53" r:id="rId162" xr:uid="{BD005496-684A-4D4F-8A72-0E068DE669C6}"/>
    <hyperlink ref="D3" r:id="rId163" xr:uid="{8DE22C7A-54EF-4D59-ACE5-8449A5192624}"/>
    <hyperlink ref="D4" r:id="rId164" xr:uid="{88EE41BD-0250-4E0B-A2AC-C61D60D8CAFF}"/>
    <hyperlink ref="D5" r:id="rId165" xr:uid="{784E8543-00A3-4611-8326-40036650C012}"/>
    <hyperlink ref="D6" r:id="rId166" xr:uid="{1B5653D2-0C10-4267-9913-D26DBDCEE8B7}"/>
    <hyperlink ref="D7" r:id="rId167" xr:uid="{8FEA05EF-9C30-4F4F-9072-7FFD38081BB4}"/>
    <hyperlink ref="D8" r:id="rId168" xr:uid="{307B11BA-F77F-427B-92B1-B02565C1D9E5}"/>
    <hyperlink ref="D9" r:id="rId169" xr:uid="{8D887A56-77AC-49DB-8F0E-14E20503F6D1}"/>
    <hyperlink ref="D10" r:id="rId170" xr:uid="{0404D787-6474-4528-8F55-D5F7D3C37614}"/>
    <hyperlink ref="D11" r:id="rId171" xr:uid="{9666F9BC-7652-4B28-B3E8-3D41156CEAB2}"/>
    <hyperlink ref="D12" r:id="rId172" xr:uid="{C36D3B8A-FC7D-4E14-90BE-261C9BA1B269}"/>
    <hyperlink ref="D13" r:id="rId173" xr:uid="{F8ABA2CC-EA40-4C06-ABA0-07EC2CB8B9FE}"/>
    <hyperlink ref="D14" r:id="rId174" xr:uid="{79DD4325-BC6F-4BA6-99A7-7A6C0E0DD7AB}"/>
    <hyperlink ref="D15" r:id="rId175" xr:uid="{0E099BAA-7496-45F4-9D68-BA0675744D74}"/>
    <hyperlink ref="D16" r:id="rId176" xr:uid="{077DCEE3-5AD9-4E38-958C-6E3702098DBB}"/>
    <hyperlink ref="D17" r:id="rId177" xr:uid="{EFE06763-4CF5-499A-9C76-8D4552056362}"/>
    <hyperlink ref="D18" r:id="rId178" xr:uid="{C954BC59-5C5F-4AF4-8D6A-C7CEF64630E8}"/>
    <hyperlink ref="D19" r:id="rId179" xr:uid="{83B7E2F5-3CE5-4FB6-BD6B-498C7E45D57F}"/>
    <hyperlink ref="D20" r:id="rId180" xr:uid="{279FE3B9-B1FD-4C1A-8C20-B951170DC047}"/>
    <hyperlink ref="D21" r:id="rId181" xr:uid="{48AB62A6-B106-4A3B-AD1B-9866A1A530B2}"/>
    <hyperlink ref="D22" r:id="rId182" xr:uid="{345480D4-8146-406A-A25A-C8F68B78AC56}"/>
    <hyperlink ref="C23" r:id="rId183" xr:uid="{2048E3A0-87AA-48D5-811C-70D9CDC7CF5E}"/>
    <hyperlink ref="D23" r:id="rId184" xr:uid="{6C3AAA64-9D28-4567-80C6-0627B929DF82}"/>
    <hyperlink ref="D24" r:id="rId185" xr:uid="{FCC25794-D37B-4C71-AD42-91C5D7A709E0}"/>
    <hyperlink ref="D25" r:id="rId186" xr:uid="{BD0D34DD-4317-416F-A201-FBA77BB74A1B}"/>
    <hyperlink ref="D26" r:id="rId187" xr:uid="{2B3E9FC0-0686-4D2C-BD05-E4292BB84BE3}"/>
    <hyperlink ref="D27" r:id="rId188" xr:uid="{4494089C-4EA9-489C-BDAD-961C37523084}"/>
    <hyperlink ref="D28" r:id="rId189" xr:uid="{AD70526A-354C-4F09-9B3B-820CD75B487F}"/>
    <hyperlink ref="D29" r:id="rId190" xr:uid="{CE1918D0-E27E-4035-9903-FE0B0735F053}"/>
    <hyperlink ref="D30" r:id="rId191" xr:uid="{A3BFB28C-0593-4B10-A391-44C6A6D3BB63}"/>
    <hyperlink ref="D31" r:id="rId192" xr:uid="{16C638E8-E06C-4CEB-88FC-504E0DAF48B7}"/>
    <hyperlink ref="D32" r:id="rId193" xr:uid="{36DF436B-A688-48BC-AFC1-75B0E86A321C}"/>
    <hyperlink ref="D33" r:id="rId194" xr:uid="{24597A5A-42E9-4BF1-A3B6-7CEFBC76E08D}"/>
    <hyperlink ref="D36" r:id="rId195" xr:uid="{854AD106-58D0-4AC8-9106-5313EF908304}"/>
    <hyperlink ref="D37" r:id="rId196" xr:uid="{C73C4A01-8F59-4514-B1B8-0E23102501CB}"/>
    <hyperlink ref="D38" r:id="rId197" xr:uid="{436B1C6B-16E0-4BAC-8CAB-F491031AC04C}"/>
    <hyperlink ref="D39" r:id="rId198" xr:uid="{135BC7E7-B938-44A9-AB7A-7E9EAEB6F278}"/>
    <hyperlink ref="D40" r:id="rId199" xr:uid="{4F131C0A-C520-40AA-B5C4-BD1CD0EE290C}"/>
    <hyperlink ref="D41" r:id="rId200" xr:uid="{D3740749-C016-4746-8BC1-884C2582E91B}"/>
    <hyperlink ref="D42" r:id="rId201" xr:uid="{9D147B36-4638-46FC-9E58-122C438DFFF3}"/>
    <hyperlink ref="D43" r:id="rId202" xr:uid="{7BBD7B97-3AA3-4A6F-AF97-C85032E1065A}"/>
    <hyperlink ref="D44" r:id="rId203" xr:uid="{A725781F-322B-451F-9A2A-E76F7A06F622}"/>
    <hyperlink ref="D45" r:id="rId204" xr:uid="{2D6092CD-45E2-4D6C-A1B0-2F47F8380EA5}"/>
    <hyperlink ref="D46" r:id="rId205" xr:uid="{8D662F4A-2D0F-4F84-BD01-50688B2F8BD4}"/>
    <hyperlink ref="D47" r:id="rId206" xr:uid="{C289FD84-4D79-44EB-955D-0D8EA224E6D1}"/>
    <hyperlink ref="D48" r:id="rId207" xr:uid="{55A2B8B7-74A7-457F-95D4-31AC031D10F9}"/>
    <hyperlink ref="D49" r:id="rId208" xr:uid="{77D0F53A-8B4C-4922-825E-5B509B06A702}"/>
    <hyperlink ref="D52" r:id="rId209" xr:uid="{980BF560-F520-481D-834A-A6376791AF05}"/>
    <hyperlink ref="D54" r:id="rId210" xr:uid="{08B74A61-5AFF-424A-8901-5AEB1539006E}"/>
    <hyperlink ref="C55" r:id="rId211" xr:uid="{A0656803-4390-47D5-A481-C6FEBA79C190}"/>
    <hyperlink ref="D55" r:id="rId212" xr:uid="{09D005AC-D8E2-44AB-871C-46F7A8BC1154}"/>
    <hyperlink ref="D56" r:id="rId213" xr:uid="{FF95BDFE-0801-4F54-9FF2-BFD15806BDE8}"/>
    <hyperlink ref="D57" r:id="rId214" xr:uid="{CAB888E7-AA67-42A4-A1E4-6429FD977666}"/>
    <hyperlink ref="C58" r:id="rId215" xr:uid="{33A41B8F-A558-4E1C-9A5B-0DB03F6F6C02}"/>
    <hyperlink ref="D58" r:id="rId216" xr:uid="{9AC7F195-7446-4302-A4F5-E9036F2188B2}"/>
    <hyperlink ref="D61" r:id="rId217" xr:uid="{DE07DF16-267B-4201-B64F-17C46358A9BC}"/>
    <hyperlink ref="D62" r:id="rId218" xr:uid="{E77222F5-D359-43EF-9597-0F2AC02B4FBD}"/>
    <hyperlink ref="D64" r:id="rId219" xr:uid="{305E3D33-BD37-45FB-8BE0-31276FFAE8C1}"/>
    <hyperlink ref="D65" r:id="rId220" xr:uid="{CD12F290-4C4F-4700-8DE5-06111638FAF2}"/>
    <hyperlink ref="D66" r:id="rId221" xr:uid="{9B0621F3-C3CA-48EA-BD68-A90E0561A731}"/>
    <hyperlink ref="C68" r:id="rId222" xr:uid="{F470B3E1-B331-4D47-88C1-4F3E5E4A7119}"/>
    <hyperlink ref="D68" r:id="rId223" xr:uid="{8FC5D1D3-BCE8-4C18-8C71-2869F32D2F6B}"/>
    <hyperlink ref="C69" r:id="rId224" xr:uid="{30F9200B-3782-4DBD-B4B5-C8BF0EC9EF1A}"/>
    <hyperlink ref="E69" r:id="rId225" xr:uid="{4A2C5556-9315-48A4-B89B-081C0D9E062A}"/>
    <hyperlink ref="P69" r:id="rId226" xr:uid="{76B86031-4490-4BAD-BD45-EE1F662AB2A3}"/>
    <hyperlink ref="P70" r:id="rId227" xr:uid="{66BBDF43-DCD8-4EF5-9A4E-1D19D2593352}"/>
    <hyperlink ref="E70" r:id="rId228" display="https://www.secop.gov.co/CO1ContractsManagement/Tendering/ProcurementContractEdit/View?docUniqueIdentifier=CO1.PCCNTR.5335979&amp;prevCtxUrl=https%3a%2f%2fwww.secop.gov.co%3a443%2fCO1ContractsManagement%2fTendering%2fProcurementContractManagement%2fIndex&amp;prevCtxLbl=Contratos+" xr:uid="{1EF57BE4-88F9-4A70-B6AE-AC098DB02665}"/>
    <hyperlink ref="D70" r:id="rId229" xr:uid="{8FB5E88E-432E-4735-BC1C-87AB3C93DA97}"/>
    <hyperlink ref="D69" r:id="rId230" xr:uid="{1941E37A-97F0-4647-B70C-479ACE500EAD}"/>
    <hyperlink ref="P71" r:id="rId231" xr:uid="{D4049309-861B-4E35-96D3-BAA0018530E8}"/>
    <hyperlink ref="D71" r:id="rId232" xr:uid="{04B11FC8-95CE-4F2D-BF87-B38952DF6474}"/>
    <hyperlink ref="E71" r:id="rId233" display="https://www.secop.gov.co/CO1ContractsManagement/Tendering/ProcurementContractEdit/View?docUniqueIdentifier=CO1.PCCNTR.5343703&amp;prevCtxUrl=https%3a%2f%2fwww.secop.gov.co%3a443%2fCO1ContractsManagement%2fTendering%2fProcurementContractManagement%2fIndex&amp;prevCtxLbl=Contratos+" xr:uid="{40ECC05E-0928-4A58-80FD-B437DC677579}"/>
    <hyperlink ref="P72" r:id="rId234" xr:uid="{288B5BA1-7AFE-4C96-9D59-1ABB56D52F72}"/>
    <hyperlink ref="C72" r:id="rId235" xr:uid="{2444BD3B-0D32-4A9A-A6A5-D788BD5E540E}"/>
    <hyperlink ref="D72" r:id="rId236" xr:uid="{922CE50B-D8CD-406D-A021-A35FF8051138}"/>
    <hyperlink ref="E72" r:id="rId237" display="https://www.secop.gov.co/CO1ContractsManagement/Tendering/ProcurementContractEdit/View?docUniqueIdentifier=CO1.PCCNTR.5355823&amp;prevCtxUrl=https%3a%2f%2fwww.secop.gov.co%3a443%2fCO1ContractsManagement%2fTendering%2fProcurementContractManagement%2fIndex&amp;prevCtxLbl=Contratos+" xr:uid="{B8944E0E-8A31-404D-83C4-F32B0D2286DA}"/>
    <hyperlink ref="P73" r:id="rId238" xr:uid="{70AEA7DE-6FD7-4D75-B524-250498B95FF9}"/>
    <hyperlink ref="C73" r:id="rId239" xr:uid="{FE733EA3-C4F9-418E-AA71-75C0C6A78D67}"/>
    <hyperlink ref="D73" r:id="rId240" xr:uid="{77DDFD5F-2BD5-4D94-970F-875E6113FFB1}"/>
    <hyperlink ref="E73" r:id="rId241" xr:uid="{73E72A8A-091E-49EA-9A66-283419B0186F}"/>
    <hyperlink ref="D74" r:id="rId242" xr:uid="{379C076D-9041-4075-9824-F82B62A229E7}"/>
    <hyperlink ref="P74" r:id="rId243" xr:uid="{AFCC6BB4-2F1D-4B82-BA27-7B0FCFE654E4}"/>
    <hyperlink ref="E74" r:id="rId244" display="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 xr:uid="{E5B951A1-CB0D-4973-8EF4-32947FABED4D}"/>
    <hyperlink ref="P75" r:id="rId245" xr:uid="{687A90B4-40D3-4D97-993D-D05302019E9C}"/>
    <hyperlink ref="C75" r:id="rId246" xr:uid="{C07FC5EB-2998-4C3C-A025-603016374E82}"/>
    <hyperlink ref="D75" r:id="rId247" xr:uid="{EF55CEC8-6225-4C7F-9935-517B973B7009}"/>
    <hyperlink ref="E75" r:id="rId248" xr:uid="{4252C725-96E7-4BD4-8CF9-0AC3242DB111}"/>
    <hyperlink ref="C76" r:id="rId249" xr:uid="{181ABB53-D1DF-4ED8-AF87-06804639CCE6}"/>
    <hyperlink ref="D76" r:id="rId250" xr:uid="{355C9E4C-C77C-4E82-B738-543B08F7D70E}"/>
    <hyperlink ref="E76" r:id="rId251" xr:uid="{589F7DB2-6D67-4F70-9E98-432C70187515}"/>
    <hyperlink ref="D77" r:id="rId252" xr:uid="{C4974748-0ED9-4709-BD53-C9D0C161EDF5}"/>
    <hyperlink ref="E77" r:id="rId253" xr:uid="{CEC19599-4B18-42D1-8E16-4CED73040B33}"/>
    <hyperlink ref="P77" r:id="rId254" xr:uid="{D3BEE4AE-9297-493C-8954-ED9FC7DFB64E}"/>
    <hyperlink ref="P76" r:id="rId255" xr:uid="{8A2E320A-0B79-431A-B46F-A40FB3195B72}"/>
    <hyperlink ref="P78" r:id="rId256" xr:uid="{15291C22-E333-4E66-BA6F-69CA001876FB}"/>
    <hyperlink ref="P79" r:id="rId257" xr:uid="{0394ADAA-D72E-4813-BA54-1D4280D35230}"/>
    <hyperlink ref="D78" r:id="rId258" xr:uid="{353AC372-C9F9-4790-963F-DFE726262C40}"/>
    <hyperlink ref="D79" r:id="rId259" xr:uid="{774EC20F-1BB3-4051-98F6-1443EB33C4E7}"/>
    <hyperlink ref="E78" r:id="rId260" display="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 xr:uid="{2F48FA7F-63AB-4ABD-8871-03CCD6E05E88}"/>
    <hyperlink ref="E79" r:id="rId261" display="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 xr:uid="{641E1598-55A6-4412-AA86-5251816552DF}"/>
    <hyperlink ref="P80" r:id="rId262" xr:uid="{4AD86C4A-6543-4BFA-9447-93B8E4C717CC}"/>
    <hyperlink ref="C80" r:id="rId263" xr:uid="{666504C4-AE1B-40E6-AB9B-E26A1E50AD39}"/>
    <hyperlink ref="D80" r:id="rId264" xr:uid="{3746B153-88FA-4FA9-AC50-EB54E0ACD9A4}"/>
    <hyperlink ref="E80" r:id="rId265" display="https://www.secop.gov.co/CO1ContractsManagement/Tendering/ProcurementContractEdit/View?docUniqueIdentifier=CO1.PCCNTR.5399584&amp;prevCtxUrl=https%3a%2f%2fwww.secop.gov.co%3a443%2fCO1ContractsManagement%2fTendering%2fProcurementContractManagement%2fIndex&amp;prevCtxLbl=Contratos+" xr:uid="{85245E5F-C572-4A45-920D-0583DE9A3C78}"/>
    <hyperlink ref="C81" r:id="rId266" xr:uid="{479C2818-023C-4FC1-B64C-13110DFC1D88}"/>
    <hyperlink ref="E81" r:id="rId267" xr:uid="{F3979D1F-FCD8-4571-BEAB-ACAEC88159B5}"/>
    <hyperlink ref="P81" r:id="rId268" xr:uid="{D04BCC91-80A3-4549-A9F6-E9FE4A5832D4}"/>
    <hyperlink ref="P82" r:id="rId269" xr:uid="{15132D30-88DE-4DFC-8E2B-F9E72AAD182D}"/>
    <hyperlink ref="D82" r:id="rId270" xr:uid="{128018CB-B79B-4CE8-A955-3C392DDE3E15}"/>
    <hyperlink ref="P83" r:id="rId271" xr:uid="{B9D4887E-4A3F-429B-B57F-35538D8AA595}"/>
    <hyperlink ref="C83" r:id="rId272" xr:uid="{E5874168-D54D-48E9-8AD1-76D198028AC1}"/>
    <hyperlink ref="D83" r:id="rId273" xr:uid="{F9C16D85-853F-4B88-BDBC-7C72CB80D6A6}"/>
    <hyperlink ref="E83" r:id="rId274" display="https://www.secop.gov.co/CO1ContractsManagement/Tendering/ProcurementContractEdit/View?docUniqueIdentifier=CO1.PCCNTR.5417722&amp;prevCtxUrl=https%3a%2f%2fwww.secop.gov.co%3a443%2fCO1ContractsManagement%2fTendering%2fProcurementContractManagement%2fIndex&amp;prevCtxLbl=Contratos+" xr:uid="{2ABD6B48-94A7-4C53-8332-43E06B0C8DC8}"/>
    <hyperlink ref="E82" r:id="rId275" display="https://www.secop.gov.co/CO1ContractsManagement/Tendering/ProcurementContractEdit/View?docUniqueIdentifier=CO1.PCCNTR.5416688&amp;prevCtxUrl=https%3a%2f%2fwww.secop.gov.co%3a443%2fCO1ContractsManagement%2fTendering%2fProcurementContractManagement%2fIndex&amp;prevCtxLbl=Contratos+" xr:uid="{51046306-1E84-46AE-9257-67230E0988CD}"/>
    <hyperlink ref="C84" r:id="rId276" xr:uid="{837B8122-053A-4F10-9953-3532B0637EDC}"/>
    <hyperlink ref="D84" r:id="rId277" xr:uid="{1C3EC1A3-1ACD-48D7-A858-DDCB86FE63A3}"/>
    <hyperlink ref="E84" r:id="rId278" display="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 xr:uid="{4F59559D-F7DB-44D6-AD3C-94D125E8E0F2}"/>
    <hyperlink ref="P84" r:id="rId279" xr:uid="{7190F828-1190-4B29-A463-69C5BE51B000}"/>
    <hyperlink ref="P85" r:id="rId280" xr:uid="{6B10759A-BA1D-4057-98B8-39C275225256}"/>
    <hyperlink ref="D85" r:id="rId281" xr:uid="{4648009D-FE91-44C3-AC2E-CCEA9AB43A43}"/>
    <hyperlink ref="E85" r:id="rId282" display="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 xr:uid="{29EA9E7D-2F20-4EB6-9862-F9B2FAA432F4}"/>
    <hyperlink ref="D67" r:id="rId283" xr:uid="{8316B857-F8B7-4324-ADF2-7C2BCB9556E7}"/>
    <hyperlink ref="P86" r:id="rId284" xr:uid="{FB373842-42FF-4C28-BD15-AD23F0BDF150}"/>
    <hyperlink ref="P87" r:id="rId285" xr:uid="{66FDCC0E-2C96-4F21-AED9-1F1BDAA571D6}"/>
    <hyperlink ref="P88" r:id="rId286" xr:uid="{0035E9E2-9E49-44C2-AF96-9F52A37D2281}"/>
    <hyperlink ref="C88" r:id="rId287" xr:uid="{27272423-465D-44EA-A9C3-18EEA4C2E26A}"/>
    <hyperlink ref="D88" r:id="rId288" xr:uid="{C99D28DF-AFB9-4106-AE24-E8A219E670D0}"/>
    <hyperlink ref="E88" r:id="rId289" xr:uid="{8DD8E66F-9F23-47F6-B240-38CBAE6837E7}"/>
    <hyperlink ref="P89" r:id="rId290" xr:uid="{5AC26B59-1A12-496C-90FE-06C063E732C3}"/>
    <hyperlink ref="C89" r:id="rId291" xr:uid="{6A235369-C2B2-4888-9BE3-F7C53FADFC05}"/>
    <hyperlink ref="D89" r:id="rId292" display="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 xr:uid="{91D69420-F5F0-4E41-BB19-7BAF3A8A8F2F}"/>
    <hyperlink ref="P91" r:id="rId293" xr:uid="{1F58CCD5-68E2-429D-AF05-B131D5150F5E}"/>
    <hyperlink ref="P90" r:id="rId294" xr:uid="{C1A35590-5B56-47DC-985D-ACA9757BE8CC}"/>
    <hyperlink ref="C90" r:id="rId295" xr:uid="{1FBCAEC9-31BB-4113-A54A-CD2219D22930}"/>
    <hyperlink ref="D90" r:id="rId296" xr:uid="{15C3D1DD-58D7-4704-8D8E-76ADEB524A4C}"/>
    <hyperlink ref="C91" r:id="rId297" xr:uid="{B0388749-B286-4E21-8A32-15BA11CCD79A}"/>
    <hyperlink ref="D91" r:id="rId298" xr:uid="{09889DAC-44C1-44BE-AEF4-8DB0F320DA4E}"/>
    <hyperlink ref="E91" r:id="rId299" xr:uid="{02F5C479-0D19-4D0B-905F-B9E1DD11057E}"/>
    <hyperlink ref="P92" r:id="rId300" xr:uid="{D38555BC-3612-46F4-9097-B60ADF007F69}"/>
    <hyperlink ref="C92" r:id="rId301" xr:uid="{DC36DC7D-DFB7-45F8-A85F-39920A03BF46}"/>
    <hyperlink ref="D92" r:id="rId302" xr:uid="{9F1BE539-861D-41AB-A9DC-C255F3DB87C1}"/>
    <hyperlink ref="E92" r:id="rId303" xr:uid="{890A174E-5791-49D6-8F89-B1DDB8F8BBC9}"/>
    <hyperlink ref="P93" r:id="rId304" xr:uid="{C873C06D-162C-4640-AC94-BCDD42893A63}"/>
    <hyperlink ref="C93" r:id="rId305" xr:uid="{1BA288BF-C674-4AB7-8481-D8BDEC8959FC}"/>
    <hyperlink ref="D93" r:id="rId306" xr:uid="{954562AB-C908-48F4-821B-0FB0ACDD924E}"/>
    <hyperlink ref="E93" r:id="rId307" xr:uid="{B464971F-D64D-46AA-9D30-599705CEEB5A}"/>
    <hyperlink ref="P94" r:id="rId308" xr:uid="{A3BF8730-F753-4DAF-A238-B9C64804A2D9}"/>
    <hyperlink ref="D95" r:id="rId309" xr:uid="{4095CB04-E668-4B1B-8F59-384675FD2B06}"/>
    <hyperlink ref="E95" r:id="rId310" xr:uid="{D4A25922-F1CA-466C-A81D-1B5D6017D005}"/>
    <hyperlink ref="P95" r:id="rId311" xr:uid="{337EEB18-23AB-4619-A2F7-77E6A7BC5C92}"/>
    <hyperlink ref="D96" r:id="rId312" xr:uid="{EB9DAB7D-3067-452E-AB72-BFCD3E29D7B2}"/>
    <hyperlink ref="E96" r:id="rId313" xr:uid="{56E886D4-2037-4020-9F03-6CB71361BEA4}"/>
    <hyperlink ref="P96" r:id="rId314" xr:uid="{5E5DF78F-DDBF-4F11-988A-BB8013F0EE70}"/>
    <hyperlink ref="D98" r:id="rId315" display="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xr:uid="{3ADAA8B1-FAA2-443F-9A45-9B710BAFF585}"/>
    <hyperlink ref="E98" r:id="rId316" display="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xr:uid="{A0572A27-1D93-46B1-8261-237EE0F2A967}"/>
    <hyperlink ref="P98" r:id="rId317" xr:uid="{34ED9349-C07F-483E-A0E3-5263EF41A772}"/>
    <hyperlink ref="P97" r:id="rId318" xr:uid="{C56D29B6-C6F7-4D28-BA7E-56CAA04DA87F}"/>
  </hyperlinks>
  <pageMargins left="0.7" right="0.7" top="0.75" bottom="0.75" header="0.3" footer="0.3"/>
  <pageSetup paperSize="5" fitToHeight="0" orientation="portrait"/>
  <legacyDrawing r:id="rId31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BF0D-F9BC-4F67-ADDA-55FF11680404}">
  <dimension ref="A1:AH80"/>
  <sheetViews>
    <sheetView tabSelected="1" workbookViewId="0">
      <pane ySplit="1" topLeftCell="A79" activePane="bottomLeft" state="frozen"/>
      <selection pane="bottomLeft" activeCell="A80" sqref="A80"/>
    </sheetView>
  </sheetViews>
  <sheetFormatPr baseColWidth="10" defaultColWidth="9.140625" defaultRowHeight="15"/>
  <cols>
    <col min="2" max="3" width="22.5703125" style="879"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109"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1415" customFormat="1" ht="48.75" customHeight="1">
      <c r="A1" s="1519" t="s">
        <v>1144</v>
      </c>
      <c r="B1" s="1520" t="s">
        <v>0</v>
      </c>
      <c r="C1" s="1519" t="s">
        <v>2028</v>
      </c>
      <c r="D1" s="1519" t="s">
        <v>2026</v>
      </c>
      <c r="E1" s="1519" t="s">
        <v>5531</v>
      </c>
      <c r="F1" s="1519" t="s">
        <v>3552</v>
      </c>
      <c r="G1" s="1519" t="s">
        <v>1</v>
      </c>
      <c r="H1" s="1519" t="s">
        <v>2</v>
      </c>
      <c r="I1" s="1519" t="s">
        <v>3</v>
      </c>
      <c r="J1" s="1519" t="s">
        <v>4</v>
      </c>
      <c r="K1" s="1519" t="s">
        <v>5</v>
      </c>
      <c r="L1" s="1519" t="s">
        <v>522</v>
      </c>
      <c r="M1" s="1519" t="s">
        <v>1530</v>
      </c>
      <c r="N1" s="1519" t="s">
        <v>5</v>
      </c>
      <c r="O1" s="1519" t="s">
        <v>2029</v>
      </c>
      <c r="P1" s="1521" t="s">
        <v>4433</v>
      </c>
      <c r="Q1" s="1521" t="s">
        <v>758</v>
      </c>
      <c r="R1" s="1519" t="s">
        <v>4434</v>
      </c>
      <c r="S1" s="1519" t="s">
        <v>4435</v>
      </c>
      <c r="T1" s="1519" t="s">
        <v>1145</v>
      </c>
      <c r="U1" s="1519" t="s">
        <v>916</v>
      </c>
      <c r="V1" s="1522" t="s">
        <v>8</v>
      </c>
      <c r="W1" s="1519" t="s">
        <v>9</v>
      </c>
      <c r="X1" s="1522" t="s">
        <v>10</v>
      </c>
      <c r="Y1" s="1519" t="s">
        <v>11</v>
      </c>
      <c r="Z1" s="1519" t="s">
        <v>12</v>
      </c>
      <c r="AA1" s="1519" t="s">
        <v>13</v>
      </c>
      <c r="AB1" s="1519" t="s">
        <v>525</v>
      </c>
      <c r="AC1" s="1519" t="s">
        <v>526</v>
      </c>
      <c r="AD1" s="1519" t="s">
        <v>14</v>
      </c>
      <c r="AE1" s="1519" t="s">
        <v>15</v>
      </c>
      <c r="AF1" s="1519" t="s">
        <v>197</v>
      </c>
      <c r="AG1" s="1724" t="s">
        <v>2030</v>
      </c>
      <c r="AH1" s="1414" t="s">
        <v>4436</v>
      </c>
    </row>
    <row r="2" spans="1:34" ht="88.5" customHeight="1">
      <c r="A2" s="1000">
        <v>1</v>
      </c>
      <c r="B2" s="1131" t="s">
        <v>5532</v>
      </c>
      <c r="C2" s="1131" t="s">
        <v>5533</v>
      </c>
      <c r="D2" s="1234" t="s">
        <v>5534</v>
      </c>
      <c r="E2" s="1131" t="s">
        <v>22</v>
      </c>
      <c r="F2" s="1000">
        <v>80111600</v>
      </c>
      <c r="G2" s="1525" t="s">
        <v>203</v>
      </c>
      <c r="H2" s="1696" t="s">
        <v>33</v>
      </c>
      <c r="I2" s="1169" t="s">
        <v>5535</v>
      </c>
      <c r="J2" s="1201" t="s">
        <v>5505</v>
      </c>
      <c r="K2" s="1707">
        <v>80061423</v>
      </c>
      <c r="L2" s="1334">
        <v>4</v>
      </c>
      <c r="M2" s="1000"/>
      <c r="N2" s="1000"/>
      <c r="O2" s="1234" t="s">
        <v>5536</v>
      </c>
      <c r="P2" s="1255">
        <v>16000000</v>
      </c>
      <c r="Q2" s="1255">
        <v>4000000</v>
      </c>
      <c r="R2" s="1000" t="s">
        <v>5537</v>
      </c>
      <c r="S2" s="1000"/>
      <c r="T2" s="1045">
        <v>45421</v>
      </c>
      <c r="U2" s="1167" t="s">
        <v>5538</v>
      </c>
      <c r="V2" s="1045">
        <v>45300</v>
      </c>
      <c r="W2" s="1464">
        <v>45301</v>
      </c>
      <c r="X2" s="1263" t="s">
        <v>5539</v>
      </c>
      <c r="Y2" s="1477" t="s">
        <v>5540</v>
      </c>
      <c r="Z2" s="1000">
        <v>1524</v>
      </c>
      <c r="AA2" s="1263" t="s">
        <v>5541</v>
      </c>
      <c r="AB2" s="1000" t="s">
        <v>2047</v>
      </c>
      <c r="AC2" s="1167" t="s">
        <v>5475</v>
      </c>
      <c r="AD2" s="1463">
        <v>824</v>
      </c>
      <c r="AE2" s="1263" t="s">
        <v>5542</v>
      </c>
      <c r="AF2" s="1162" t="s">
        <v>3889</v>
      </c>
      <c r="AG2" s="1154"/>
    </row>
    <row r="3" spans="1:34" ht="120">
      <c r="A3" s="1000">
        <v>2</v>
      </c>
      <c r="B3" s="1131" t="s">
        <v>5543</v>
      </c>
      <c r="C3" s="1131" t="s">
        <v>5544</v>
      </c>
      <c r="D3" s="1234" t="s">
        <v>5545</v>
      </c>
      <c r="E3" s="1131" t="s">
        <v>22</v>
      </c>
      <c r="F3" s="1000">
        <v>93141808</v>
      </c>
      <c r="G3" s="1525" t="s">
        <v>203</v>
      </c>
      <c r="H3" s="1696" t="s">
        <v>33</v>
      </c>
      <c r="I3" s="1169" t="s">
        <v>4603</v>
      </c>
      <c r="J3" s="1201" t="s">
        <v>5546</v>
      </c>
      <c r="K3" s="1707">
        <v>1012337967</v>
      </c>
      <c r="L3" s="1334">
        <v>9</v>
      </c>
      <c r="M3" s="1000"/>
      <c r="N3" s="1000"/>
      <c r="O3" s="1234" t="s">
        <v>3627</v>
      </c>
      <c r="P3" s="1255">
        <v>38500000</v>
      </c>
      <c r="Q3" s="1255">
        <v>3500000</v>
      </c>
      <c r="R3" s="1000"/>
      <c r="S3" s="1000"/>
      <c r="T3" s="1045">
        <v>45641</v>
      </c>
      <c r="U3" s="1000"/>
      <c r="V3" s="1045">
        <v>45306</v>
      </c>
      <c r="W3" s="1045">
        <v>45307</v>
      </c>
      <c r="X3" s="1045">
        <v>45641</v>
      </c>
      <c r="Y3" s="1442" t="s">
        <v>5547</v>
      </c>
      <c r="Z3" s="1000">
        <v>1724</v>
      </c>
      <c r="AA3" s="1045">
        <v>45301</v>
      </c>
      <c r="AB3" s="1709" t="s">
        <v>2047</v>
      </c>
      <c r="AC3" s="1167" t="s">
        <v>5548</v>
      </c>
      <c r="AD3" s="1000">
        <v>1224</v>
      </c>
      <c r="AE3" s="1045">
        <v>45306</v>
      </c>
      <c r="AF3" s="1162" t="s">
        <v>1988</v>
      </c>
    </row>
    <row r="4" spans="1:34" ht="87.75" customHeight="1">
      <c r="A4" s="1000">
        <v>3</v>
      </c>
      <c r="B4" s="1131" t="s">
        <v>5549</v>
      </c>
      <c r="C4" s="1131" t="s">
        <v>5550</v>
      </c>
      <c r="D4" s="1234" t="s">
        <v>5551</v>
      </c>
      <c r="E4" s="1131" t="s">
        <v>22</v>
      </c>
      <c r="F4" s="1000">
        <v>80111612</v>
      </c>
      <c r="G4" s="1525" t="s">
        <v>203</v>
      </c>
      <c r="H4" s="1696" t="s">
        <v>33</v>
      </c>
      <c r="I4" s="1169" t="s">
        <v>4514</v>
      </c>
      <c r="J4" s="1201" t="s">
        <v>2053</v>
      </c>
      <c r="K4" s="1707">
        <v>79471707</v>
      </c>
      <c r="L4" s="1334">
        <v>6</v>
      </c>
      <c r="M4" s="1000"/>
      <c r="N4" s="1000"/>
      <c r="O4" s="1234" t="s">
        <v>2054</v>
      </c>
      <c r="P4" s="1255">
        <v>20900000</v>
      </c>
      <c r="Q4" s="1255">
        <v>1900000</v>
      </c>
      <c r="R4" s="1000"/>
      <c r="S4" s="1000"/>
      <c r="T4" s="1464">
        <v>45646</v>
      </c>
      <c r="U4" s="1167" t="s">
        <v>5552</v>
      </c>
      <c r="V4" s="1045">
        <v>45306</v>
      </c>
      <c r="W4" s="1464">
        <v>45313</v>
      </c>
      <c r="X4" s="1483" t="s">
        <v>5553</v>
      </c>
      <c r="Y4" s="1442" t="s">
        <v>5554</v>
      </c>
      <c r="Z4" s="1000">
        <v>2424</v>
      </c>
      <c r="AA4" s="1045">
        <v>45301</v>
      </c>
      <c r="AB4" s="1000" t="s">
        <v>2065</v>
      </c>
      <c r="AC4" s="1167" t="s">
        <v>2812</v>
      </c>
      <c r="AD4" s="1000">
        <v>1524</v>
      </c>
      <c r="AE4" s="1045">
        <v>45307</v>
      </c>
      <c r="AF4" s="1162" t="s">
        <v>2039</v>
      </c>
    </row>
    <row r="5" spans="1:34" ht="90">
      <c r="A5" s="1000">
        <v>4</v>
      </c>
      <c r="B5" s="1131" t="s">
        <v>5555</v>
      </c>
      <c r="C5" s="1131" t="s">
        <v>5556</v>
      </c>
      <c r="D5" s="1234" t="s">
        <v>5557</v>
      </c>
      <c r="E5" s="1131" t="s">
        <v>22</v>
      </c>
      <c r="F5" s="1526">
        <v>80111601</v>
      </c>
      <c r="G5" s="1525" t="s">
        <v>203</v>
      </c>
      <c r="H5" s="1696" t="s">
        <v>33</v>
      </c>
      <c r="I5" s="1169" t="s">
        <v>5558</v>
      </c>
      <c r="J5" s="1201" t="s">
        <v>5251</v>
      </c>
      <c r="K5" s="1707">
        <v>52780822</v>
      </c>
      <c r="L5" s="1334">
        <v>2</v>
      </c>
      <c r="M5" s="1000"/>
      <c r="N5" s="1000"/>
      <c r="O5" s="1234" t="s">
        <v>5559</v>
      </c>
      <c r="P5" s="1255">
        <v>27500000</v>
      </c>
      <c r="Q5" s="1255">
        <v>2500000</v>
      </c>
      <c r="R5" s="1000"/>
      <c r="S5" s="1000"/>
      <c r="T5" s="1045">
        <v>45641</v>
      </c>
      <c r="U5" s="1000"/>
      <c r="V5" s="1045">
        <v>45306</v>
      </c>
      <c r="W5" s="1045">
        <v>45307</v>
      </c>
      <c r="X5" s="1045">
        <v>45641</v>
      </c>
      <c r="Y5" s="1442" t="s">
        <v>5560</v>
      </c>
      <c r="Z5" s="1000">
        <v>1924</v>
      </c>
      <c r="AA5" s="1045">
        <v>45301</v>
      </c>
      <c r="AB5" s="1709" t="s">
        <v>2047</v>
      </c>
      <c r="AC5" s="1167" t="s">
        <v>5561</v>
      </c>
      <c r="AD5" s="1000">
        <v>1324</v>
      </c>
      <c r="AE5" s="1045">
        <v>45306</v>
      </c>
      <c r="AF5" s="1162" t="s">
        <v>1962</v>
      </c>
    </row>
    <row r="6" spans="1:34" ht="123.75" customHeight="1">
      <c r="A6" s="1000">
        <v>5</v>
      </c>
      <c r="B6" s="1131" t="s">
        <v>5562</v>
      </c>
      <c r="C6" s="1131" t="s">
        <v>5563</v>
      </c>
      <c r="D6" s="1234" t="s">
        <v>5564</v>
      </c>
      <c r="E6" s="1131" t="s">
        <v>22</v>
      </c>
      <c r="F6" s="1526">
        <v>80111600</v>
      </c>
      <c r="G6" s="1525" t="s">
        <v>203</v>
      </c>
      <c r="H6" s="1696" t="s">
        <v>33</v>
      </c>
      <c r="I6" s="1169" t="s">
        <v>5565</v>
      </c>
      <c r="J6" s="1201" t="s">
        <v>2155</v>
      </c>
      <c r="K6" s="1707">
        <v>52702502</v>
      </c>
      <c r="L6" s="1334">
        <v>8</v>
      </c>
      <c r="M6" s="1000"/>
      <c r="N6" s="1000"/>
      <c r="O6" s="1234" t="s">
        <v>2156</v>
      </c>
      <c r="P6" s="1255">
        <v>82500000</v>
      </c>
      <c r="Q6" s="1255">
        <v>7500000</v>
      </c>
      <c r="R6" s="1000"/>
      <c r="S6" s="1000"/>
      <c r="T6" s="1464">
        <v>45642</v>
      </c>
      <c r="U6" s="1000"/>
      <c r="V6" s="1045">
        <v>45306</v>
      </c>
      <c r="W6" s="1464">
        <v>45308</v>
      </c>
      <c r="X6" s="1464">
        <v>45642</v>
      </c>
      <c r="Y6" s="1442" t="s">
        <v>5566</v>
      </c>
      <c r="Z6" s="1000">
        <v>2324</v>
      </c>
      <c r="AA6" s="1045">
        <v>45301</v>
      </c>
      <c r="AB6" s="1709" t="s">
        <v>2086</v>
      </c>
      <c r="AC6" s="1710" t="s">
        <v>2534</v>
      </c>
      <c r="AD6" s="1000">
        <v>1424</v>
      </c>
      <c r="AE6" s="1045">
        <v>45307</v>
      </c>
      <c r="AF6" s="1162" t="s">
        <v>1874</v>
      </c>
    </row>
    <row r="7" spans="1:34" ht="90">
      <c r="A7" s="1000">
        <v>6</v>
      </c>
      <c r="B7" s="1131" t="s">
        <v>5567</v>
      </c>
      <c r="C7" s="1131" t="s">
        <v>5568</v>
      </c>
      <c r="D7" s="1234" t="s">
        <v>5569</v>
      </c>
      <c r="E7" s="1131" t="s">
        <v>22</v>
      </c>
      <c r="F7" s="1526">
        <v>80111600</v>
      </c>
      <c r="G7" s="1525" t="s">
        <v>203</v>
      </c>
      <c r="H7" s="1696" t="s">
        <v>33</v>
      </c>
      <c r="I7" s="1169" t="s">
        <v>5570</v>
      </c>
      <c r="J7" s="1201" t="s">
        <v>2072</v>
      </c>
      <c r="K7" s="1707">
        <v>1030535678</v>
      </c>
      <c r="L7" s="1334">
        <v>1</v>
      </c>
      <c r="M7" s="1000"/>
      <c r="N7" s="1000"/>
      <c r="O7" s="1234" t="s">
        <v>2073</v>
      </c>
      <c r="P7" s="1255">
        <v>60500000</v>
      </c>
      <c r="Q7" s="1255">
        <v>5500000</v>
      </c>
      <c r="R7" s="1000"/>
      <c r="S7" s="1000"/>
      <c r="T7" s="1464">
        <v>45643</v>
      </c>
      <c r="U7" s="1000"/>
      <c r="V7" s="1045">
        <v>45307</v>
      </c>
      <c r="W7" s="1464">
        <v>45309</v>
      </c>
      <c r="X7" s="1464">
        <v>45643</v>
      </c>
      <c r="Y7" s="1442" t="s">
        <v>5571</v>
      </c>
      <c r="Z7" s="1000">
        <v>2624</v>
      </c>
      <c r="AA7" s="1045">
        <v>45303</v>
      </c>
      <c r="AB7" s="1709" t="s">
        <v>5572</v>
      </c>
      <c r="AC7" s="1167" t="s">
        <v>5573</v>
      </c>
      <c r="AD7" s="1463">
        <v>1624</v>
      </c>
      <c r="AE7" s="1464">
        <v>45308</v>
      </c>
      <c r="AF7" s="1162" t="s">
        <v>2039</v>
      </c>
    </row>
    <row r="8" spans="1:34" ht="75">
      <c r="A8" s="1000">
        <v>7</v>
      </c>
      <c r="B8" s="1131" t="s">
        <v>5574</v>
      </c>
      <c r="C8" s="1131" t="s">
        <v>5575</v>
      </c>
      <c r="D8" s="1131" t="s">
        <v>22</v>
      </c>
      <c r="E8" s="1234" t="s">
        <v>5576</v>
      </c>
      <c r="F8" s="1000">
        <v>78181700</v>
      </c>
      <c r="G8" s="1711" t="s">
        <v>100</v>
      </c>
      <c r="H8" s="1635" t="s">
        <v>546</v>
      </c>
      <c r="I8" s="1169" t="s">
        <v>2033</v>
      </c>
      <c r="J8" s="1201" t="s">
        <v>5577</v>
      </c>
      <c r="K8" s="1707">
        <v>900459737</v>
      </c>
      <c r="L8" s="1334"/>
      <c r="M8" s="1000"/>
      <c r="N8" s="1000"/>
      <c r="O8" s="1234" t="s">
        <v>5578</v>
      </c>
      <c r="P8" s="1255">
        <v>16000000</v>
      </c>
      <c r="Q8" s="1533" t="s">
        <v>22</v>
      </c>
      <c r="R8" s="1000"/>
      <c r="S8" s="1000"/>
      <c r="T8" s="1045">
        <v>45646</v>
      </c>
      <c r="U8" s="1000"/>
      <c r="V8" s="1045">
        <v>45307</v>
      </c>
      <c r="W8" s="1045">
        <v>45307</v>
      </c>
      <c r="X8" s="1045">
        <v>45646</v>
      </c>
      <c r="Y8" s="1442" t="s">
        <v>5579</v>
      </c>
      <c r="Z8" s="1000">
        <v>1424</v>
      </c>
      <c r="AA8" s="1045">
        <v>45295</v>
      </c>
      <c r="AB8" s="1000" t="s">
        <v>2037</v>
      </c>
      <c r="AC8" s="1167" t="s">
        <v>5580</v>
      </c>
      <c r="AD8" s="1463">
        <v>1724</v>
      </c>
      <c r="AE8" s="1464">
        <v>45309</v>
      </c>
      <c r="AF8" s="1162" t="s">
        <v>2039</v>
      </c>
    </row>
    <row r="9" spans="1:34" ht="116.25" customHeight="1">
      <c r="A9" s="1000">
        <v>8</v>
      </c>
      <c r="B9" s="1131" t="s">
        <v>5581</v>
      </c>
      <c r="C9" s="1131" t="s">
        <v>5582</v>
      </c>
      <c r="D9" s="1234" t="s">
        <v>5583</v>
      </c>
      <c r="E9" s="1131" t="s">
        <v>22</v>
      </c>
      <c r="F9" s="1000">
        <v>80111600</v>
      </c>
      <c r="G9" s="1525" t="s">
        <v>203</v>
      </c>
      <c r="H9" s="1696" t="s">
        <v>33</v>
      </c>
      <c r="I9" s="1169" t="s">
        <v>5584</v>
      </c>
      <c r="J9" s="1201" t="s">
        <v>5585</v>
      </c>
      <c r="K9" s="1707">
        <v>1047454721</v>
      </c>
      <c r="L9" s="1334">
        <v>2</v>
      </c>
      <c r="M9" s="1000"/>
      <c r="N9" s="1000"/>
      <c r="O9" s="1234" t="s">
        <v>5344</v>
      </c>
      <c r="P9" s="1255">
        <v>38500000</v>
      </c>
      <c r="Q9" s="1255">
        <v>3500000</v>
      </c>
      <c r="R9" s="1000"/>
      <c r="S9" s="1000"/>
      <c r="T9" s="1045">
        <v>45644</v>
      </c>
      <c r="U9" s="1000"/>
      <c r="V9" s="1045">
        <v>45308</v>
      </c>
      <c r="W9" s="1464">
        <v>45310</v>
      </c>
      <c r="X9" s="1045">
        <v>45644</v>
      </c>
      <c r="Y9" s="1442" t="s">
        <v>5586</v>
      </c>
      <c r="Z9" s="1000">
        <v>3324</v>
      </c>
      <c r="AA9" s="1045">
        <v>45303</v>
      </c>
      <c r="AB9" s="1000" t="s">
        <v>2047</v>
      </c>
      <c r="AC9" s="1167" t="s">
        <v>5548</v>
      </c>
      <c r="AD9" s="1463">
        <v>2024</v>
      </c>
      <c r="AE9" s="1464">
        <v>45309</v>
      </c>
      <c r="AF9" s="1162" t="s">
        <v>3353</v>
      </c>
    </row>
    <row r="10" spans="1:34" ht="90">
      <c r="A10" s="1000">
        <v>9</v>
      </c>
      <c r="B10" s="1131" t="s">
        <v>5587</v>
      </c>
      <c r="C10" s="1131" t="s">
        <v>5588</v>
      </c>
      <c r="D10" s="1234" t="s">
        <v>5589</v>
      </c>
      <c r="E10" s="1131" t="s">
        <v>22</v>
      </c>
      <c r="F10" s="1000">
        <v>80111620</v>
      </c>
      <c r="G10" s="1525" t="s">
        <v>203</v>
      </c>
      <c r="H10" s="1696" t="s">
        <v>33</v>
      </c>
      <c r="I10" s="1169" t="s">
        <v>5590</v>
      </c>
      <c r="J10" s="1201" t="s">
        <v>4746</v>
      </c>
      <c r="K10" s="1707">
        <v>80160234</v>
      </c>
      <c r="L10" s="1334">
        <v>3</v>
      </c>
      <c r="M10" s="1000"/>
      <c r="N10" s="1000"/>
      <c r="O10" s="1234" t="s">
        <v>5591</v>
      </c>
      <c r="P10" s="1255">
        <v>27500000</v>
      </c>
      <c r="Q10" s="1255">
        <v>2500000</v>
      </c>
      <c r="R10" s="1000"/>
      <c r="S10" s="1000"/>
      <c r="T10" s="1464">
        <v>45647</v>
      </c>
      <c r="U10" s="1000"/>
      <c r="V10" s="1045">
        <v>45308</v>
      </c>
      <c r="W10" s="1464">
        <v>45313</v>
      </c>
      <c r="X10" s="1464">
        <v>45647</v>
      </c>
      <c r="Y10" s="1442" t="s">
        <v>5592</v>
      </c>
      <c r="Z10" s="1000">
        <v>2124</v>
      </c>
      <c r="AA10" s="1045">
        <v>45301</v>
      </c>
      <c r="AB10" s="1000" t="s">
        <v>2047</v>
      </c>
      <c r="AC10" s="1167" t="s">
        <v>5548</v>
      </c>
      <c r="AD10" s="1463">
        <v>1924</v>
      </c>
      <c r="AE10" s="1464">
        <v>45309</v>
      </c>
      <c r="AF10" s="1162" t="s">
        <v>1962</v>
      </c>
    </row>
    <row r="11" spans="1:34" ht="90">
      <c r="A11" s="1000">
        <v>10</v>
      </c>
      <c r="B11" s="1131" t="s">
        <v>5593</v>
      </c>
      <c r="C11" s="1131" t="s">
        <v>5594</v>
      </c>
      <c r="D11" s="1234" t="s">
        <v>5595</v>
      </c>
      <c r="E11" s="1131" t="s">
        <v>22</v>
      </c>
      <c r="F11" s="1000">
        <v>80111607</v>
      </c>
      <c r="G11" s="1525" t="s">
        <v>203</v>
      </c>
      <c r="H11" s="1696" t="s">
        <v>33</v>
      </c>
      <c r="I11" s="1169" t="s">
        <v>4985</v>
      </c>
      <c r="J11" s="1201" t="s">
        <v>4986</v>
      </c>
      <c r="K11" s="1707">
        <v>53135201</v>
      </c>
      <c r="L11" s="1334">
        <v>7</v>
      </c>
      <c r="M11" s="1000"/>
      <c r="N11" s="1000"/>
      <c r="O11" s="1234" t="s">
        <v>5596</v>
      </c>
      <c r="P11" s="1255">
        <v>60500000</v>
      </c>
      <c r="Q11" s="1255">
        <v>5500000</v>
      </c>
      <c r="R11" s="1000"/>
      <c r="S11" s="1000"/>
      <c r="T11" s="1464">
        <v>45644</v>
      </c>
      <c r="U11" s="1000"/>
      <c r="V11" s="1045">
        <v>45309</v>
      </c>
      <c r="W11" s="1464">
        <v>45310</v>
      </c>
      <c r="X11" s="1464">
        <v>45644</v>
      </c>
      <c r="Y11" s="1442" t="s">
        <v>5597</v>
      </c>
      <c r="Z11" s="1000">
        <v>2224</v>
      </c>
      <c r="AA11" s="1045">
        <v>45301</v>
      </c>
      <c r="AB11" s="1000" t="s">
        <v>2086</v>
      </c>
      <c r="AC11" s="1167" t="s">
        <v>2534</v>
      </c>
      <c r="AD11" s="1463">
        <v>2324</v>
      </c>
      <c r="AE11" s="1464">
        <v>45310</v>
      </c>
      <c r="AF11" s="1162" t="s">
        <v>4993</v>
      </c>
    </row>
    <row r="12" spans="1:34" ht="90">
      <c r="A12" s="1000">
        <v>11</v>
      </c>
      <c r="B12" s="1131" t="s">
        <v>5598</v>
      </c>
      <c r="C12" s="1131" t="s">
        <v>5599</v>
      </c>
      <c r="D12" s="1234" t="s">
        <v>5600</v>
      </c>
      <c r="E12" s="1131" t="s">
        <v>22</v>
      </c>
      <c r="F12" s="1526">
        <v>80111600</v>
      </c>
      <c r="G12" s="1525" t="s">
        <v>203</v>
      </c>
      <c r="H12" s="1696" t="s">
        <v>33</v>
      </c>
      <c r="I12" s="1169" t="s">
        <v>5601</v>
      </c>
      <c r="J12" s="1201" t="s">
        <v>5602</v>
      </c>
      <c r="K12" s="1707">
        <v>1030636947</v>
      </c>
      <c r="L12" s="1334">
        <v>1</v>
      </c>
      <c r="M12" s="1000"/>
      <c r="N12" s="1000"/>
      <c r="O12" s="1234" t="s">
        <v>5261</v>
      </c>
      <c r="P12" s="1255">
        <v>27500000</v>
      </c>
      <c r="Q12" s="1255">
        <v>2500000</v>
      </c>
      <c r="R12" s="1000"/>
      <c r="S12" s="1000"/>
      <c r="T12" s="1045">
        <v>45647</v>
      </c>
      <c r="U12" s="1000"/>
      <c r="V12" s="1045">
        <v>45309</v>
      </c>
      <c r="W12" s="1045">
        <v>45313</v>
      </c>
      <c r="X12" s="1045">
        <v>45647</v>
      </c>
      <c r="Y12" s="1442" t="s">
        <v>5603</v>
      </c>
      <c r="Z12" s="1000">
        <v>2724</v>
      </c>
      <c r="AA12" s="1045">
        <v>45303</v>
      </c>
      <c r="AB12" s="1167" t="s">
        <v>5604</v>
      </c>
      <c r="AC12" s="1167" t="s">
        <v>5605</v>
      </c>
      <c r="AD12" s="1000">
        <v>2124</v>
      </c>
      <c r="AE12" s="1045">
        <v>45310</v>
      </c>
      <c r="AF12" s="1162" t="s">
        <v>2039</v>
      </c>
    </row>
    <row r="13" spans="1:34" ht="93" customHeight="1">
      <c r="A13" s="1000">
        <v>12</v>
      </c>
      <c r="B13" s="1131" t="s">
        <v>5606</v>
      </c>
      <c r="C13" s="1131" t="s">
        <v>5607</v>
      </c>
      <c r="D13" s="1234" t="s">
        <v>5608</v>
      </c>
      <c r="E13" s="1131" t="s">
        <v>22</v>
      </c>
      <c r="F13" s="1526">
        <v>80111612</v>
      </c>
      <c r="G13" s="1525" t="s">
        <v>203</v>
      </c>
      <c r="H13" s="1696" t="s">
        <v>33</v>
      </c>
      <c r="I13" s="1169" t="s">
        <v>4514</v>
      </c>
      <c r="J13" s="1201" t="s">
        <v>5609</v>
      </c>
      <c r="K13" s="1707">
        <v>79419316</v>
      </c>
      <c r="L13" s="1334">
        <v>1</v>
      </c>
      <c r="M13" s="1000"/>
      <c r="N13" s="1000"/>
      <c r="O13" s="1234" t="s">
        <v>5610</v>
      </c>
      <c r="P13" s="1255">
        <v>20900000</v>
      </c>
      <c r="Q13" s="1255">
        <v>1900000</v>
      </c>
      <c r="R13" s="1255" t="s">
        <v>5611</v>
      </c>
      <c r="S13" s="1255">
        <v>3610000</v>
      </c>
      <c r="T13" s="1045">
        <v>45647</v>
      </c>
      <c r="U13" s="1167" t="s">
        <v>5612</v>
      </c>
      <c r="V13" s="1045">
        <v>45309</v>
      </c>
      <c r="W13" s="1045">
        <v>45313</v>
      </c>
      <c r="X13" s="1475" t="s">
        <v>5613</v>
      </c>
      <c r="Y13" s="1442" t="s">
        <v>5614</v>
      </c>
      <c r="Z13" s="1000">
        <v>2424</v>
      </c>
      <c r="AA13" s="1045">
        <v>45301</v>
      </c>
      <c r="AB13" s="1000" t="s">
        <v>2065</v>
      </c>
      <c r="AC13" s="1167" t="s">
        <v>5615</v>
      </c>
      <c r="AD13" s="1000">
        <v>2624</v>
      </c>
      <c r="AE13" s="1045">
        <v>45310</v>
      </c>
      <c r="AF13" s="1162" t="s">
        <v>2039</v>
      </c>
      <c r="AG13" s="1161" t="s">
        <v>5616</v>
      </c>
    </row>
    <row r="14" spans="1:34" ht="79.5" customHeight="1">
      <c r="A14" s="1000">
        <v>13</v>
      </c>
      <c r="B14" s="1131" t="s">
        <v>5617</v>
      </c>
      <c r="C14" s="1131" t="s">
        <v>5618</v>
      </c>
      <c r="D14" s="1234" t="s">
        <v>5619</v>
      </c>
      <c r="E14" s="1131" t="s">
        <v>22</v>
      </c>
      <c r="F14" s="1526">
        <v>80111600</v>
      </c>
      <c r="G14" s="1525" t="s">
        <v>203</v>
      </c>
      <c r="H14" s="1696" t="s">
        <v>33</v>
      </c>
      <c r="I14" s="1169" t="s">
        <v>5601</v>
      </c>
      <c r="J14" s="1201" t="s">
        <v>4960</v>
      </c>
      <c r="K14" s="1707">
        <v>1143324601</v>
      </c>
      <c r="L14" s="1334">
        <v>8</v>
      </c>
      <c r="M14" s="1000"/>
      <c r="N14" s="1000"/>
      <c r="O14" s="1234" t="s">
        <v>5620</v>
      </c>
      <c r="P14" s="1255">
        <v>27500000</v>
      </c>
      <c r="Q14" s="1255">
        <v>2500000</v>
      </c>
      <c r="R14" s="1000"/>
      <c r="S14" s="1000"/>
      <c r="T14" s="1045">
        <v>45647</v>
      </c>
      <c r="U14" s="1000"/>
      <c r="V14" s="1045">
        <v>45309</v>
      </c>
      <c r="W14" s="1045">
        <v>45314</v>
      </c>
      <c r="X14" s="1045">
        <v>45648</v>
      </c>
      <c r="Y14" s="1442" t="s">
        <v>5621</v>
      </c>
      <c r="Z14" s="1000">
        <v>2724</v>
      </c>
      <c r="AA14" s="1045">
        <v>45303</v>
      </c>
      <c r="AB14" s="1167" t="s">
        <v>5622</v>
      </c>
      <c r="AC14" s="1167" t="s">
        <v>5623</v>
      </c>
      <c r="AD14" s="1000">
        <v>2224</v>
      </c>
      <c r="AE14" s="1045">
        <v>45310</v>
      </c>
      <c r="AF14" s="1162" t="s">
        <v>2039</v>
      </c>
    </row>
    <row r="15" spans="1:34" ht="63" customHeight="1">
      <c r="A15" s="1000">
        <v>14</v>
      </c>
      <c r="B15" s="1131" t="s">
        <v>5624</v>
      </c>
      <c r="C15" s="1131" t="s">
        <v>5625</v>
      </c>
      <c r="D15" s="1234" t="s">
        <v>5626</v>
      </c>
      <c r="E15" s="1131" t="s">
        <v>22</v>
      </c>
      <c r="F15" s="1526">
        <v>80111607</v>
      </c>
      <c r="G15" s="1525" t="s">
        <v>203</v>
      </c>
      <c r="H15" s="1696" t="s">
        <v>33</v>
      </c>
      <c r="I15" s="1169" t="s">
        <v>5627</v>
      </c>
      <c r="J15" s="1201" t="s">
        <v>4531</v>
      </c>
      <c r="K15" s="1707">
        <v>79839790</v>
      </c>
      <c r="L15" s="1334">
        <v>1</v>
      </c>
      <c r="M15" s="1000"/>
      <c r="N15" s="1000"/>
      <c r="O15" s="1234" t="s">
        <v>5628</v>
      </c>
      <c r="P15" s="1255">
        <v>60500000</v>
      </c>
      <c r="Q15" s="1255">
        <v>5500000</v>
      </c>
      <c r="R15" s="1000"/>
      <c r="S15" s="1000"/>
      <c r="T15" s="1045">
        <v>45647</v>
      </c>
      <c r="U15" s="1000"/>
      <c r="V15" s="1045">
        <v>45309</v>
      </c>
      <c r="W15" s="1045">
        <v>45313</v>
      </c>
      <c r="X15" s="1045">
        <v>45647</v>
      </c>
      <c r="Y15" s="1442" t="s">
        <v>5629</v>
      </c>
      <c r="Z15" s="1000">
        <v>3224</v>
      </c>
      <c r="AA15" s="1045">
        <v>45303</v>
      </c>
      <c r="AB15" s="1526" t="s">
        <v>2086</v>
      </c>
      <c r="AC15" s="1712" t="s">
        <v>2534</v>
      </c>
      <c r="AD15" s="1000">
        <v>2424</v>
      </c>
      <c r="AE15" s="1045">
        <v>45310</v>
      </c>
      <c r="AF15" s="1162" t="s">
        <v>4213</v>
      </c>
    </row>
    <row r="16" spans="1:34" ht="90">
      <c r="A16" s="1000">
        <v>15</v>
      </c>
      <c r="B16" s="1131" t="s">
        <v>5630</v>
      </c>
      <c r="C16" s="1131" t="s">
        <v>5631</v>
      </c>
      <c r="D16" s="1234" t="s">
        <v>5632</v>
      </c>
      <c r="E16" s="1131" t="s">
        <v>22</v>
      </c>
      <c r="F16" s="1526">
        <v>80111607</v>
      </c>
      <c r="G16" s="1525" t="s">
        <v>203</v>
      </c>
      <c r="H16" s="1696" t="s">
        <v>33</v>
      </c>
      <c r="I16" s="1169" t="s">
        <v>5633</v>
      </c>
      <c r="J16" s="1201" t="s">
        <v>4262</v>
      </c>
      <c r="K16" s="1707">
        <v>1051819172</v>
      </c>
      <c r="L16" s="1334">
        <v>1</v>
      </c>
      <c r="M16" s="1000"/>
      <c r="N16" s="1000"/>
      <c r="O16" s="1251" t="s">
        <v>4502</v>
      </c>
      <c r="P16" s="1255">
        <v>52800000</v>
      </c>
      <c r="Q16" s="1255">
        <v>4800000</v>
      </c>
      <c r="R16" s="1000"/>
      <c r="S16" s="1000"/>
      <c r="T16" s="1045">
        <v>45647</v>
      </c>
      <c r="U16" s="1000"/>
      <c r="V16" s="1045">
        <v>45309</v>
      </c>
      <c r="W16" s="1045">
        <v>45313</v>
      </c>
      <c r="X16" s="1045">
        <v>45647</v>
      </c>
      <c r="Y16" s="1442" t="s">
        <v>5634</v>
      </c>
      <c r="Z16" s="1000">
        <v>3124</v>
      </c>
      <c r="AA16" s="1045">
        <v>45303</v>
      </c>
      <c r="AB16" s="1526" t="s">
        <v>2086</v>
      </c>
      <c r="AC16" s="1712" t="s">
        <v>2534</v>
      </c>
      <c r="AD16" s="1000">
        <v>2524</v>
      </c>
      <c r="AE16" s="1045">
        <v>45310</v>
      </c>
      <c r="AF16" s="1162" t="s">
        <v>4213</v>
      </c>
    </row>
    <row r="17" spans="1:33" ht="115.5" customHeight="1">
      <c r="A17" s="1000">
        <v>16</v>
      </c>
      <c r="B17" s="1131" t="s">
        <v>5635</v>
      </c>
      <c r="C17" s="1131" t="s">
        <v>5636</v>
      </c>
      <c r="D17" s="1234" t="s">
        <v>5637</v>
      </c>
      <c r="E17" s="1131" t="s">
        <v>22</v>
      </c>
      <c r="F17" s="1526">
        <v>80111600</v>
      </c>
      <c r="G17" s="1525" t="s">
        <v>203</v>
      </c>
      <c r="H17" s="1696" t="s">
        <v>33</v>
      </c>
      <c r="I17" s="1169" t="s">
        <v>5638</v>
      </c>
      <c r="J17" s="1201" t="s">
        <v>5639</v>
      </c>
      <c r="K17" s="1707">
        <v>1015436699</v>
      </c>
      <c r="L17" s="1334">
        <v>5</v>
      </c>
      <c r="M17" s="1000"/>
      <c r="N17" s="1000"/>
      <c r="O17" s="1234" t="s">
        <v>5242</v>
      </c>
      <c r="P17" s="1255">
        <v>41800000</v>
      </c>
      <c r="Q17" s="1255">
        <v>3800000</v>
      </c>
      <c r="R17" s="1000"/>
      <c r="S17" s="1000"/>
      <c r="T17" s="1045">
        <v>45647</v>
      </c>
      <c r="U17" s="1000"/>
      <c r="V17" s="1045">
        <v>45310</v>
      </c>
      <c r="W17" s="1045">
        <v>45314</v>
      </c>
      <c r="X17" s="1045">
        <v>45648</v>
      </c>
      <c r="Y17" s="1442" t="s">
        <v>5640</v>
      </c>
      <c r="Z17" s="1000">
        <v>3424</v>
      </c>
      <c r="AA17" s="1045">
        <v>45306</v>
      </c>
      <c r="AB17" s="1526" t="s">
        <v>2047</v>
      </c>
      <c r="AC17" s="1167" t="s">
        <v>5548</v>
      </c>
      <c r="AD17" s="1000">
        <v>2724</v>
      </c>
      <c r="AE17" s="1045">
        <v>45310</v>
      </c>
      <c r="AF17" s="1162" t="s">
        <v>3353</v>
      </c>
    </row>
    <row r="18" spans="1:33" ht="77.25" customHeight="1">
      <c r="A18" s="1000">
        <v>17</v>
      </c>
      <c r="B18" s="1131" t="s">
        <v>5641</v>
      </c>
      <c r="C18" s="1131" t="s">
        <v>5642</v>
      </c>
      <c r="D18" s="1234" t="s">
        <v>5643</v>
      </c>
      <c r="E18" s="1131" t="s">
        <v>22</v>
      </c>
      <c r="F18" s="1526">
        <v>80111600</v>
      </c>
      <c r="G18" s="1525" t="s">
        <v>203</v>
      </c>
      <c r="H18" s="1696" t="s">
        <v>33</v>
      </c>
      <c r="I18" s="1169" t="s">
        <v>5601</v>
      </c>
      <c r="J18" s="1201" t="s">
        <v>5271</v>
      </c>
      <c r="K18" s="1707">
        <v>79844736</v>
      </c>
      <c r="L18" s="1334">
        <v>1</v>
      </c>
      <c r="M18" s="1000"/>
      <c r="N18" s="1000"/>
      <c r="O18" s="1234" t="s">
        <v>5272</v>
      </c>
      <c r="P18" s="1255">
        <v>27500000</v>
      </c>
      <c r="Q18" s="1255">
        <v>2500000</v>
      </c>
      <c r="R18" s="1000"/>
      <c r="S18" s="1000"/>
      <c r="T18" s="1045">
        <v>45649</v>
      </c>
      <c r="U18" s="1000"/>
      <c r="V18" s="1045">
        <v>45313</v>
      </c>
      <c r="W18" s="1045">
        <v>45315</v>
      </c>
      <c r="X18" s="1045">
        <v>45649</v>
      </c>
      <c r="Y18" s="1442" t="s">
        <v>5644</v>
      </c>
      <c r="Z18" s="1000">
        <v>2724</v>
      </c>
      <c r="AA18" s="1045">
        <v>45303</v>
      </c>
      <c r="AB18" s="1167" t="s">
        <v>5622</v>
      </c>
      <c r="AC18" s="1167" t="s">
        <v>5623</v>
      </c>
      <c r="AD18" s="1000">
        <v>3124</v>
      </c>
      <c r="AE18" s="1045">
        <v>45313</v>
      </c>
      <c r="AF18" s="1162" t="s">
        <v>2039</v>
      </c>
    </row>
    <row r="19" spans="1:33" ht="90">
      <c r="A19" s="1000">
        <v>18</v>
      </c>
      <c r="B19" s="1131" t="s">
        <v>5645</v>
      </c>
      <c r="C19" s="1131" t="s">
        <v>5646</v>
      </c>
      <c r="D19" s="1234" t="s">
        <v>5647</v>
      </c>
      <c r="E19" s="1131" t="s">
        <v>22</v>
      </c>
      <c r="F19" s="1526">
        <v>80111600</v>
      </c>
      <c r="G19" s="1525" t="s">
        <v>203</v>
      </c>
      <c r="H19" s="1696" t="s">
        <v>33</v>
      </c>
      <c r="I19" s="1169" t="s">
        <v>5648</v>
      </c>
      <c r="J19" s="1201" t="s">
        <v>5649</v>
      </c>
      <c r="K19" s="1707">
        <v>1003626240</v>
      </c>
      <c r="L19" s="1334">
        <v>0</v>
      </c>
      <c r="M19" s="1000"/>
      <c r="N19" s="1000"/>
      <c r="O19" s="1234" t="s">
        <v>5323</v>
      </c>
      <c r="P19" s="1255">
        <v>27500000</v>
      </c>
      <c r="Q19" s="1255">
        <v>2500000</v>
      </c>
      <c r="R19" s="1000"/>
      <c r="S19" s="1000"/>
      <c r="T19" s="1045">
        <v>45651</v>
      </c>
      <c r="U19" s="1000"/>
      <c r="V19" s="1045">
        <v>45314</v>
      </c>
      <c r="W19" s="1464">
        <v>45317</v>
      </c>
      <c r="X19" s="1464">
        <v>45651</v>
      </c>
      <c r="Y19" s="1442" t="s">
        <v>5650</v>
      </c>
      <c r="Z19" s="1000">
        <v>3024</v>
      </c>
      <c r="AA19" s="1045">
        <v>45303</v>
      </c>
      <c r="AB19" s="1000" t="s">
        <v>2056</v>
      </c>
      <c r="AC19" s="1167" t="s">
        <v>5651</v>
      </c>
      <c r="AD19" s="1000">
        <v>3224</v>
      </c>
      <c r="AE19" s="1045">
        <v>45315</v>
      </c>
      <c r="AF19" s="1162" t="s">
        <v>2172</v>
      </c>
    </row>
    <row r="20" spans="1:33" ht="90">
      <c r="A20" s="1000">
        <v>19</v>
      </c>
      <c r="B20" s="1131" t="s">
        <v>5652</v>
      </c>
      <c r="C20" s="1131" t="s">
        <v>5653</v>
      </c>
      <c r="D20" s="1234" t="s">
        <v>5654</v>
      </c>
      <c r="E20" s="1131" t="s">
        <v>22</v>
      </c>
      <c r="F20" s="1526">
        <v>80111600</v>
      </c>
      <c r="G20" s="1525" t="s">
        <v>203</v>
      </c>
      <c r="H20" s="1696" t="s">
        <v>33</v>
      </c>
      <c r="I20" s="1169" t="s">
        <v>5655</v>
      </c>
      <c r="J20" s="1201" t="s">
        <v>5656</v>
      </c>
      <c r="K20" s="1707">
        <v>19387978</v>
      </c>
      <c r="L20" s="1334">
        <v>8</v>
      </c>
      <c r="M20" s="1000"/>
      <c r="N20" s="1000"/>
      <c r="O20" s="1234" t="s">
        <v>5657</v>
      </c>
      <c r="P20" s="1255">
        <v>52800000</v>
      </c>
      <c r="Q20" s="1255">
        <v>4800000</v>
      </c>
      <c r="R20" s="1000"/>
      <c r="S20" s="1000"/>
      <c r="T20" s="1464">
        <v>45650</v>
      </c>
      <c r="U20" s="1000"/>
      <c r="V20" s="1045">
        <v>45314</v>
      </c>
      <c r="W20" s="1464">
        <v>45316</v>
      </c>
      <c r="X20" s="1464">
        <v>45650</v>
      </c>
      <c r="Y20" s="1442" t="s">
        <v>5658</v>
      </c>
      <c r="Z20" s="1000">
        <v>2924</v>
      </c>
      <c r="AA20" s="1045">
        <v>45303</v>
      </c>
      <c r="AB20" s="1000" t="s">
        <v>2047</v>
      </c>
      <c r="AC20" s="1167" t="s">
        <v>5548</v>
      </c>
      <c r="AD20" s="1000">
        <v>3324</v>
      </c>
      <c r="AE20" s="1045">
        <v>45315</v>
      </c>
      <c r="AF20" s="1162" t="s">
        <v>2172</v>
      </c>
    </row>
    <row r="21" spans="1:33" ht="90">
      <c r="A21" s="1000">
        <v>20</v>
      </c>
      <c r="B21" s="1131" t="s">
        <v>5659</v>
      </c>
      <c r="C21" s="1131" t="s">
        <v>5660</v>
      </c>
      <c r="D21" s="1234" t="s">
        <v>5661</v>
      </c>
      <c r="E21" s="1131" t="s">
        <v>22</v>
      </c>
      <c r="F21" s="1526">
        <v>80111600</v>
      </c>
      <c r="G21" s="1525" t="s">
        <v>203</v>
      </c>
      <c r="H21" s="1696" t="s">
        <v>33</v>
      </c>
      <c r="I21" s="1169" t="s">
        <v>5662</v>
      </c>
      <c r="J21" s="1201" t="s">
        <v>5663</v>
      </c>
      <c r="K21" s="1707">
        <v>26431077</v>
      </c>
      <c r="L21" s="1334">
        <v>0</v>
      </c>
      <c r="M21" s="1000"/>
      <c r="N21" s="1000"/>
      <c r="O21" s="1234" t="s">
        <v>5664</v>
      </c>
      <c r="P21" s="1255">
        <v>12800000</v>
      </c>
      <c r="Q21" s="1255">
        <v>3200000</v>
      </c>
      <c r="R21" s="1000"/>
      <c r="S21" s="1000"/>
      <c r="T21" s="1045">
        <v>45436</v>
      </c>
      <c r="U21" s="1000"/>
      <c r="V21" s="1045">
        <v>45314</v>
      </c>
      <c r="W21" s="1045">
        <v>45316</v>
      </c>
      <c r="X21" s="1045">
        <v>45436</v>
      </c>
      <c r="Y21" s="1442" t="s">
        <v>5665</v>
      </c>
      <c r="Z21" s="1000">
        <v>3924</v>
      </c>
      <c r="AA21" s="1045">
        <v>45310</v>
      </c>
      <c r="AB21" s="1526" t="s">
        <v>2086</v>
      </c>
      <c r="AC21" s="1712" t="s">
        <v>2534</v>
      </c>
      <c r="AD21" s="1000">
        <v>3424</v>
      </c>
      <c r="AE21" s="1045">
        <v>45315</v>
      </c>
      <c r="AF21" s="1162" t="s">
        <v>3889</v>
      </c>
      <c r="AG21" s="614">
        <v>45643</v>
      </c>
    </row>
    <row r="22" spans="1:33" ht="120">
      <c r="A22" s="1000">
        <v>21</v>
      </c>
      <c r="B22" s="1131" t="s">
        <v>5666</v>
      </c>
      <c r="C22" s="1131" t="s">
        <v>5667</v>
      </c>
      <c r="D22" s="1234" t="s">
        <v>5668</v>
      </c>
      <c r="E22" s="1131" t="s">
        <v>22</v>
      </c>
      <c r="F22" s="1526">
        <v>80111600</v>
      </c>
      <c r="G22" s="1525" t="s">
        <v>203</v>
      </c>
      <c r="H22" s="1696" t="s">
        <v>33</v>
      </c>
      <c r="I22" s="1169" t="s">
        <v>5669</v>
      </c>
      <c r="J22" s="1201" t="s">
        <v>5670</v>
      </c>
      <c r="K22" s="1707">
        <v>1099202848</v>
      </c>
      <c r="L22" s="1334">
        <v>7</v>
      </c>
      <c r="M22" s="1000"/>
      <c r="N22" s="1000"/>
      <c r="O22" s="1251" t="s">
        <v>5671</v>
      </c>
      <c r="P22" s="1255">
        <v>52800000</v>
      </c>
      <c r="Q22" s="1255">
        <v>4800000</v>
      </c>
      <c r="R22" s="1000"/>
      <c r="S22" s="1000"/>
      <c r="T22" s="1045">
        <v>45651</v>
      </c>
      <c r="U22" s="1000"/>
      <c r="V22" s="1045">
        <v>45315</v>
      </c>
      <c r="W22" s="1045">
        <v>45317</v>
      </c>
      <c r="X22" s="1045">
        <v>45651</v>
      </c>
      <c r="Y22" s="1442" t="s">
        <v>5672</v>
      </c>
      <c r="Z22" s="1000">
        <v>1824</v>
      </c>
      <c r="AA22" s="1045">
        <v>45301</v>
      </c>
      <c r="AB22" s="1000" t="s">
        <v>2047</v>
      </c>
      <c r="AC22" s="1712" t="s">
        <v>5673</v>
      </c>
      <c r="AD22" s="1000">
        <v>5524</v>
      </c>
      <c r="AE22" s="1045">
        <v>45315</v>
      </c>
      <c r="AF22" s="1162" t="s">
        <v>1962</v>
      </c>
    </row>
    <row r="23" spans="1:33" ht="90">
      <c r="A23" s="1000">
        <v>22</v>
      </c>
      <c r="B23" s="1131" t="s">
        <v>5674</v>
      </c>
      <c r="C23" s="1131" t="s">
        <v>5675</v>
      </c>
      <c r="D23" s="1234" t="s">
        <v>5676</v>
      </c>
      <c r="E23" s="1131" t="s">
        <v>22</v>
      </c>
      <c r="F23" s="1526">
        <v>80111600</v>
      </c>
      <c r="G23" s="1525" t="s">
        <v>203</v>
      </c>
      <c r="H23" s="1696" t="s">
        <v>33</v>
      </c>
      <c r="I23" s="1169" t="s">
        <v>3604</v>
      </c>
      <c r="J23" s="1201" t="s">
        <v>5677</v>
      </c>
      <c r="K23" s="1707">
        <v>1032497237</v>
      </c>
      <c r="L23" s="1334">
        <v>9</v>
      </c>
      <c r="M23" s="1000"/>
      <c r="N23" s="1000"/>
      <c r="O23" s="1234" t="s">
        <v>5678</v>
      </c>
      <c r="P23" s="1255">
        <v>33170000</v>
      </c>
      <c r="Q23" s="1255">
        <v>3100000</v>
      </c>
      <c r="R23" s="1000" t="s">
        <v>5679</v>
      </c>
      <c r="S23" s="1255">
        <v>18600000</v>
      </c>
      <c r="T23" s="1464">
        <v>45647</v>
      </c>
      <c r="U23" s="1167" t="s">
        <v>5680</v>
      </c>
      <c r="V23" s="1045">
        <v>45320</v>
      </c>
      <c r="W23" s="1464">
        <v>45323</v>
      </c>
      <c r="X23" s="1464">
        <v>45647</v>
      </c>
      <c r="Y23" s="1442" t="s">
        <v>5681</v>
      </c>
      <c r="Z23" s="1000">
        <v>3824</v>
      </c>
      <c r="AA23" s="1045">
        <v>45309</v>
      </c>
      <c r="AB23" s="1000" t="s">
        <v>2086</v>
      </c>
      <c r="AC23" s="1000" t="s">
        <v>2534</v>
      </c>
      <c r="AD23" s="1000">
        <v>5924</v>
      </c>
      <c r="AE23" s="1045">
        <v>45321</v>
      </c>
      <c r="AF23" s="1162" t="s">
        <v>1874</v>
      </c>
    </row>
    <row r="24" spans="1:33" ht="90">
      <c r="A24" s="1000">
        <v>23</v>
      </c>
      <c r="B24" s="1713" t="s">
        <v>5682</v>
      </c>
      <c r="C24" s="1131" t="s">
        <v>5683</v>
      </c>
      <c r="D24" s="1234" t="s">
        <v>5684</v>
      </c>
      <c r="E24" s="1131" t="s">
        <v>22</v>
      </c>
      <c r="F24" s="1526">
        <v>80111600</v>
      </c>
      <c r="G24" s="1525" t="s">
        <v>203</v>
      </c>
      <c r="H24" s="1696" t="s">
        <v>33</v>
      </c>
      <c r="I24" s="1169" t="s">
        <v>5685</v>
      </c>
      <c r="J24" s="1201" t="s">
        <v>5686</v>
      </c>
      <c r="K24" s="1707">
        <v>1012365739</v>
      </c>
      <c r="L24" s="1334">
        <v>5</v>
      </c>
      <c r="M24" s="1000"/>
      <c r="N24" s="1000"/>
      <c r="O24" s="1234" t="s">
        <v>5687</v>
      </c>
      <c r="P24" s="1255">
        <v>27500000</v>
      </c>
      <c r="Q24" s="1255">
        <v>2500000</v>
      </c>
      <c r="R24" s="1000"/>
      <c r="S24" s="1000"/>
      <c r="T24" s="1464">
        <v>45657</v>
      </c>
      <c r="U24" s="1000"/>
      <c r="V24" s="1045">
        <v>45320</v>
      </c>
      <c r="W24" s="1464">
        <v>45323</v>
      </c>
      <c r="X24" s="1464">
        <v>45657</v>
      </c>
      <c r="Y24" s="1442" t="s">
        <v>5688</v>
      </c>
      <c r="Z24" s="1000">
        <v>4624</v>
      </c>
      <c r="AA24" s="1045">
        <v>45314</v>
      </c>
      <c r="AB24" s="1000" t="s">
        <v>2056</v>
      </c>
      <c r="AC24" s="1167" t="s">
        <v>5689</v>
      </c>
      <c r="AD24" s="1000">
        <v>6024</v>
      </c>
      <c r="AE24" s="1045">
        <v>45321</v>
      </c>
      <c r="AF24" s="1162" t="s">
        <v>1888</v>
      </c>
    </row>
    <row r="25" spans="1:33" ht="90">
      <c r="A25" s="1000">
        <v>24</v>
      </c>
      <c r="B25" s="1531" t="s">
        <v>5690</v>
      </c>
      <c r="C25" s="1131" t="s">
        <v>5691</v>
      </c>
      <c r="D25" s="1234" t="s">
        <v>5692</v>
      </c>
      <c r="E25" s="1131" t="s">
        <v>22</v>
      </c>
      <c r="F25" s="1526">
        <v>80111600</v>
      </c>
      <c r="G25" s="1525" t="s">
        <v>203</v>
      </c>
      <c r="H25" s="1696" t="s">
        <v>33</v>
      </c>
      <c r="I25" s="1169" t="s">
        <v>5685</v>
      </c>
      <c r="J25" s="1201" t="s">
        <v>3860</v>
      </c>
      <c r="K25" s="1707">
        <v>65813302</v>
      </c>
      <c r="L25" s="1334">
        <v>5</v>
      </c>
      <c r="M25" s="1000"/>
      <c r="N25" s="1000"/>
      <c r="O25" s="1251" t="s">
        <v>5693</v>
      </c>
      <c r="P25" s="1255">
        <v>27500000</v>
      </c>
      <c r="Q25" s="1255">
        <v>2500000</v>
      </c>
      <c r="R25" s="1000"/>
      <c r="S25" s="1000"/>
      <c r="T25" s="1464">
        <v>45655</v>
      </c>
      <c r="U25" s="1000"/>
      <c r="V25" s="1045">
        <v>45320</v>
      </c>
      <c r="W25" s="1464">
        <v>45321</v>
      </c>
      <c r="X25" s="1464">
        <v>45655</v>
      </c>
      <c r="Y25" s="1442" t="s">
        <v>5694</v>
      </c>
      <c r="Z25" s="1000">
        <v>4524</v>
      </c>
      <c r="AA25" s="1045">
        <v>45314</v>
      </c>
      <c r="AB25" s="1000" t="s">
        <v>2056</v>
      </c>
      <c r="AC25" s="1167" t="s">
        <v>5689</v>
      </c>
      <c r="AD25" s="1000">
        <v>6124</v>
      </c>
      <c r="AE25" s="1045">
        <v>45321</v>
      </c>
      <c r="AF25" s="1162" t="s">
        <v>1888</v>
      </c>
    </row>
    <row r="26" spans="1:33" ht="90">
      <c r="A26" s="1000">
        <v>25</v>
      </c>
      <c r="B26" s="1531" t="s">
        <v>5695</v>
      </c>
      <c r="C26" s="1131" t="s">
        <v>5696</v>
      </c>
      <c r="D26" s="1234" t="s">
        <v>5697</v>
      </c>
      <c r="E26" s="1131" t="s">
        <v>22</v>
      </c>
      <c r="F26" s="1526">
        <v>80111600</v>
      </c>
      <c r="G26" s="1525" t="s">
        <v>203</v>
      </c>
      <c r="H26" s="1696" t="s">
        <v>33</v>
      </c>
      <c r="I26" s="1169" t="s">
        <v>5685</v>
      </c>
      <c r="J26" s="1201" t="s">
        <v>2468</v>
      </c>
      <c r="K26" s="1707">
        <v>52232476</v>
      </c>
      <c r="L26" s="1334">
        <v>7</v>
      </c>
      <c r="M26" s="1000"/>
      <c r="N26" s="1000"/>
      <c r="O26" s="1234" t="s">
        <v>2799</v>
      </c>
      <c r="P26" s="1255">
        <v>27500000</v>
      </c>
      <c r="Q26" s="1255">
        <v>2500000</v>
      </c>
      <c r="R26" s="1000"/>
      <c r="S26" s="1000"/>
      <c r="T26" s="1464">
        <v>45655</v>
      </c>
      <c r="U26" s="1000"/>
      <c r="V26" s="1045">
        <v>45320</v>
      </c>
      <c r="W26" s="1464">
        <v>45321</v>
      </c>
      <c r="X26" s="1464">
        <v>45655</v>
      </c>
      <c r="Y26" s="1442" t="s">
        <v>5698</v>
      </c>
      <c r="Z26" s="1000">
        <v>4724</v>
      </c>
      <c r="AA26" s="1045">
        <v>45314</v>
      </c>
      <c r="AB26" s="1000" t="s">
        <v>2056</v>
      </c>
      <c r="AC26" s="1167" t="s">
        <v>5689</v>
      </c>
      <c r="AD26" s="1463">
        <v>6224</v>
      </c>
      <c r="AE26" s="1045">
        <v>45321</v>
      </c>
      <c r="AF26" s="1162" t="s">
        <v>1888</v>
      </c>
    </row>
    <row r="27" spans="1:33" ht="90">
      <c r="A27" s="1000">
        <v>26</v>
      </c>
      <c r="B27" s="1531" t="s">
        <v>5699</v>
      </c>
      <c r="C27" s="1131" t="s">
        <v>5700</v>
      </c>
      <c r="D27" s="1234" t="s">
        <v>5701</v>
      </c>
      <c r="E27" s="1131" t="s">
        <v>22</v>
      </c>
      <c r="F27" s="1000">
        <v>80111620</v>
      </c>
      <c r="G27" s="1525" t="s">
        <v>203</v>
      </c>
      <c r="H27" s="1696" t="s">
        <v>33</v>
      </c>
      <c r="I27" s="1169" t="s">
        <v>5655</v>
      </c>
      <c r="J27" s="1201" t="s">
        <v>5390</v>
      </c>
      <c r="K27" s="1707">
        <v>52524991</v>
      </c>
      <c r="L27" s="1334">
        <v>2</v>
      </c>
      <c r="M27" s="1000"/>
      <c r="N27" s="1000"/>
      <c r="O27" s="1251" t="s">
        <v>5391</v>
      </c>
      <c r="P27" s="1255">
        <v>52800000</v>
      </c>
      <c r="Q27" s="1255">
        <v>4800000</v>
      </c>
      <c r="R27" s="1000" t="s">
        <v>5375</v>
      </c>
      <c r="S27" s="1000"/>
      <c r="T27" s="1464">
        <v>45650</v>
      </c>
      <c r="U27" s="1000"/>
      <c r="V27" s="1045">
        <v>45320</v>
      </c>
      <c r="W27" s="1464">
        <v>45323</v>
      </c>
      <c r="X27" s="1464">
        <v>45650</v>
      </c>
      <c r="Y27" s="1442" t="s">
        <v>5702</v>
      </c>
      <c r="Z27" s="1000">
        <v>2824</v>
      </c>
      <c r="AA27" s="1045">
        <v>45303</v>
      </c>
      <c r="AB27" s="1000" t="s">
        <v>2047</v>
      </c>
      <c r="AC27" s="1167" t="s">
        <v>5548</v>
      </c>
      <c r="AD27" s="1000">
        <v>6324</v>
      </c>
      <c r="AE27" s="1045">
        <v>45321</v>
      </c>
      <c r="AF27" s="1162" t="s">
        <v>2172</v>
      </c>
    </row>
    <row r="28" spans="1:33" ht="105">
      <c r="A28" s="1000">
        <v>27</v>
      </c>
      <c r="B28" s="1531" t="s">
        <v>5703</v>
      </c>
      <c r="C28" s="1131" t="s">
        <v>5704</v>
      </c>
      <c r="D28" s="1234" t="s">
        <v>5705</v>
      </c>
      <c r="E28" s="1131" t="s">
        <v>22</v>
      </c>
      <c r="F28" s="1526">
        <v>80111600</v>
      </c>
      <c r="G28" s="1525" t="s">
        <v>203</v>
      </c>
      <c r="H28" s="1696" t="s">
        <v>33</v>
      </c>
      <c r="I28" s="1169" t="s">
        <v>5706</v>
      </c>
      <c r="J28" s="1201" t="s">
        <v>5309</v>
      </c>
      <c r="K28" s="1707">
        <v>1023021108</v>
      </c>
      <c r="L28" s="1334">
        <v>1</v>
      </c>
      <c r="M28" s="1000"/>
      <c r="N28" s="1000"/>
      <c r="O28" s="1234" t="s">
        <v>5707</v>
      </c>
      <c r="P28" s="1255">
        <v>35200000</v>
      </c>
      <c r="Q28" s="1255">
        <v>3200000</v>
      </c>
      <c r="R28" s="1000"/>
      <c r="S28" s="1000"/>
      <c r="T28" s="1464">
        <v>45657</v>
      </c>
      <c r="U28" s="1000"/>
      <c r="V28" s="1464">
        <v>45321</v>
      </c>
      <c r="W28" s="1464">
        <v>45323</v>
      </c>
      <c r="X28" s="1464">
        <v>45657</v>
      </c>
      <c r="Y28" s="1442" t="s">
        <v>5708</v>
      </c>
      <c r="Z28" s="1000">
        <v>5024</v>
      </c>
      <c r="AA28" s="1045">
        <v>45320</v>
      </c>
      <c r="AB28" s="1000" t="s">
        <v>2047</v>
      </c>
      <c r="AC28" s="1697" t="s">
        <v>5709</v>
      </c>
      <c r="AD28" s="1463">
        <v>6424</v>
      </c>
      <c r="AE28" s="1464">
        <v>45321</v>
      </c>
      <c r="AF28" s="1162" t="s">
        <v>2243</v>
      </c>
    </row>
    <row r="29" spans="1:33" ht="108">
      <c r="A29" s="1000">
        <v>28</v>
      </c>
      <c r="B29" s="1531" t="s">
        <v>5710</v>
      </c>
      <c r="C29" s="1131" t="s">
        <v>5711</v>
      </c>
      <c r="D29" s="1234" t="s">
        <v>5712</v>
      </c>
      <c r="E29" s="1131" t="s">
        <v>22</v>
      </c>
      <c r="F29" s="1526">
        <v>80111600</v>
      </c>
      <c r="G29" s="1525" t="s">
        <v>203</v>
      </c>
      <c r="H29" s="1696" t="s">
        <v>33</v>
      </c>
      <c r="I29" s="1169" t="s">
        <v>5713</v>
      </c>
      <c r="J29" s="1201" t="s">
        <v>5112</v>
      </c>
      <c r="K29" s="1707">
        <v>1110575450</v>
      </c>
      <c r="L29" s="1334">
        <v>9</v>
      </c>
      <c r="M29" s="1000"/>
      <c r="N29" s="1000"/>
      <c r="O29" s="1234" t="s">
        <v>5113</v>
      </c>
      <c r="P29" s="1255">
        <v>53900000</v>
      </c>
      <c r="Q29" s="1255">
        <v>4900000</v>
      </c>
      <c r="R29" s="1000"/>
      <c r="S29" s="1000"/>
      <c r="T29" s="1464">
        <v>45657</v>
      </c>
      <c r="U29" s="1000"/>
      <c r="V29" s="1464">
        <v>45321</v>
      </c>
      <c r="W29" s="1464">
        <v>45323</v>
      </c>
      <c r="X29" s="1464">
        <v>45657</v>
      </c>
      <c r="Y29" s="1442" t="s">
        <v>5714</v>
      </c>
      <c r="Z29" s="1000">
        <v>4424</v>
      </c>
      <c r="AA29" s="1045">
        <v>45313</v>
      </c>
      <c r="AB29" s="1000" t="s">
        <v>2047</v>
      </c>
      <c r="AC29" s="1697" t="s">
        <v>5709</v>
      </c>
      <c r="AD29" s="1463">
        <v>6524</v>
      </c>
      <c r="AE29" s="1464">
        <v>45321</v>
      </c>
      <c r="AF29" s="1162" t="s">
        <v>3353</v>
      </c>
    </row>
    <row r="30" spans="1:33" ht="100.5" customHeight="1">
      <c r="A30" s="1000">
        <v>29</v>
      </c>
      <c r="B30" s="1531" t="s">
        <v>5715</v>
      </c>
      <c r="C30" s="1131" t="s">
        <v>5716</v>
      </c>
      <c r="D30" s="1234" t="s">
        <v>5717</v>
      </c>
      <c r="E30" s="1131" t="s">
        <v>22</v>
      </c>
      <c r="F30" s="1526">
        <v>80111600</v>
      </c>
      <c r="G30" s="1525" t="s">
        <v>203</v>
      </c>
      <c r="H30" s="1696" t="s">
        <v>33</v>
      </c>
      <c r="I30" s="1169" t="s">
        <v>5718</v>
      </c>
      <c r="J30" s="1201" t="s">
        <v>5719</v>
      </c>
      <c r="K30" s="1707">
        <v>80740099</v>
      </c>
      <c r="L30" s="1334">
        <v>4</v>
      </c>
      <c r="M30" s="1000"/>
      <c r="N30" s="1000"/>
      <c r="O30" s="1234" t="s">
        <v>5720</v>
      </c>
      <c r="P30" s="1255">
        <v>33600000</v>
      </c>
      <c r="Q30" s="1255">
        <v>3200000</v>
      </c>
      <c r="R30" s="1000"/>
      <c r="S30" s="1000"/>
      <c r="T30" s="1464">
        <v>45642</v>
      </c>
      <c r="U30" s="1000"/>
      <c r="V30" s="1464">
        <v>45322</v>
      </c>
      <c r="W30" s="1464">
        <v>45323</v>
      </c>
      <c r="X30" s="1464">
        <v>45642</v>
      </c>
      <c r="Y30" s="1442" t="s">
        <v>5721</v>
      </c>
      <c r="Z30" s="1000">
        <v>4924</v>
      </c>
      <c r="AA30" s="1045">
        <v>45316</v>
      </c>
      <c r="AB30" s="1000" t="s">
        <v>2047</v>
      </c>
      <c r="AC30" s="1697" t="s">
        <v>5709</v>
      </c>
      <c r="AD30" s="1463">
        <v>6624</v>
      </c>
      <c r="AE30" s="1464">
        <v>45322</v>
      </c>
      <c r="AF30" s="1162" t="s">
        <v>1988</v>
      </c>
    </row>
    <row r="31" spans="1:33" ht="75" customHeight="1">
      <c r="A31" s="1000">
        <v>30</v>
      </c>
      <c r="B31" s="1531" t="s">
        <v>5722</v>
      </c>
      <c r="C31" s="1131" t="s">
        <v>5723</v>
      </c>
      <c r="D31" s="1234" t="s">
        <v>5724</v>
      </c>
      <c r="E31" s="1131" t="s">
        <v>22</v>
      </c>
      <c r="F31" s="1526">
        <v>80111600</v>
      </c>
      <c r="G31" s="1525" t="s">
        <v>203</v>
      </c>
      <c r="H31" s="1696" t="s">
        <v>33</v>
      </c>
      <c r="I31" s="1169" t="s">
        <v>5601</v>
      </c>
      <c r="J31" s="1201" t="s">
        <v>5725</v>
      </c>
      <c r="K31" s="1707">
        <v>1030608928</v>
      </c>
      <c r="L31" s="1334">
        <v>0</v>
      </c>
      <c r="M31" s="1000"/>
      <c r="N31" s="1000"/>
      <c r="O31" s="1234" t="s">
        <v>5726</v>
      </c>
      <c r="P31" s="1255">
        <v>26666667</v>
      </c>
      <c r="Q31" s="1255">
        <v>2500000</v>
      </c>
      <c r="R31" s="1000"/>
      <c r="S31" s="1000"/>
      <c r="T31" s="1464">
        <v>45646</v>
      </c>
      <c r="U31" s="1000"/>
      <c r="V31" s="1464">
        <v>45322</v>
      </c>
      <c r="W31" s="1464">
        <v>45324</v>
      </c>
      <c r="X31" s="1464">
        <v>45646</v>
      </c>
      <c r="Y31" s="1442" t="s">
        <v>5727</v>
      </c>
      <c r="Z31" s="1000">
        <v>2724</v>
      </c>
      <c r="AA31" s="1045">
        <v>45303</v>
      </c>
      <c r="AB31" s="1167" t="s">
        <v>5622</v>
      </c>
      <c r="AC31" s="1167" t="s">
        <v>5623</v>
      </c>
      <c r="AD31" s="1463">
        <v>6724</v>
      </c>
      <c r="AE31" s="1464">
        <v>45322</v>
      </c>
      <c r="AF31" s="1162" t="s">
        <v>2039</v>
      </c>
    </row>
    <row r="32" spans="1:33" ht="96">
      <c r="A32" s="1000">
        <v>31</v>
      </c>
      <c r="B32" s="1131" t="s">
        <v>5728</v>
      </c>
      <c r="C32" s="1131" t="s">
        <v>5729</v>
      </c>
      <c r="D32" s="1234" t="s">
        <v>5730</v>
      </c>
      <c r="E32" s="1131" t="s">
        <v>22</v>
      </c>
      <c r="F32" s="1000">
        <v>80111702</v>
      </c>
      <c r="G32" s="1525" t="s">
        <v>203</v>
      </c>
      <c r="H32" s="1696" t="s">
        <v>69</v>
      </c>
      <c r="I32" s="1169" t="s">
        <v>5731</v>
      </c>
      <c r="J32" s="1188" t="s">
        <v>5732</v>
      </c>
      <c r="K32" s="1707">
        <v>860032347</v>
      </c>
      <c r="L32" s="1334">
        <v>8</v>
      </c>
      <c r="M32" s="1000"/>
      <c r="N32" s="1000"/>
      <c r="O32" s="1234" t="s">
        <v>5733</v>
      </c>
      <c r="P32" s="1255">
        <v>5000000</v>
      </c>
      <c r="Q32" s="1255"/>
      <c r="R32" s="1000"/>
      <c r="S32" s="1000"/>
      <c r="T32" s="1045">
        <v>45641</v>
      </c>
      <c r="U32" s="1000"/>
      <c r="V32" s="1045">
        <v>45329</v>
      </c>
      <c r="W32" s="1464">
        <v>45331</v>
      </c>
      <c r="X32" s="1045">
        <v>45641</v>
      </c>
      <c r="Y32" s="1442" t="s">
        <v>5734</v>
      </c>
      <c r="Z32" s="1000">
        <v>3624</v>
      </c>
      <c r="AA32" s="1045">
        <v>45307</v>
      </c>
      <c r="AB32" s="1000" t="s">
        <v>2256</v>
      </c>
      <c r="AC32" s="1000" t="s">
        <v>3834</v>
      </c>
      <c r="AD32" s="1463">
        <v>7224</v>
      </c>
      <c r="AE32" s="1464">
        <v>45329</v>
      </c>
      <c r="AF32" s="1162" t="s">
        <v>1988</v>
      </c>
    </row>
    <row r="33" spans="1:32" ht="96.75">
      <c r="A33" s="1463">
        <v>32</v>
      </c>
      <c r="B33" s="1131" t="s">
        <v>5735</v>
      </c>
      <c r="C33" s="1131" t="s">
        <v>5736</v>
      </c>
      <c r="D33" s="1234" t="s">
        <v>5737</v>
      </c>
      <c r="E33" s="1131" t="s">
        <v>22</v>
      </c>
      <c r="F33" s="1000">
        <v>81112200</v>
      </c>
      <c r="G33" s="1525" t="s">
        <v>203</v>
      </c>
      <c r="H33" s="1696" t="s">
        <v>33</v>
      </c>
      <c r="I33" s="1169" t="s">
        <v>5738</v>
      </c>
      <c r="J33" s="1188" t="s">
        <v>941</v>
      </c>
      <c r="K33" s="1707">
        <v>800252836</v>
      </c>
      <c r="L33" s="1334">
        <v>3</v>
      </c>
      <c r="M33" s="1000"/>
      <c r="N33" s="1000"/>
      <c r="O33" s="1000"/>
      <c r="P33" s="1255">
        <v>7901600</v>
      </c>
      <c r="Q33" s="1255"/>
      <c r="R33" s="1000"/>
      <c r="S33" s="1000"/>
      <c r="T33" s="1045">
        <v>45646</v>
      </c>
      <c r="U33" s="1167" t="s">
        <v>5739</v>
      </c>
      <c r="V33" s="1045">
        <v>45335</v>
      </c>
      <c r="W33" s="1464">
        <v>45342</v>
      </c>
      <c r="X33" s="1263" t="s">
        <v>5740</v>
      </c>
      <c r="Y33" s="1477" t="s">
        <v>5741</v>
      </c>
      <c r="Z33" s="1000">
        <v>4224</v>
      </c>
      <c r="AA33" s="1045">
        <v>45313</v>
      </c>
      <c r="AB33" s="1000" t="s">
        <v>2047</v>
      </c>
      <c r="AC33" s="1167" t="s">
        <v>5548</v>
      </c>
      <c r="AD33" s="1463">
        <v>7424</v>
      </c>
      <c r="AE33" s="1464">
        <v>45337</v>
      </c>
      <c r="AF33" s="1162" t="s">
        <v>2039</v>
      </c>
    </row>
    <row r="34" spans="1:32" ht="90">
      <c r="A34" s="1000">
        <v>33</v>
      </c>
      <c r="B34" s="1131" t="s">
        <v>5742</v>
      </c>
      <c r="C34" s="1131" t="s">
        <v>5743</v>
      </c>
      <c r="D34" s="1234" t="s">
        <v>5744</v>
      </c>
      <c r="E34" s="1131" t="s">
        <v>22</v>
      </c>
      <c r="F34" s="1000">
        <v>81112200</v>
      </c>
      <c r="G34" s="1525" t="s">
        <v>203</v>
      </c>
      <c r="H34" s="1696" t="s">
        <v>33</v>
      </c>
      <c r="I34" s="1169" t="s">
        <v>5439</v>
      </c>
      <c r="J34" s="1201" t="s">
        <v>114</v>
      </c>
      <c r="K34" s="1707">
        <v>900173404</v>
      </c>
      <c r="L34" s="1334">
        <v>9</v>
      </c>
      <c r="M34" s="1000"/>
      <c r="N34" s="1000"/>
      <c r="O34" s="1000"/>
      <c r="P34" s="1255">
        <v>61865850</v>
      </c>
      <c r="Q34" s="1255"/>
      <c r="R34" s="1000"/>
      <c r="S34" s="1000"/>
      <c r="T34" s="1045">
        <v>45657</v>
      </c>
      <c r="U34" s="1000"/>
      <c r="V34" s="1045">
        <v>45336</v>
      </c>
      <c r="W34" s="1464">
        <v>45337</v>
      </c>
      <c r="X34" s="1045">
        <v>45657</v>
      </c>
      <c r="Y34" s="1442" t="s">
        <v>5745</v>
      </c>
      <c r="Z34" s="1000">
        <v>4324</v>
      </c>
      <c r="AA34" s="1045">
        <v>45313</v>
      </c>
      <c r="AB34" s="1000" t="s">
        <v>3243</v>
      </c>
      <c r="AC34" s="1167" t="s">
        <v>4587</v>
      </c>
      <c r="AD34" s="1463">
        <v>7824</v>
      </c>
      <c r="AE34" s="1464">
        <v>45338</v>
      </c>
      <c r="AF34" s="1162" t="s">
        <v>1962</v>
      </c>
    </row>
    <row r="35" spans="1:32" ht="90">
      <c r="A35" s="1000">
        <v>34</v>
      </c>
      <c r="B35" s="1131" t="s">
        <v>5746</v>
      </c>
      <c r="C35" s="1131" t="s">
        <v>5747</v>
      </c>
      <c r="D35" s="1234" t="s">
        <v>5748</v>
      </c>
      <c r="E35" s="1131" t="s">
        <v>22</v>
      </c>
      <c r="F35" s="1526">
        <v>80111600</v>
      </c>
      <c r="G35" s="1525" t="s">
        <v>203</v>
      </c>
      <c r="H35" s="1696" t="s">
        <v>33</v>
      </c>
      <c r="I35" s="1169" t="s">
        <v>5749</v>
      </c>
      <c r="J35" s="1201" t="s">
        <v>4655</v>
      </c>
      <c r="K35" s="1707">
        <v>45758218</v>
      </c>
      <c r="L35" s="1334">
        <v>6</v>
      </c>
      <c r="M35" s="1000"/>
      <c r="N35" s="1000"/>
      <c r="O35" s="1234" t="s">
        <v>3028</v>
      </c>
      <c r="P35" s="1255">
        <v>54000000</v>
      </c>
      <c r="Q35" s="1255">
        <v>6000000</v>
      </c>
      <c r="R35" s="1000"/>
      <c r="S35" s="1000"/>
      <c r="T35" s="1464">
        <v>45611</v>
      </c>
      <c r="U35" s="1000"/>
      <c r="V35" s="1045">
        <v>45336</v>
      </c>
      <c r="W35" s="1464">
        <v>45338</v>
      </c>
      <c r="X35" s="1464">
        <v>45611</v>
      </c>
      <c r="Y35" s="1442" t="s">
        <v>5750</v>
      </c>
      <c r="Z35" s="1000">
        <v>5624</v>
      </c>
      <c r="AA35" s="1045">
        <v>45329</v>
      </c>
      <c r="AB35" s="1000" t="s">
        <v>2047</v>
      </c>
      <c r="AC35" s="1167" t="s">
        <v>5548</v>
      </c>
      <c r="AD35" s="1463">
        <v>7724</v>
      </c>
      <c r="AE35" s="1464">
        <v>45337</v>
      </c>
      <c r="AF35" s="1162" t="s">
        <v>1874</v>
      </c>
    </row>
    <row r="36" spans="1:32" ht="90">
      <c r="A36" s="1000">
        <v>35</v>
      </c>
      <c r="B36" s="1131" t="s">
        <v>5751</v>
      </c>
      <c r="C36" s="1131" t="s">
        <v>5752</v>
      </c>
      <c r="D36" s="1234" t="s">
        <v>5753</v>
      </c>
      <c r="E36" s="1131" t="s">
        <v>22</v>
      </c>
      <c r="F36" s="1526">
        <v>80111600</v>
      </c>
      <c r="G36" s="1525" t="s">
        <v>203</v>
      </c>
      <c r="H36" s="1696" t="s">
        <v>33</v>
      </c>
      <c r="I36" s="1169" t="s">
        <v>5749</v>
      </c>
      <c r="J36" s="1201" t="s">
        <v>1965</v>
      </c>
      <c r="K36" s="1707">
        <v>40395764</v>
      </c>
      <c r="L36" s="1334">
        <v>9</v>
      </c>
      <c r="M36" s="1000"/>
      <c r="N36" s="1000"/>
      <c r="O36" s="1234" t="s">
        <v>5754</v>
      </c>
      <c r="P36" s="1255">
        <v>54000000</v>
      </c>
      <c r="Q36" s="1255">
        <v>6000000</v>
      </c>
      <c r="R36" s="1000"/>
      <c r="S36" s="1000"/>
      <c r="T36" s="1464">
        <v>45614</v>
      </c>
      <c r="U36" s="1000"/>
      <c r="V36" s="1045">
        <v>45336</v>
      </c>
      <c r="W36" s="1464">
        <v>45341</v>
      </c>
      <c r="X36" s="1464">
        <v>45614</v>
      </c>
      <c r="Y36" s="1442" t="s">
        <v>5755</v>
      </c>
      <c r="Z36" s="1000">
        <v>5524</v>
      </c>
      <c r="AA36" s="1045">
        <v>45329</v>
      </c>
      <c r="AB36" s="1000" t="s">
        <v>2086</v>
      </c>
      <c r="AC36" s="1167" t="s">
        <v>5756</v>
      </c>
      <c r="AD36" s="1463">
        <v>7924</v>
      </c>
      <c r="AE36" s="1464">
        <v>45338</v>
      </c>
      <c r="AF36" s="1162" t="s">
        <v>1874</v>
      </c>
    </row>
    <row r="37" spans="1:32" ht="90">
      <c r="A37" s="1000">
        <v>36</v>
      </c>
      <c r="B37" s="1131" t="s">
        <v>5757</v>
      </c>
      <c r="C37" s="1131" t="s">
        <v>5758</v>
      </c>
      <c r="D37" s="1234" t="s">
        <v>5759</v>
      </c>
      <c r="E37" s="1131" t="s">
        <v>22</v>
      </c>
      <c r="F37" s="1526">
        <v>80111600</v>
      </c>
      <c r="G37" s="1525" t="s">
        <v>203</v>
      </c>
      <c r="H37" s="1696" t="s">
        <v>33</v>
      </c>
      <c r="I37" s="1169" t="s">
        <v>5760</v>
      </c>
      <c r="J37" s="1201" t="s">
        <v>5761</v>
      </c>
      <c r="K37" s="1707">
        <v>1022366078</v>
      </c>
      <c r="L37" s="1334">
        <v>6</v>
      </c>
      <c r="M37" s="1000"/>
      <c r="N37" s="1000"/>
      <c r="O37" s="1000"/>
      <c r="P37" s="1255">
        <v>35000000</v>
      </c>
      <c r="Q37" s="1255">
        <v>3500000</v>
      </c>
      <c r="R37" s="1000"/>
      <c r="S37" s="1000"/>
      <c r="T37" s="1464">
        <v>45653</v>
      </c>
      <c r="U37" s="1000"/>
      <c r="V37" s="1045">
        <v>45345</v>
      </c>
      <c r="W37" s="1464">
        <v>45350</v>
      </c>
      <c r="X37" s="1464">
        <v>45653</v>
      </c>
      <c r="Y37" s="1442" t="s">
        <v>5762</v>
      </c>
      <c r="Z37" s="1000">
        <v>5824</v>
      </c>
      <c r="AA37" s="1045">
        <v>45331</v>
      </c>
      <c r="AB37" s="1526" t="s">
        <v>2047</v>
      </c>
      <c r="AC37" s="1167" t="s">
        <v>5548</v>
      </c>
      <c r="AD37" s="1463">
        <v>11424</v>
      </c>
      <c r="AE37" s="1464">
        <v>45348</v>
      </c>
      <c r="AF37" s="1162" t="s">
        <v>1962</v>
      </c>
    </row>
    <row r="38" spans="1:32" ht="90">
      <c r="A38" s="1000">
        <v>37</v>
      </c>
      <c r="B38" s="1131" t="s">
        <v>5763</v>
      </c>
      <c r="C38" s="1131" t="s">
        <v>5764</v>
      </c>
      <c r="D38" s="1234" t="s">
        <v>5765</v>
      </c>
      <c r="E38" s="1131" t="s">
        <v>22</v>
      </c>
      <c r="F38" s="1526">
        <v>80111600</v>
      </c>
      <c r="G38" s="1525" t="s">
        <v>203</v>
      </c>
      <c r="H38" s="1696" t="s">
        <v>33</v>
      </c>
      <c r="I38" s="1169" t="s">
        <v>5766</v>
      </c>
      <c r="J38" s="1201" t="s">
        <v>5767</v>
      </c>
      <c r="K38" s="1707">
        <v>73215721</v>
      </c>
      <c r="L38" s="1334">
        <v>1</v>
      </c>
      <c r="M38" s="1000"/>
      <c r="N38" s="1000"/>
      <c r="O38" s="1000"/>
      <c r="P38" s="1255">
        <v>31680000</v>
      </c>
      <c r="Q38" s="1255">
        <v>3200000</v>
      </c>
      <c r="R38" s="1000"/>
      <c r="S38" s="1000"/>
      <c r="T38" s="1464">
        <v>45653</v>
      </c>
      <c r="U38" s="1000"/>
      <c r="V38" s="1045">
        <v>45345</v>
      </c>
      <c r="W38" s="1464">
        <v>45352</v>
      </c>
      <c r="X38" s="1464">
        <v>45653</v>
      </c>
      <c r="Y38" s="1442" t="s">
        <v>5768</v>
      </c>
      <c r="Z38" s="1000">
        <v>5924</v>
      </c>
      <c r="AA38" s="1045">
        <v>45331</v>
      </c>
      <c r="AB38" s="1526" t="s">
        <v>2086</v>
      </c>
      <c r="AC38" s="1712" t="s">
        <v>2534</v>
      </c>
      <c r="AD38" s="1463">
        <v>11524</v>
      </c>
      <c r="AE38" s="1464">
        <v>45348</v>
      </c>
      <c r="AF38" s="1162" t="s">
        <v>1888</v>
      </c>
    </row>
    <row r="39" spans="1:32" ht="90">
      <c r="A39" s="1000">
        <v>38</v>
      </c>
      <c r="B39" s="1131" t="s">
        <v>5769</v>
      </c>
      <c r="C39" s="1131" t="s">
        <v>5770</v>
      </c>
      <c r="D39" s="1234" t="s">
        <v>5771</v>
      </c>
      <c r="E39" s="1131" t="s">
        <v>22</v>
      </c>
      <c r="F39" s="1526">
        <v>80111600</v>
      </c>
      <c r="G39" s="1525" t="s">
        <v>203</v>
      </c>
      <c r="H39" s="1696" t="s">
        <v>33</v>
      </c>
      <c r="I39" s="1169" t="s">
        <v>5772</v>
      </c>
      <c r="J39" s="1201" t="s">
        <v>5773</v>
      </c>
      <c r="K39" s="1707">
        <v>1094924730</v>
      </c>
      <c r="L39" s="1334">
        <v>7</v>
      </c>
      <c r="M39" s="1000"/>
      <c r="N39" s="1000"/>
      <c r="O39" s="1000"/>
      <c r="P39" s="1255">
        <v>31680000</v>
      </c>
      <c r="Q39" s="1255">
        <v>3200000</v>
      </c>
      <c r="R39" s="1000"/>
      <c r="S39" s="1000"/>
      <c r="T39" s="1464">
        <v>45649</v>
      </c>
      <c r="U39" s="1000"/>
      <c r="V39" s="1045">
        <v>45345</v>
      </c>
      <c r="W39" s="1464">
        <v>45349</v>
      </c>
      <c r="X39" s="1464">
        <v>45649</v>
      </c>
      <c r="Y39" s="1442" t="s">
        <v>5774</v>
      </c>
      <c r="Z39" s="1000">
        <v>6024</v>
      </c>
      <c r="AA39" s="1045">
        <v>45331</v>
      </c>
      <c r="AB39" s="1526" t="s">
        <v>2086</v>
      </c>
      <c r="AC39" s="1712" t="s">
        <v>2534</v>
      </c>
      <c r="AD39" s="1463">
        <v>11624</v>
      </c>
      <c r="AE39" s="1464">
        <v>45348</v>
      </c>
      <c r="AF39" s="1162" t="s">
        <v>1888</v>
      </c>
    </row>
    <row r="40" spans="1:32" ht="126" customHeight="1">
      <c r="A40" s="1000">
        <v>39</v>
      </c>
      <c r="B40" s="1131" t="s">
        <v>5775</v>
      </c>
      <c r="C40" s="1131" t="s">
        <v>5776</v>
      </c>
      <c r="D40" s="1234" t="s">
        <v>5777</v>
      </c>
      <c r="E40" s="1131" t="s">
        <v>22</v>
      </c>
      <c r="F40" s="1526">
        <v>80111600</v>
      </c>
      <c r="G40" s="1525" t="s">
        <v>203</v>
      </c>
      <c r="H40" s="1696" t="s">
        <v>33</v>
      </c>
      <c r="I40" s="1169" t="s">
        <v>5778</v>
      </c>
      <c r="J40" s="1201" t="s">
        <v>5779</v>
      </c>
      <c r="K40" s="1707">
        <v>1030571719</v>
      </c>
      <c r="L40" s="1334">
        <v>6</v>
      </c>
      <c r="M40" s="1000"/>
      <c r="N40" s="1000"/>
      <c r="O40" s="1000"/>
      <c r="P40" s="1255">
        <v>38000000</v>
      </c>
      <c r="Q40" s="1255">
        <v>4000000</v>
      </c>
      <c r="R40" s="1000"/>
      <c r="S40" s="1000"/>
      <c r="T40" s="1464">
        <v>45641</v>
      </c>
      <c r="U40" s="1000"/>
      <c r="V40" s="1045">
        <v>45351</v>
      </c>
      <c r="W40" s="1464">
        <v>45352</v>
      </c>
      <c r="X40" s="1464">
        <v>45641</v>
      </c>
      <c r="Y40" s="1442" t="s">
        <v>5780</v>
      </c>
      <c r="Z40" s="1000">
        <v>7024</v>
      </c>
      <c r="AA40" s="1045">
        <v>45351</v>
      </c>
      <c r="AB40" s="1000" t="s">
        <v>2047</v>
      </c>
      <c r="AC40" s="1167" t="s">
        <v>5475</v>
      </c>
      <c r="AD40" s="1463">
        <v>12724</v>
      </c>
      <c r="AE40" s="1464">
        <v>45352</v>
      </c>
      <c r="AF40" s="1162" t="s">
        <v>1988</v>
      </c>
    </row>
    <row r="41" spans="1:32" ht="96">
      <c r="A41" s="1000">
        <v>40</v>
      </c>
      <c r="B41" s="1131" t="s">
        <v>5781</v>
      </c>
      <c r="C41" s="1532" t="s">
        <v>5782</v>
      </c>
      <c r="D41" s="1234" t="s">
        <v>5783</v>
      </c>
      <c r="E41" s="1131" t="s">
        <v>22</v>
      </c>
      <c r="F41" s="1526">
        <v>80111600</v>
      </c>
      <c r="G41" s="1525" t="s">
        <v>203</v>
      </c>
      <c r="H41" s="1696" t="s">
        <v>33</v>
      </c>
      <c r="I41" s="1169" t="s">
        <v>5784</v>
      </c>
      <c r="J41" s="1201" t="s">
        <v>3043</v>
      </c>
      <c r="K41" s="1707">
        <v>1032453262</v>
      </c>
      <c r="L41" s="1334">
        <v>4</v>
      </c>
      <c r="M41" s="1000"/>
      <c r="N41" s="1000"/>
      <c r="O41" s="1000"/>
      <c r="P41" s="1255">
        <v>54000000</v>
      </c>
      <c r="Q41" s="1255">
        <v>6000000</v>
      </c>
      <c r="R41" s="1000"/>
      <c r="S41" s="1000"/>
      <c r="T41" s="1464">
        <v>45632</v>
      </c>
      <c r="U41" s="1000"/>
      <c r="V41" s="1045">
        <v>45356</v>
      </c>
      <c r="W41" s="1464">
        <v>45358</v>
      </c>
      <c r="X41" s="1464">
        <v>45632</v>
      </c>
      <c r="Y41" s="1442" t="s">
        <v>5785</v>
      </c>
      <c r="Z41" s="1000">
        <v>5424</v>
      </c>
      <c r="AA41" s="1045">
        <v>45329</v>
      </c>
      <c r="AB41" s="1526" t="s">
        <v>2047</v>
      </c>
      <c r="AC41" s="1167" t="s">
        <v>5548</v>
      </c>
      <c r="AD41" s="1000">
        <v>13024</v>
      </c>
      <c r="AE41" s="1045">
        <v>45357</v>
      </c>
      <c r="AF41" s="1162" t="s">
        <v>1874</v>
      </c>
    </row>
    <row r="42" spans="1:32" ht="90">
      <c r="A42" s="1000">
        <v>41</v>
      </c>
      <c r="B42" s="1131" t="s">
        <v>5786</v>
      </c>
      <c r="C42" s="1532" t="s">
        <v>5787</v>
      </c>
      <c r="D42" s="1234" t="s">
        <v>5788</v>
      </c>
      <c r="E42" s="1131" t="s">
        <v>22</v>
      </c>
      <c r="F42" s="1526">
        <v>80111600</v>
      </c>
      <c r="G42" s="1525" t="s">
        <v>203</v>
      </c>
      <c r="H42" s="1696" t="s">
        <v>33</v>
      </c>
      <c r="I42" s="1169" t="s">
        <v>5685</v>
      </c>
      <c r="J42" s="1201" t="s">
        <v>5789</v>
      </c>
      <c r="K42" s="1707">
        <v>79902396</v>
      </c>
      <c r="L42" s="1334">
        <v>1</v>
      </c>
      <c r="M42" s="1000"/>
      <c r="N42" s="1000"/>
      <c r="O42" s="1234" t="s">
        <v>5790</v>
      </c>
      <c r="P42" s="1255">
        <v>23750000</v>
      </c>
      <c r="Q42" s="1255">
        <v>2500000</v>
      </c>
      <c r="R42" s="1000"/>
      <c r="S42" s="1000"/>
      <c r="T42" s="1464">
        <v>45647</v>
      </c>
      <c r="U42" s="1000"/>
      <c r="V42" s="1045">
        <v>45356</v>
      </c>
      <c r="W42" s="1464">
        <v>45358</v>
      </c>
      <c r="X42" s="1464">
        <v>45647</v>
      </c>
      <c r="Y42" s="1442" t="s">
        <v>5791</v>
      </c>
      <c r="Z42" s="1000">
        <v>6524</v>
      </c>
      <c r="AA42" s="1045">
        <v>45341</v>
      </c>
      <c r="AB42" s="1526" t="s">
        <v>2056</v>
      </c>
      <c r="AC42" s="1167" t="s">
        <v>5792</v>
      </c>
      <c r="AD42" s="1000">
        <v>13124</v>
      </c>
      <c r="AE42" s="1045">
        <v>45357</v>
      </c>
      <c r="AF42" s="1162" t="s">
        <v>1888</v>
      </c>
    </row>
    <row r="43" spans="1:32" ht="96" customHeight="1">
      <c r="A43" s="1000">
        <v>42</v>
      </c>
      <c r="B43" s="1131" t="s">
        <v>5793</v>
      </c>
      <c r="C43" s="1131" t="s">
        <v>5794</v>
      </c>
      <c r="D43" s="1234" t="s">
        <v>5795</v>
      </c>
      <c r="E43" s="1131" t="s">
        <v>22</v>
      </c>
      <c r="F43" s="1000">
        <v>25174800</v>
      </c>
      <c r="G43" s="1525" t="s">
        <v>203</v>
      </c>
      <c r="H43" s="1203" t="s">
        <v>69</v>
      </c>
      <c r="I43" s="1169" t="s">
        <v>1728</v>
      </c>
      <c r="J43" s="1201" t="s">
        <v>5796</v>
      </c>
      <c r="K43" s="1707">
        <v>800240740</v>
      </c>
      <c r="L43" s="1334">
        <v>3</v>
      </c>
      <c r="M43" s="1000"/>
      <c r="N43" s="1000"/>
      <c r="O43" s="1234" t="s">
        <v>5797</v>
      </c>
      <c r="P43" s="1255">
        <v>14000000</v>
      </c>
      <c r="Q43" s="1255"/>
      <c r="R43" s="1255" t="s">
        <v>5798</v>
      </c>
      <c r="S43" s="1000"/>
      <c r="T43" s="1045">
        <v>45646</v>
      </c>
      <c r="U43" s="1000"/>
      <c r="V43" s="1045">
        <v>45357</v>
      </c>
      <c r="W43" s="1464">
        <v>45359</v>
      </c>
      <c r="X43" s="1045">
        <v>45646</v>
      </c>
      <c r="Y43" s="1477" t="s">
        <v>5799</v>
      </c>
      <c r="Z43" s="1000">
        <v>5224</v>
      </c>
      <c r="AA43" s="1475" t="s">
        <v>5800</v>
      </c>
      <c r="AB43" s="1167" t="s">
        <v>2849</v>
      </c>
      <c r="AC43" s="1167" t="s">
        <v>5801</v>
      </c>
      <c r="AD43" s="1463">
        <v>15024</v>
      </c>
      <c r="AE43" s="1503" t="s">
        <v>5802</v>
      </c>
      <c r="AF43" s="1162" t="s">
        <v>2039</v>
      </c>
    </row>
    <row r="44" spans="1:32" ht="123.75" customHeight="1">
      <c r="A44" s="1000">
        <v>43</v>
      </c>
      <c r="B44" s="1131" t="s">
        <v>5803</v>
      </c>
      <c r="C44" s="1532" t="s">
        <v>5804</v>
      </c>
      <c r="D44" s="1234" t="s">
        <v>5805</v>
      </c>
      <c r="E44" s="1131" t="s">
        <v>22</v>
      </c>
      <c r="F44" s="1526">
        <v>80111600</v>
      </c>
      <c r="G44" s="1525" t="s">
        <v>203</v>
      </c>
      <c r="H44" s="1696" t="s">
        <v>33</v>
      </c>
      <c r="I44" s="1169" t="s">
        <v>5806</v>
      </c>
      <c r="J44" s="1201" t="s">
        <v>5230</v>
      </c>
      <c r="K44" s="1707">
        <v>63321380</v>
      </c>
      <c r="L44" s="1334">
        <v>0</v>
      </c>
      <c r="M44" s="1000"/>
      <c r="N44" s="1000"/>
      <c r="O44" s="1000"/>
      <c r="P44" s="1255">
        <v>22500000</v>
      </c>
      <c r="Q44" s="1255">
        <v>7500000</v>
      </c>
      <c r="R44" s="1000"/>
      <c r="S44" s="1000"/>
      <c r="T44" s="1464">
        <v>45456</v>
      </c>
      <c r="U44" s="1000"/>
      <c r="V44" s="1464">
        <v>45362</v>
      </c>
      <c r="W44" s="1464">
        <v>45365</v>
      </c>
      <c r="X44" s="1464">
        <v>45456</v>
      </c>
      <c r="Y44" s="1442" t="s">
        <v>5807</v>
      </c>
      <c r="Z44" s="1000">
        <v>7224</v>
      </c>
      <c r="AA44" s="1045">
        <v>45357</v>
      </c>
      <c r="AB44" s="1526" t="s">
        <v>2086</v>
      </c>
      <c r="AC44" s="1167" t="s">
        <v>2534</v>
      </c>
      <c r="AD44" s="1463">
        <v>15424</v>
      </c>
      <c r="AE44" s="1464">
        <v>45363</v>
      </c>
      <c r="AF44" s="1162" t="s">
        <v>1874</v>
      </c>
    </row>
    <row r="45" spans="1:32" ht="102.75" customHeight="1">
      <c r="A45" s="1000">
        <v>44</v>
      </c>
      <c r="B45" s="1131" t="s">
        <v>5808</v>
      </c>
      <c r="C45" s="1131" t="s">
        <v>5809</v>
      </c>
      <c r="D45" s="1234" t="s">
        <v>5810</v>
      </c>
      <c r="E45" s="1131" t="s">
        <v>22</v>
      </c>
      <c r="F45" s="1000">
        <v>14111500</v>
      </c>
      <c r="G45" s="1162" t="s">
        <v>100</v>
      </c>
      <c r="H45" s="1203" t="s">
        <v>69</v>
      </c>
      <c r="I45" s="1169" t="s">
        <v>5811</v>
      </c>
      <c r="J45" s="1201" t="s">
        <v>2623</v>
      </c>
      <c r="K45" s="1707">
        <v>53010819</v>
      </c>
      <c r="L45" s="1334">
        <v>0</v>
      </c>
      <c r="M45" s="1000"/>
      <c r="N45" s="1000"/>
      <c r="O45" s="1234" t="s">
        <v>5812</v>
      </c>
      <c r="P45" s="1255">
        <v>16800000</v>
      </c>
      <c r="Q45" s="1255"/>
      <c r="R45" s="1000" t="s">
        <v>5813</v>
      </c>
      <c r="S45" s="1000"/>
      <c r="T45" s="1045">
        <v>45646</v>
      </c>
      <c r="U45" s="1000"/>
      <c r="V45" s="1464">
        <v>45370</v>
      </c>
      <c r="W45" s="1464">
        <v>45646</v>
      </c>
      <c r="X45" s="1045">
        <v>45646</v>
      </c>
      <c r="Y45" s="1477" t="s">
        <v>5814</v>
      </c>
      <c r="Z45" s="1000">
        <v>5324</v>
      </c>
      <c r="AA45" s="1263" t="s">
        <v>5800</v>
      </c>
      <c r="AB45" s="1167" t="s">
        <v>4003</v>
      </c>
      <c r="AC45" s="1167" t="s">
        <v>5815</v>
      </c>
      <c r="AD45" s="1000">
        <v>15524</v>
      </c>
      <c r="AE45" s="1503" t="s">
        <v>5816</v>
      </c>
      <c r="AF45" s="1162" t="s">
        <v>2039</v>
      </c>
    </row>
    <row r="46" spans="1:32" ht="114.75" customHeight="1">
      <c r="A46" s="1000">
        <v>45</v>
      </c>
      <c r="B46" s="1131" t="s">
        <v>5817</v>
      </c>
      <c r="C46" s="1532" t="s">
        <v>5818</v>
      </c>
      <c r="D46" s="1234" t="s">
        <v>5819</v>
      </c>
      <c r="E46" s="1131" t="s">
        <v>22</v>
      </c>
      <c r="F46" s="1709">
        <v>93141506</v>
      </c>
      <c r="G46" s="1525" t="s">
        <v>203</v>
      </c>
      <c r="H46" s="1696" t="s">
        <v>33</v>
      </c>
      <c r="I46" s="1169" t="s">
        <v>5820</v>
      </c>
      <c r="J46" s="1201" t="s">
        <v>5135</v>
      </c>
      <c r="K46" s="1707">
        <v>860066942</v>
      </c>
      <c r="L46" s="1334">
        <v>7</v>
      </c>
      <c r="M46" s="1000"/>
      <c r="N46" s="1000"/>
      <c r="O46" s="1000"/>
      <c r="P46" s="1255">
        <v>149200000</v>
      </c>
      <c r="Q46" s="1255"/>
      <c r="R46" s="1000" t="s">
        <v>5821</v>
      </c>
      <c r="S46" s="1000"/>
      <c r="T46" s="1045">
        <v>45642</v>
      </c>
      <c r="U46" s="1000"/>
      <c r="V46" s="1464">
        <v>45366</v>
      </c>
      <c r="W46" s="1464">
        <v>45370</v>
      </c>
      <c r="X46" s="1045">
        <v>45642</v>
      </c>
      <c r="Y46" s="1477" t="s">
        <v>5822</v>
      </c>
      <c r="Z46" s="1000">
        <v>5124</v>
      </c>
      <c r="AA46" s="1263" t="s">
        <v>5823</v>
      </c>
      <c r="AB46" s="1167" t="s">
        <v>5824</v>
      </c>
      <c r="AC46" s="1167" t="s">
        <v>5825</v>
      </c>
      <c r="AD46" s="1463">
        <v>15824</v>
      </c>
      <c r="AE46" s="1483" t="s">
        <v>5826</v>
      </c>
      <c r="AF46" s="1162" t="s">
        <v>1988</v>
      </c>
    </row>
    <row r="47" spans="1:32" ht="122.25" customHeight="1">
      <c r="A47" s="1000">
        <v>46</v>
      </c>
      <c r="B47" s="1131" t="s">
        <v>5827</v>
      </c>
      <c r="C47" s="1532" t="s">
        <v>5828</v>
      </c>
      <c r="D47" s="1234" t="s">
        <v>5829</v>
      </c>
      <c r="E47" s="1131" t="s">
        <v>22</v>
      </c>
      <c r="F47" s="1526">
        <v>80111600</v>
      </c>
      <c r="G47" s="1525" t="s">
        <v>203</v>
      </c>
      <c r="H47" s="1696" t="s">
        <v>33</v>
      </c>
      <c r="I47" s="1169" t="s">
        <v>5830</v>
      </c>
      <c r="J47" s="1201" t="s">
        <v>5831</v>
      </c>
      <c r="K47" s="1707">
        <v>1010086305</v>
      </c>
      <c r="L47" s="1334">
        <v>8</v>
      </c>
      <c r="M47" s="1201" t="s">
        <v>5832</v>
      </c>
      <c r="N47" s="1334">
        <v>1013686145</v>
      </c>
      <c r="O47" s="1234" t="s">
        <v>5833</v>
      </c>
      <c r="P47" s="1255">
        <v>23800000</v>
      </c>
      <c r="Q47" s="1255">
        <v>2800000</v>
      </c>
      <c r="R47" s="1000"/>
      <c r="S47" s="1000"/>
      <c r="T47" s="1464">
        <v>45651</v>
      </c>
      <c r="U47" s="1000"/>
      <c r="V47" s="1045">
        <v>45391</v>
      </c>
      <c r="W47" s="1483" t="s">
        <v>5834</v>
      </c>
      <c r="X47" s="1464">
        <v>45651</v>
      </c>
      <c r="Y47" s="1477" t="s">
        <v>5835</v>
      </c>
      <c r="Z47" s="1000">
        <v>6424</v>
      </c>
      <c r="AA47" s="1045">
        <v>45338</v>
      </c>
      <c r="AB47" s="1526" t="s">
        <v>2047</v>
      </c>
      <c r="AC47" s="1167" t="s">
        <v>5836</v>
      </c>
      <c r="AD47" s="1463">
        <v>19324</v>
      </c>
      <c r="AE47" s="1503" t="s">
        <v>5837</v>
      </c>
      <c r="AF47" s="1162" t="s">
        <v>1988</v>
      </c>
    </row>
    <row r="48" spans="1:32" ht="83.25" customHeight="1">
      <c r="A48" s="1000">
        <v>47</v>
      </c>
      <c r="B48" s="1131" t="s">
        <v>5838</v>
      </c>
      <c r="C48" s="1532" t="s">
        <v>5839</v>
      </c>
      <c r="D48" s="1234" t="s">
        <v>5840</v>
      </c>
      <c r="E48" s="1131" t="s">
        <v>22</v>
      </c>
      <c r="F48" s="1526">
        <v>80111707</v>
      </c>
      <c r="G48" s="1525" t="s">
        <v>100</v>
      </c>
      <c r="H48" s="1203" t="s">
        <v>69</v>
      </c>
      <c r="I48" s="1169" t="s">
        <v>5841</v>
      </c>
      <c r="J48" s="1201" t="s">
        <v>5842</v>
      </c>
      <c r="K48" s="1707">
        <v>800112214</v>
      </c>
      <c r="L48" s="1334">
        <v>2</v>
      </c>
      <c r="M48" s="1000"/>
      <c r="N48" s="1000"/>
      <c r="O48" s="1234" t="s">
        <v>5843</v>
      </c>
      <c r="P48" s="1255">
        <v>7699860</v>
      </c>
      <c r="Q48" s="1533" t="s">
        <v>22</v>
      </c>
      <c r="R48" s="1000"/>
      <c r="S48" s="1000"/>
      <c r="T48" s="1464">
        <v>45639</v>
      </c>
      <c r="U48" s="1000"/>
      <c r="V48" s="1045">
        <v>45400</v>
      </c>
      <c r="W48" s="1464">
        <v>45406</v>
      </c>
      <c r="X48" s="1464">
        <v>45639</v>
      </c>
      <c r="Y48" s="1442" t="s">
        <v>5844</v>
      </c>
      <c r="Z48" s="1000">
        <v>7524</v>
      </c>
      <c r="AA48" s="1045">
        <v>45383</v>
      </c>
      <c r="AB48" s="1714" t="s">
        <v>2339</v>
      </c>
      <c r="AC48" s="1534" t="s">
        <v>5845</v>
      </c>
      <c r="AD48" s="1463">
        <v>20724</v>
      </c>
      <c r="AE48" s="1464">
        <v>45405</v>
      </c>
      <c r="AF48" s="1162" t="s">
        <v>1988</v>
      </c>
    </row>
    <row r="49" spans="1:32" ht="81" customHeight="1">
      <c r="A49" s="1000">
        <v>48</v>
      </c>
      <c r="B49" s="1131" t="s">
        <v>5846</v>
      </c>
      <c r="C49" s="1532" t="s">
        <v>5847</v>
      </c>
      <c r="D49" s="1234" t="s">
        <v>5848</v>
      </c>
      <c r="E49" s="1131" t="s">
        <v>22</v>
      </c>
      <c r="F49" s="1000">
        <v>80111607</v>
      </c>
      <c r="G49" s="1525" t="s">
        <v>203</v>
      </c>
      <c r="H49" s="1696" t="s">
        <v>33</v>
      </c>
      <c r="I49" s="1169" t="s">
        <v>5849</v>
      </c>
      <c r="J49" s="1715" t="s">
        <v>5850</v>
      </c>
      <c r="K49" s="1707" t="s">
        <v>5851</v>
      </c>
      <c r="L49" s="1334">
        <v>6</v>
      </c>
      <c r="M49" s="1000"/>
      <c r="N49" s="1000"/>
      <c r="O49" s="1234" t="s">
        <v>5852</v>
      </c>
      <c r="P49" s="1255">
        <v>28000000</v>
      </c>
      <c r="Q49" s="1255">
        <v>3500000</v>
      </c>
      <c r="R49" s="1000"/>
      <c r="S49" s="1000"/>
      <c r="T49" s="1045">
        <v>45649</v>
      </c>
      <c r="U49" s="1000"/>
      <c r="V49" s="1045">
        <v>45404</v>
      </c>
      <c r="W49" s="1464">
        <v>45406</v>
      </c>
      <c r="X49" s="1045">
        <v>45649</v>
      </c>
      <c r="Y49" s="1442" t="s">
        <v>5853</v>
      </c>
      <c r="Z49" s="1000">
        <v>7724</v>
      </c>
      <c r="AA49" s="1045">
        <v>45398</v>
      </c>
      <c r="AB49" s="1716" t="s">
        <v>5854</v>
      </c>
      <c r="AC49" s="1717" t="s">
        <v>5855</v>
      </c>
      <c r="AD49" s="1000">
        <v>20524</v>
      </c>
      <c r="AE49" s="1045">
        <v>45405</v>
      </c>
      <c r="AF49" s="1162" t="s">
        <v>4213</v>
      </c>
    </row>
    <row r="50" spans="1:32" ht="153.75">
      <c r="A50" s="1463">
        <v>49</v>
      </c>
      <c r="B50" s="1131" t="s">
        <v>5856</v>
      </c>
      <c r="C50" s="1696" t="s">
        <v>5857</v>
      </c>
      <c r="D50" s="1131" t="s">
        <v>22</v>
      </c>
      <c r="E50" s="1234" t="s">
        <v>6073</v>
      </c>
      <c r="F50" s="1559">
        <v>76111500</v>
      </c>
      <c r="G50" s="1525" t="s">
        <v>203</v>
      </c>
      <c r="H50" s="1635" t="s">
        <v>546</v>
      </c>
      <c r="I50" s="1169" t="s">
        <v>5858</v>
      </c>
      <c r="J50" s="1201" t="s">
        <v>5859</v>
      </c>
      <c r="K50" s="1707">
        <v>860067479</v>
      </c>
      <c r="L50" s="1334">
        <v>2</v>
      </c>
      <c r="M50" s="1000"/>
      <c r="N50" s="1000"/>
      <c r="O50" s="1234" t="s">
        <v>4928</v>
      </c>
      <c r="P50" s="1255">
        <v>84692261.150000006</v>
      </c>
      <c r="Q50" s="1255"/>
      <c r="R50" s="1255">
        <v>33800000</v>
      </c>
      <c r="S50" s="1000"/>
      <c r="T50" s="1045">
        <v>45657</v>
      </c>
      <c r="U50" s="1167" t="s">
        <v>5860</v>
      </c>
      <c r="V50" s="1045">
        <v>45407</v>
      </c>
      <c r="W50" s="1464">
        <v>45414</v>
      </c>
      <c r="X50" s="1475" t="s">
        <v>5861</v>
      </c>
      <c r="Y50" s="1477" t="s">
        <v>5862</v>
      </c>
      <c r="Z50" s="1167" t="s">
        <v>5863</v>
      </c>
      <c r="AA50" s="1475" t="s">
        <v>5864</v>
      </c>
      <c r="AB50" s="1167" t="s">
        <v>5865</v>
      </c>
      <c r="AC50" s="1717" t="s">
        <v>5866</v>
      </c>
      <c r="AD50" s="1463">
        <v>23924</v>
      </c>
      <c r="AE50" s="1464">
        <v>45412</v>
      </c>
      <c r="AF50" s="1162" t="s">
        <v>2039</v>
      </c>
    </row>
    <row r="51" spans="1:32" ht="90">
      <c r="A51" s="1000">
        <v>50</v>
      </c>
      <c r="B51" s="1131" t="s">
        <v>5867</v>
      </c>
      <c r="C51" s="1532" t="s">
        <v>5868</v>
      </c>
      <c r="D51" s="1234" t="s">
        <v>5869</v>
      </c>
      <c r="E51" s="1131" t="s">
        <v>22</v>
      </c>
      <c r="F51" s="1709">
        <v>81112200</v>
      </c>
      <c r="G51" s="1525" t="s">
        <v>68</v>
      </c>
      <c r="H51" s="1696" t="s">
        <v>33</v>
      </c>
      <c r="I51" s="1169" t="s">
        <v>5870</v>
      </c>
      <c r="J51" s="1201" t="s">
        <v>2302</v>
      </c>
      <c r="K51" s="1707">
        <v>800177588</v>
      </c>
      <c r="L51" s="1334">
        <v>0</v>
      </c>
      <c r="M51" s="1000"/>
      <c r="N51" s="1000"/>
      <c r="O51" s="1000"/>
      <c r="P51" s="1255">
        <v>245594902</v>
      </c>
      <c r="Q51" s="1255"/>
      <c r="R51" s="1000"/>
      <c r="S51" s="1000"/>
      <c r="T51" s="1464">
        <v>45447</v>
      </c>
      <c r="U51" s="1000"/>
      <c r="V51" s="1045">
        <v>45408</v>
      </c>
      <c r="W51" s="1464">
        <v>45422</v>
      </c>
      <c r="X51" s="1464">
        <v>45447</v>
      </c>
      <c r="Y51" s="1477" t="s">
        <v>5871</v>
      </c>
      <c r="Z51" s="1000">
        <v>6624</v>
      </c>
      <c r="AA51" s="1045">
        <v>45345</v>
      </c>
      <c r="AB51" s="1718" t="s">
        <v>5872</v>
      </c>
      <c r="AC51" s="1717" t="s">
        <v>5873</v>
      </c>
      <c r="AD51" s="1463">
        <v>24624</v>
      </c>
      <c r="AE51" s="1464">
        <v>45421</v>
      </c>
      <c r="AF51" s="1162" t="s">
        <v>1962</v>
      </c>
    </row>
    <row r="52" spans="1:32" ht="132">
      <c r="A52" s="1000">
        <v>51</v>
      </c>
      <c r="B52" s="1131" t="s">
        <v>5874</v>
      </c>
      <c r="C52" s="1131" t="s">
        <v>5875</v>
      </c>
      <c r="D52" s="1131" t="s">
        <v>22</v>
      </c>
      <c r="E52" s="1234" t="s">
        <v>5876</v>
      </c>
      <c r="F52" s="1000">
        <v>81112400</v>
      </c>
      <c r="G52" s="1162" t="s">
        <v>132</v>
      </c>
      <c r="H52" s="1635" t="s">
        <v>546</v>
      </c>
      <c r="I52" s="1169" t="s">
        <v>5877</v>
      </c>
      <c r="J52" s="1201" t="s">
        <v>5878</v>
      </c>
      <c r="K52" s="1707">
        <v>830023178</v>
      </c>
      <c r="L52" s="1334"/>
      <c r="M52" s="1000"/>
      <c r="N52" s="1000"/>
      <c r="O52" s="1234" t="s">
        <v>5879</v>
      </c>
      <c r="P52" s="1255">
        <v>9577417.5</v>
      </c>
      <c r="Q52" s="1255"/>
      <c r="R52" s="1000"/>
      <c r="S52" s="1000"/>
      <c r="T52" s="1045">
        <v>45657</v>
      </c>
      <c r="U52" s="1000"/>
      <c r="V52" s="1045">
        <v>45418</v>
      </c>
      <c r="W52" s="1045">
        <v>45428</v>
      </c>
      <c r="X52" s="1045">
        <v>45657</v>
      </c>
      <c r="Y52" s="1477" t="s">
        <v>5880</v>
      </c>
      <c r="Z52" s="1000">
        <v>6824</v>
      </c>
      <c r="AA52" s="1045">
        <v>45349</v>
      </c>
      <c r="AB52" s="1167" t="s">
        <v>5203</v>
      </c>
      <c r="AC52" s="1167" t="s">
        <v>5881</v>
      </c>
      <c r="AD52" s="1463">
        <v>24924</v>
      </c>
      <c r="AE52" s="1464">
        <v>45427</v>
      </c>
      <c r="AF52" s="1162" t="s">
        <v>1962</v>
      </c>
    </row>
    <row r="53" spans="1:32" ht="128.25" customHeight="1">
      <c r="A53" s="1000">
        <v>52</v>
      </c>
      <c r="B53" s="1131" t="s">
        <v>5882</v>
      </c>
      <c r="C53" s="1131" t="s">
        <v>5883</v>
      </c>
      <c r="D53" s="1234" t="s">
        <v>5884</v>
      </c>
      <c r="E53" s="1131" t="s">
        <v>22</v>
      </c>
      <c r="F53" s="1709">
        <v>81112200</v>
      </c>
      <c r="G53" s="1525" t="s">
        <v>203</v>
      </c>
      <c r="H53" s="1696" t="s">
        <v>33</v>
      </c>
      <c r="I53" s="1169" t="s">
        <v>5885</v>
      </c>
      <c r="J53" s="1201" t="s">
        <v>779</v>
      </c>
      <c r="K53" s="1707">
        <v>804002893</v>
      </c>
      <c r="L53" s="1334">
        <v>6</v>
      </c>
      <c r="M53" s="1000"/>
      <c r="N53" s="1000"/>
      <c r="O53" s="1234" t="s">
        <v>3295</v>
      </c>
      <c r="P53" s="1255">
        <v>44695000</v>
      </c>
      <c r="Q53" s="1255"/>
      <c r="R53" s="1000"/>
      <c r="S53" s="1000"/>
      <c r="T53" s="1045">
        <v>45657</v>
      </c>
      <c r="U53" s="1000"/>
      <c r="V53" s="1464">
        <v>45421</v>
      </c>
      <c r="W53" s="1464">
        <v>45428</v>
      </c>
      <c r="X53" s="1045">
        <v>45657</v>
      </c>
      <c r="Y53" s="1477" t="s">
        <v>5886</v>
      </c>
      <c r="Z53" s="1000">
        <v>7324</v>
      </c>
      <c r="AA53" s="1045">
        <v>45364</v>
      </c>
      <c r="AB53" s="1167" t="s">
        <v>5887</v>
      </c>
      <c r="AC53" s="1167" t="s">
        <v>5888</v>
      </c>
      <c r="AD53" s="1463">
        <v>25024</v>
      </c>
      <c r="AE53" s="1464">
        <v>45428</v>
      </c>
      <c r="AF53" s="1162" t="s">
        <v>1962</v>
      </c>
    </row>
    <row r="54" spans="1:32" ht="96">
      <c r="A54" s="1463">
        <v>53</v>
      </c>
      <c r="B54" s="1131" t="s">
        <v>5889</v>
      </c>
      <c r="C54" s="1131" t="s">
        <v>5890</v>
      </c>
      <c r="D54" s="1234" t="s">
        <v>5891</v>
      </c>
      <c r="E54" s="1131" t="s">
        <v>22</v>
      </c>
      <c r="F54" s="1000">
        <v>80131500</v>
      </c>
      <c r="G54" s="1162" t="s">
        <v>132</v>
      </c>
      <c r="H54" s="1696" t="s">
        <v>33</v>
      </c>
      <c r="I54" s="1169" t="s">
        <v>5892</v>
      </c>
      <c r="J54" s="1201" t="s">
        <v>4482</v>
      </c>
      <c r="K54" s="1707">
        <v>860033419</v>
      </c>
      <c r="L54" s="1334">
        <v>4</v>
      </c>
      <c r="M54" s="1000"/>
      <c r="N54" s="1000"/>
      <c r="O54" s="1000"/>
      <c r="P54" s="1255">
        <v>467582958</v>
      </c>
      <c r="Q54" s="1255"/>
      <c r="R54" s="1000"/>
      <c r="S54" s="1000"/>
      <c r="T54" s="1045">
        <v>45438</v>
      </c>
      <c r="U54" s="1000"/>
      <c r="V54" s="1045">
        <v>45435</v>
      </c>
      <c r="W54" s="1045">
        <v>45438</v>
      </c>
      <c r="X54" s="1045">
        <v>45565</v>
      </c>
      <c r="Y54" s="1477" t="s">
        <v>5893</v>
      </c>
      <c r="Z54" s="1000">
        <v>4024</v>
      </c>
      <c r="AA54" s="1045">
        <v>45310</v>
      </c>
      <c r="AB54" s="1000" t="s">
        <v>5894</v>
      </c>
      <c r="AC54" s="1000" t="s">
        <v>4493</v>
      </c>
      <c r="AD54" s="1000">
        <v>25824</v>
      </c>
      <c r="AE54" s="1045">
        <v>45435</v>
      </c>
      <c r="AF54" s="1162" t="s">
        <v>2039</v>
      </c>
    </row>
    <row r="55" spans="1:32" ht="90">
      <c r="A55" s="1000">
        <v>54</v>
      </c>
      <c r="B55" s="1131" t="s">
        <v>5895</v>
      </c>
      <c r="C55" s="1131" t="s">
        <v>5896</v>
      </c>
      <c r="D55" s="1234" t="s">
        <v>5897</v>
      </c>
      <c r="E55" s="1131" t="s">
        <v>22</v>
      </c>
      <c r="F55" s="1000">
        <v>80111600</v>
      </c>
      <c r="G55" s="1525" t="s">
        <v>203</v>
      </c>
      <c r="H55" s="1696" t="s">
        <v>33</v>
      </c>
      <c r="I55" s="1169" t="s">
        <v>5898</v>
      </c>
      <c r="J55" s="1201" t="s">
        <v>5899</v>
      </c>
      <c r="K55" s="1707">
        <v>26431077</v>
      </c>
      <c r="L55" s="1334">
        <v>0</v>
      </c>
      <c r="M55" s="1000"/>
      <c r="N55" s="1000"/>
      <c r="O55" s="1234" t="s">
        <v>5664</v>
      </c>
      <c r="P55" s="1255">
        <v>22400000</v>
      </c>
      <c r="Q55" s="1255">
        <v>3200000</v>
      </c>
      <c r="R55" s="1000"/>
      <c r="S55" s="1000"/>
      <c r="T55" s="1464">
        <v>45653</v>
      </c>
      <c r="U55" s="1000"/>
      <c r="V55" s="1045">
        <v>45439</v>
      </c>
      <c r="W55" s="1464">
        <v>45440</v>
      </c>
      <c r="X55" s="1464">
        <v>45653</v>
      </c>
      <c r="Y55" s="1477" t="s">
        <v>5900</v>
      </c>
      <c r="Z55" s="1000">
        <v>8424</v>
      </c>
      <c r="AA55" s="1045">
        <v>45436</v>
      </c>
      <c r="AB55" s="1000" t="s">
        <v>2533</v>
      </c>
      <c r="AC55" s="1167" t="s">
        <v>5294</v>
      </c>
      <c r="AD55" s="1463">
        <v>28124</v>
      </c>
      <c r="AE55" s="1464">
        <v>45439</v>
      </c>
      <c r="AF55" s="1162" t="s">
        <v>3889</v>
      </c>
    </row>
    <row r="56" spans="1:32" ht="90">
      <c r="A56" s="1000">
        <v>55</v>
      </c>
      <c r="B56" s="1131" t="s">
        <v>5901</v>
      </c>
      <c r="C56" s="1131" t="s">
        <v>5902</v>
      </c>
      <c r="D56" s="1234" t="s">
        <v>5903</v>
      </c>
      <c r="E56" s="1131" t="s">
        <v>22</v>
      </c>
      <c r="F56" s="1526">
        <v>80111600</v>
      </c>
      <c r="G56" s="1525" t="s">
        <v>203</v>
      </c>
      <c r="H56" s="1696" t="s">
        <v>33</v>
      </c>
      <c r="I56" s="1169" t="s">
        <v>5904</v>
      </c>
      <c r="J56" s="1201" t="s">
        <v>5905</v>
      </c>
      <c r="K56" s="1707">
        <v>1072429467</v>
      </c>
      <c r="L56" s="1334">
        <v>1</v>
      </c>
      <c r="M56" s="1000"/>
      <c r="N56" s="1000"/>
      <c r="O56" s="1000"/>
      <c r="P56" s="1255">
        <v>17500000</v>
      </c>
      <c r="Q56" s="1255">
        <v>2500000</v>
      </c>
      <c r="R56" s="1000"/>
      <c r="S56" s="1000"/>
      <c r="T56" s="1464">
        <v>45653</v>
      </c>
      <c r="U56" s="1000"/>
      <c r="V56" s="1045">
        <v>45439</v>
      </c>
      <c r="W56" s="1464">
        <v>45440</v>
      </c>
      <c r="X56" s="1464">
        <v>45653</v>
      </c>
      <c r="Y56" s="1477" t="s">
        <v>5906</v>
      </c>
      <c r="Z56" s="1000">
        <v>8524</v>
      </c>
      <c r="AA56" s="1045">
        <v>45436</v>
      </c>
      <c r="AB56" s="1000" t="s">
        <v>2056</v>
      </c>
      <c r="AC56" s="1167" t="s">
        <v>3019</v>
      </c>
      <c r="AD56" s="1463">
        <v>28224</v>
      </c>
      <c r="AE56" s="1464">
        <v>45439</v>
      </c>
      <c r="AF56" s="1162" t="s">
        <v>3889</v>
      </c>
    </row>
    <row r="57" spans="1:32" ht="96">
      <c r="A57" s="1000">
        <v>56</v>
      </c>
      <c r="B57" s="1131" t="s">
        <v>5907</v>
      </c>
      <c r="C57" s="1532" t="s">
        <v>5908</v>
      </c>
      <c r="D57" s="1234" t="s">
        <v>5909</v>
      </c>
      <c r="E57" s="1131" t="s">
        <v>22</v>
      </c>
      <c r="F57" s="1526">
        <v>84131503</v>
      </c>
      <c r="G57" s="1525" t="s">
        <v>3200</v>
      </c>
      <c r="H57" s="1203" t="s">
        <v>69</v>
      </c>
      <c r="I57" s="1169" t="s">
        <v>5910</v>
      </c>
      <c r="J57" s="1201" t="s">
        <v>5911</v>
      </c>
      <c r="K57" s="1707">
        <v>860002400</v>
      </c>
      <c r="L57" s="1334">
        <v>2</v>
      </c>
      <c r="M57" s="1000"/>
      <c r="N57" s="1000"/>
      <c r="O57" s="1234" t="s">
        <v>5912</v>
      </c>
      <c r="P57" s="1255">
        <f>4652704+2524300</f>
        <v>7177004</v>
      </c>
      <c r="Q57" s="1533" t="s">
        <v>22</v>
      </c>
      <c r="R57" s="1000"/>
      <c r="S57" s="1000"/>
      <c r="T57" s="1464">
        <v>45453</v>
      </c>
      <c r="U57" s="1000"/>
      <c r="V57" s="1045">
        <v>45443</v>
      </c>
      <c r="W57" s="1464">
        <v>45448</v>
      </c>
      <c r="X57" s="1464">
        <v>45827</v>
      </c>
      <c r="Y57" s="1533" t="s">
        <v>5913</v>
      </c>
      <c r="Z57" s="1476" t="s">
        <v>5914</v>
      </c>
      <c r="AA57" s="1045">
        <v>45405</v>
      </c>
      <c r="AB57" s="1000" t="s">
        <v>2350</v>
      </c>
      <c r="AC57" s="1534" t="s">
        <v>2351</v>
      </c>
      <c r="AD57" s="1535" t="s">
        <v>5915</v>
      </c>
      <c r="AE57" s="1464">
        <v>45443</v>
      </c>
      <c r="AF57" s="1162" t="s">
        <v>2039</v>
      </c>
    </row>
    <row r="58" spans="1:32" ht="90">
      <c r="A58" s="1000">
        <v>57</v>
      </c>
      <c r="B58" s="1131" t="s">
        <v>5916</v>
      </c>
      <c r="C58" s="1203" t="s">
        <v>5917</v>
      </c>
      <c r="D58" s="1234" t="s">
        <v>5918</v>
      </c>
      <c r="E58" s="1131" t="s">
        <v>22</v>
      </c>
      <c r="F58" s="1526">
        <v>80111600</v>
      </c>
      <c r="G58" s="1525" t="s">
        <v>203</v>
      </c>
      <c r="H58" s="1696" t="s">
        <v>33</v>
      </c>
      <c r="I58" s="1169" t="s">
        <v>5919</v>
      </c>
      <c r="J58" s="1201" t="s">
        <v>5920</v>
      </c>
      <c r="K58" s="1707">
        <v>1032435199</v>
      </c>
      <c r="L58" s="1334"/>
      <c r="M58" s="1000"/>
      <c r="N58" s="1000"/>
      <c r="O58" s="1251" t="s">
        <v>5921</v>
      </c>
      <c r="P58" s="1255">
        <v>28600000</v>
      </c>
      <c r="Q58" s="1255">
        <v>4400000</v>
      </c>
      <c r="R58" s="1000"/>
      <c r="S58" s="1000"/>
      <c r="T58" s="1464">
        <v>45644</v>
      </c>
      <c r="U58" s="1167" t="s">
        <v>5552</v>
      </c>
      <c r="V58" s="1045">
        <v>45443</v>
      </c>
      <c r="W58" s="1464">
        <v>45447</v>
      </c>
      <c r="X58" s="1483" t="s">
        <v>5922</v>
      </c>
      <c r="Y58" s="1477" t="s">
        <v>5923</v>
      </c>
      <c r="Z58" s="1000">
        <v>8724</v>
      </c>
      <c r="AA58" s="1045">
        <v>45439</v>
      </c>
      <c r="AB58" s="1000" t="s">
        <v>2047</v>
      </c>
      <c r="AC58" s="1167" t="s">
        <v>5475</v>
      </c>
      <c r="AD58" s="1463">
        <v>28624</v>
      </c>
      <c r="AE58" s="1464">
        <v>45443</v>
      </c>
      <c r="AF58" s="1162" t="s">
        <v>2243</v>
      </c>
    </row>
    <row r="59" spans="1:32" ht="96">
      <c r="A59" s="1000">
        <v>58</v>
      </c>
      <c r="B59" s="1131" t="s">
        <v>5924</v>
      </c>
      <c r="C59" s="1203" t="s">
        <v>5925</v>
      </c>
      <c r="D59" s="1234" t="s">
        <v>5926</v>
      </c>
      <c r="E59" s="1131" t="s">
        <v>22</v>
      </c>
      <c r="F59" s="1526">
        <v>80111600</v>
      </c>
      <c r="G59" s="1525" t="s">
        <v>203</v>
      </c>
      <c r="H59" s="1696" t="s">
        <v>33</v>
      </c>
      <c r="I59" s="1169" t="s">
        <v>5927</v>
      </c>
      <c r="J59" s="1201" t="s">
        <v>5928</v>
      </c>
      <c r="K59" s="1707">
        <v>3809411</v>
      </c>
      <c r="L59" s="1334">
        <v>9</v>
      </c>
      <c r="M59" s="1000"/>
      <c r="N59" s="1000"/>
      <c r="O59" s="1234" t="s">
        <v>5929</v>
      </c>
      <c r="P59" s="1255">
        <v>42250000</v>
      </c>
      <c r="Q59" s="1255">
        <v>6500000</v>
      </c>
      <c r="R59" s="1000"/>
      <c r="S59" s="1000"/>
      <c r="T59" s="1464">
        <v>45647</v>
      </c>
      <c r="U59" s="1000"/>
      <c r="V59" s="1045">
        <v>45448</v>
      </c>
      <c r="W59" s="1464">
        <v>45449</v>
      </c>
      <c r="X59" s="1464">
        <v>45647</v>
      </c>
      <c r="Y59" s="1536" t="s">
        <v>5930</v>
      </c>
      <c r="Z59" s="1000">
        <v>8224</v>
      </c>
      <c r="AA59" s="1045">
        <v>45434</v>
      </c>
      <c r="AB59" s="1000" t="s">
        <v>2047</v>
      </c>
      <c r="AC59" s="1167" t="s">
        <v>5475</v>
      </c>
      <c r="AD59" s="1000">
        <v>28724</v>
      </c>
      <c r="AE59" s="1045">
        <v>45448</v>
      </c>
      <c r="AF59" s="1162" t="s">
        <v>1962</v>
      </c>
    </row>
    <row r="60" spans="1:32" ht="153.75" customHeight="1">
      <c r="A60" s="1000">
        <v>59</v>
      </c>
      <c r="B60" s="1131" t="s">
        <v>5931</v>
      </c>
      <c r="C60" s="1203" t="s">
        <v>5932</v>
      </c>
      <c r="D60" s="1234" t="s">
        <v>5933</v>
      </c>
      <c r="E60" s="1131" t="s">
        <v>22</v>
      </c>
      <c r="F60" s="1526">
        <v>80111600</v>
      </c>
      <c r="G60" s="1525" t="s">
        <v>203</v>
      </c>
      <c r="H60" s="1696" t="s">
        <v>33</v>
      </c>
      <c r="I60" s="1169" t="s">
        <v>5934</v>
      </c>
      <c r="J60" s="1201" t="s">
        <v>5935</v>
      </c>
      <c r="K60" s="1707">
        <v>1020772937</v>
      </c>
      <c r="L60" s="1334">
        <v>1</v>
      </c>
      <c r="M60" s="1000"/>
      <c r="N60" s="1000"/>
      <c r="O60" s="1234" t="s">
        <v>5936</v>
      </c>
      <c r="P60" s="1255">
        <v>35750000</v>
      </c>
      <c r="Q60" s="1255">
        <v>5500000</v>
      </c>
      <c r="R60" s="1000"/>
      <c r="S60" s="1000"/>
      <c r="T60" s="1464">
        <v>45654</v>
      </c>
      <c r="U60" s="1000"/>
      <c r="V60" s="1045">
        <v>45454</v>
      </c>
      <c r="W60" s="1464">
        <v>45456</v>
      </c>
      <c r="X60" s="1464">
        <v>45654</v>
      </c>
      <c r="Y60" s="1536" t="s">
        <v>5937</v>
      </c>
      <c r="Z60" s="1000">
        <v>6124</v>
      </c>
      <c r="AA60" s="1045">
        <v>45331</v>
      </c>
      <c r="AB60" s="1000" t="s">
        <v>2047</v>
      </c>
      <c r="AC60" s="1167" t="s">
        <v>5548</v>
      </c>
      <c r="AD60" s="1000">
        <v>30824</v>
      </c>
      <c r="AE60" s="1045">
        <v>45455</v>
      </c>
      <c r="AF60" s="1162" t="s">
        <v>1962</v>
      </c>
    </row>
    <row r="61" spans="1:32" ht="108">
      <c r="A61" s="1000">
        <v>60</v>
      </c>
      <c r="B61" s="1131" t="s">
        <v>5938</v>
      </c>
      <c r="C61" s="1131" t="s">
        <v>5939</v>
      </c>
      <c r="D61" s="1131" t="s">
        <v>22</v>
      </c>
      <c r="E61" s="1234" t="s">
        <v>5940</v>
      </c>
      <c r="F61" s="1000">
        <v>81112400</v>
      </c>
      <c r="G61" s="1162" t="s">
        <v>132</v>
      </c>
      <c r="H61" s="1635" t="s">
        <v>546</v>
      </c>
      <c r="I61" s="1169" t="s">
        <v>5941</v>
      </c>
      <c r="J61" s="1201" t="s">
        <v>4037</v>
      </c>
      <c r="K61" s="1707">
        <v>830053669</v>
      </c>
      <c r="L61" s="1334">
        <v>5</v>
      </c>
      <c r="M61" s="1000"/>
      <c r="N61" s="1000"/>
      <c r="O61" s="1234" t="s">
        <v>5195</v>
      </c>
      <c r="P61" s="1255">
        <v>18341142.969999999</v>
      </c>
      <c r="Q61" s="1255"/>
      <c r="R61" s="1000"/>
      <c r="S61" s="1000"/>
      <c r="T61" s="1464">
        <v>45657</v>
      </c>
      <c r="U61" s="1000"/>
      <c r="V61" s="1045">
        <v>45478</v>
      </c>
      <c r="W61" s="1464">
        <v>45489</v>
      </c>
      <c r="X61" s="1464">
        <v>45657</v>
      </c>
      <c r="Y61" s="1536" t="s">
        <v>5942</v>
      </c>
      <c r="Z61" s="1000">
        <v>6724</v>
      </c>
      <c r="AA61" s="1045">
        <v>45349</v>
      </c>
      <c r="AB61" s="1167" t="s">
        <v>5203</v>
      </c>
      <c r="AC61" s="1167" t="s">
        <v>5943</v>
      </c>
      <c r="AD61" s="1463">
        <v>34324</v>
      </c>
      <c r="AE61" s="1464">
        <v>45485</v>
      </c>
      <c r="AF61" s="1162" t="s">
        <v>1962</v>
      </c>
    </row>
    <row r="62" spans="1:32" ht="90">
      <c r="A62" s="1000">
        <v>61</v>
      </c>
      <c r="B62" s="1131" t="s">
        <v>5944</v>
      </c>
      <c r="C62" s="1131" t="s">
        <v>5945</v>
      </c>
      <c r="D62" s="1234" t="s">
        <v>5946</v>
      </c>
      <c r="E62" s="1131" t="s">
        <v>22</v>
      </c>
      <c r="F62" s="1000">
        <v>80111600</v>
      </c>
      <c r="G62" s="1525" t="s">
        <v>203</v>
      </c>
      <c r="H62" s="1696" t="s">
        <v>33</v>
      </c>
      <c r="I62" s="1169" t="s">
        <v>5947</v>
      </c>
      <c r="J62" s="1201" t="s">
        <v>5505</v>
      </c>
      <c r="K62" s="1707">
        <v>80061423</v>
      </c>
      <c r="L62" s="1334">
        <v>4</v>
      </c>
      <c r="M62" s="1000"/>
      <c r="N62" s="1000"/>
      <c r="O62" s="1234" t="s">
        <v>5506</v>
      </c>
      <c r="P62" s="1255">
        <v>22000000</v>
      </c>
      <c r="Q62" s="1255">
        <v>4000000</v>
      </c>
      <c r="R62" s="1000"/>
      <c r="S62" s="1000"/>
      <c r="T62" s="1464">
        <v>45652</v>
      </c>
      <c r="U62" s="1000"/>
      <c r="V62" s="1045">
        <v>45481</v>
      </c>
      <c r="W62" s="1464">
        <v>45485</v>
      </c>
      <c r="X62" s="1464">
        <v>45652</v>
      </c>
      <c r="Y62" s="1536" t="s">
        <v>5948</v>
      </c>
      <c r="Z62" s="1000">
        <v>8624</v>
      </c>
      <c r="AA62" s="1045">
        <v>45436</v>
      </c>
      <c r="AB62" s="1000" t="s">
        <v>2047</v>
      </c>
      <c r="AC62" s="1167" t="s">
        <v>5949</v>
      </c>
      <c r="AD62" s="1463">
        <v>34024</v>
      </c>
      <c r="AE62" s="1464">
        <v>45482</v>
      </c>
      <c r="AF62" s="1162" t="s">
        <v>3889</v>
      </c>
    </row>
    <row r="63" spans="1:32" ht="107.25" customHeight="1">
      <c r="A63" s="1000">
        <v>62</v>
      </c>
      <c r="B63" s="1131" t="s">
        <v>5950</v>
      </c>
      <c r="C63" s="1131" t="s">
        <v>5951</v>
      </c>
      <c r="D63" s="1234" t="s">
        <v>5952</v>
      </c>
      <c r="E63" s="1131" t="s">
        <v>22</v>
      </c>
      <c r="F63" s="1000">
        <v>80111600</v>
      </c>
      <c r="G63" s="1525" t="s">
        <v>203</v>
      </c>
      <c r="H63" s="1696" t="s">
        <v>33</v>
      </c>
      <c r="I63" s="1169" t="s">
        <v>3587</v>
      </c>
      <c r="J63" s="1201" t="s">
        <v>5953</v>
      </c>
      <c r="K63" s="1707">
        <v>79415475</v>
      </c>
      <c r="L63" s="1334">
        <v>4</v>
      </c>
      <c r="M63" s="1000"/>
      <c r="N63" s="1000"/>
      <c r="O63" s="1234" t="s">
        <v>5954</v>
      </c>
      <c r="P63" s="1255">
        <v>9500000</v>
      </c>
      <c r="Q63" s="1255">
        <v>1900000</v>
      </c>
      <c r="R63" s="1000"/>
      <c r="S63" s="1000"/>
      <c r="T63" s="1464">
        <v>45642</v>
      </c>
      <c r="U63" s="1000"/>
      <c r="V63" s="1045">
        <v>45485</v>
      </c>
      <c r="W63" s="1464">
        <v>45490</v>
      </c>
      <c r="X63" s="1464">
        <v>45642</v>
      </c>
      <c r="Y63" s="1536" t="s">
        <v>5955</v>
      </c>
      <c r="Z63" s="1000">
        <v>8924</v>
      </c>
      <c r="AA63" s="1045">
        <v>45483</v>
      </c>
      <c r="AB63" s="1000" t="s">
        <v>2065</v>
      </c>
      <c r="AC63" s="1167" t="s">
        <v>2812</v>
      </c>
      <c r="AD63" s="1463">
        <v>34424</v>
      </c>
      <c r="AE63" s="1464">
        <v>45489</v>
      </c>
      <c r="AF63" s="1162" t="s">
        <v>2039</v>
      </c>
    </row>
    <row r="64" spans="1:32" ht="113.25" customHeight="1">
      <c r="A64" s="1000">
        <v>63</v>
      </c>
      <c r="B64" s="1131" t="s">
        <v>5956</v>
      </c>
      <c r="C64" s="1131" t="s">
        <v>5957</v>
      </c>
      <c r="D64" s="1234" t="s">
        <v>5958</v>
      </c>
      <c r="E64" s="1131" t="s">
        <v>22</v>
      </c>
      <c r="F64" s="1000">
        <v>80111600</v>
      </c>
      <c r="G64" s="1525" t="s">
        <v>203</v>
      </c>
      <c r="H64" s="1696" t="s">
        <v>33</v>
      </c>
      <c r="I64" s="1169" t="s">
        <v>3571</v>
      </c>
      <c r="J64" s="1201" t="s">
        <v>5230</v>
      </c>
      <c r="K64" s="1707">
        <v>63321380</v>
      </c>
      <c r="L64" s="1334">
        <v>0</v>
      </c>
      <c r="M64" s="1000"/>
      <c r="N64" s="1000"/>
      <c r="O64" s="1251" t="s">
        <v>5959</v>
      </c>
      <c r="P64" s="1255">
        <v>34750000</v>
      </c>
      <c r="Q64" s="1255">
        <v>7500000</v>
      </c>
      <c r="R64" s="1000"/>
      <c r="S64" s="1000"/>
      <c r="T64" s="1464">
        <v>45645</v>
      </c>
      <c r="U64" s="1000"/>
      <c r="V64" s="1045">
        <v>45499</v>
      </c>
      <c r="W64" s="1464">
        <v>45505</v>
      </c>
      <c r="X64" s="1464">
        <v>45645</v>
      </c>
      <c r="Y64" s="1536" t="s">
        <v>5960</v>
      </c>
      <c r="Z64" s="1000">
        <v>9424</v>
      </c>
      <c r="AA64" s="1045">
        <v>45495</v>
      </c>
      <c r="AB64" s="1000" t="s">
        <v>2086</v>
      </c>
      <c r="AC64" s="1000" t="s">
        <v>2534</v>
      </c>
      <c r="AD64" s="1000">
        <v>37324</v>
      </c>
      <c r="AE64" s="1045">
        <v>45499</v>
      </c>
      <c r="AF64" s="1162" t="s">
        <v>1874</v>
      </c>
    </row>
    <row r="65" spans="1:32" ht="90">
      <c r="A65" s="1000">
        <v>64</v>
      </c>
      <c r="B65" s="1131" t="s">
        <v>5961</v>
      </c>
      <c r="C65" s="1131" t="s">
        <v>5962</v>
      </c>
      <c r="D65" s="1234" t="s">
        <v>5963</v>
      </c>
      <c r="E65" s="1131" t="s">
        <v>22</v>
      </c>
      <c r="F65" s="1000">
        <v>81112500</v>
      </c>
      <c r="G65" s="1525" t="s">
        <v>68</v>
      </c>
      <c r="H65" s="1203" t="s">
        <v>1290</v>
      </c>
      <c r="I65" s="1169" t="s">
        <v>5964</v>
      </c>
      <c r="J65" s="1201" t="s">
        <v>5965</v>
      </c>
      <c r="K65" s="1707">
        <v>901845118</v>
      </c>
      <c r="L65" s="1334">
        <v>5</v>
      </c>
      <c r="M65" s="1000"/>
      <c r="N65" s="1000"/>
      <c r="O65" s="1234" t="s">
        <v>5966</v>
      </c>
      <c r="P65" s="1255">
        <v>204260155</v>
      </c>
      <c r="Q65" s="1255"/>
      <c r="R65" s="1000"/>
      <c r="S65" s="1000"/>
      <c r="T65" s="1464">
        <v>45547</v>
      </c>
      <c r="U65" s="1000"/>
      <c r="V65" s="1464">
        <v>45513</v>
      </c>
      <c r="W65" s="1464">
        <v>45518</v>
      </c>
      <c r="X65" s="1464">
        <v>45547</v>
      </c>
      <c r="Y65" s="1536" t="s">
        <v>5967</v>
      </c>
      <c r="Z65" s="1000">
        <v>6224</v>
      </c>
      <c r="AA65" s="1045">
        <v>45331</v>
      </c>
      <c r="AB65" s="1000" t="s">
        <v>4387</v>
      </c>
      <c r="AC65" s="1167" t="s">
        <v>2591</v>
      </c>
      <c r="AD65" s="1000">
        <v>38024</v>
      </c>
      <c r="AE65" s="1045">
        <v>45513</v>
      </c>
      <c r="AF65" s="1162" t="s">
        <v>1962</v>
      </c>
    </row>
    <row r="66" spans="1:32" ht="105">
      <c r="A66" s="1000">
        <v>65</v>
      </c>
      <c r="B66" s="1131" t="s">
        <v>5968</v>
      </c>
      <c r="C66" s="1131" t="s">
        <v>5969</v>
      </c>
      <c r="D66" s="1234" t="s">
        <v>5970</v>
      </c>
      <c r="E66" s="1131" t="s">
        <v>22</v>
      </c>
      <c r="F66" s="1000">
        <v>81112202</v>
      </c>
      <c r="G66" s="1525" t="s">
        <v>68</v>
      </c>
      <c r="H66" s="1203" t="s">
        <v>69</v>
      </c>
      <c r="I66" s="1169" t="s">
        <v>5971</v>
      </c>
      <c r="J66" s="1201" t="s">
        <v>3527</v>
      </c>
      <c r="K66" s="1707">
        <v>830111209</v>
      </c>
      <c r="L66" s="1334">
        <v>1</v>
      </c>
      <c r="M66" s="1000"/>
      <c r="N66" s="1000"/>
      <c r="O66" s="1234" t="s">
        <v>5972</v>
      </c>
      <c r="P66" s="1255">
        <v>27746040</v>
      </c>
      <c r="Q66" s="1255"/>
      <c r="R66" s="1000"/>
      <c r="S66" s="1000"/>
      <c r="T66" s="1464">
        <v>45560</v>
      </c>
      <c r="U66" s="1000"/>
      <c r="V66" s="1045">
        <v>45526</v>
      </c>
      <c r="W66" s="1464">
        <v>45531</v>
      </c>
      <c r="X66" s="1464">
        <v>45560</v>
      </c>
      <c r="Y66" s="1536" t="s">
        <v>5973</v>
      </c>
      <c r="Z66" s="1000">
        <v>7424</v>
      </c>
      <c r="AA66" s="1045">
        <v>45371</v>
      </c>
      <c r="AB66" s="1000" t="s">
        <v>5974</v>
      </c>
      <c r="AC66" s="1167" t="s">
        <v>5975</v>
      </c>
      <c r="AD66" s="1000">
        <v>40324</v>
      </c>
      <c r="AE66" s="1045">
        <v>45527</v>
      </c>
      <c r="AF66" s="1162" t="s">
        <v>1962</v>
      </c>
    </row>
    <row r="67" spans="1:32" s="1706" customFormat="1" ht="119.25" customHeight="1">
      <c r="A67" s="1700">
        <v>66</v>
      </c>
      <c r="B67" s="1719" t="s">
        <v>5976</v>
      </c>
      <c r="C67" s="1719" t="s">
        <v>5977</v>
      </c>
      <c r="D67" s="1719" t="s">
        <v>22</v>
      </c>
      <c r="E67" s="1701" t="s">
        <v>5978</v>
      </c>
      <c r="F67" s="1700">
        <v>72101516</v>
      </c>
      <c r="G67" s="1698" t="s">
        <v>203</v>
      </c>
      <c r="H67" s="1720" t="s">
        <v>546</v>
      </c>
      <c r="I67" s="1699" t="s">
        <v>5979</v>
      </c>
      <c r="J67" s="1721" t="s">
        <v>5980</v>
      </c>
      <c r="K67" s="1722" t="s">
        <v>5981</v>
      </c>
      <c r="L67" s="1708">
        <v>6</v>
      </c>
      <c r="M67" s="1700"/>
      <c r="N67" s="1700"/>
      <c r="O67" s="1701" t="s">
        <v>5982</v>
      </c>
      <c r="P67" s="1703">
        <v>972331.23</v>
      </c>
      <c r="Q67" s="1703"/>
      <c r="R67" s="1700"/>
      <c r="S67" s="1700"/>
      <c r="T67" s="1704">
        <v>45625</v>
      </c>
      <c r="U67" s="1700"/>
      <c r="V67" s="1704">
        <v>45533</v>
      </c>
      <c r="W67" s="1700"/>
      <c r="X67" s="1704">
        <v>45625</v>
      </c>
      <c r="Y67" s="1477" t="s">
        <v>5983</v>
      </c>
      <c r="Z67" s="1700">
        <v>9824</v>
      </c>
      <c r="AA67" s="1704">
        <v>45497</v>
      </c>
      <c r="AB67" s="1700" t="s">
        <v>2638</v>
      </c>
      <c r="AC67" s="1702" t="s">
        <v>5984</v>
      </c>
      <c r="AD67" s="1700">
        <v>42724</v>
      </c>
      <c r="AE67" s="1704">
        <v>45538</v>
      </c>
      <c r="AF67" s="1705" t="s">
        <v>1988</v>
      </c>
    </row>
    <row r="68" spans="1:32" ht="90">
      <c r="A68" s="1000">
        <v>67</v>
      </c>
      <c r="B68" s="1131" t="s">
        <v>5985</v>
      </c>
      <c r="C68" s="1131" t="s">
        <v>5986</v>
      </c>
      <c r="D68" s="1234" t="s">
        <v>5987</v>
      </c>
      <c r="E68" s="1131" t="s">
        <v>22</v>
      </c>
      <c r="F68" s="1000">
        <v>43233000</v>
      </c>
      <c r="G68" s="1525" t="s">
        <v>68</v>
      </c>
      <c r="H68" s="1203" t="s">
        <v>1290</v>
      </c>
      <c r="I68" s="1169" t="s">
        <v>5988</v>
      </c>
      <c r="J68" s="1201" t="s">
        <v>3212</v>
      </c>
      <c r="K68" s="1707">
        <v>891501783</v>
      </c>
      <c r="L68" s="1334">
        <v>1</v>
      </c>
      <c r="M68" s="1000"/>
      <c r="N68" s="1000"/>
      <c r="O68" s="1234" t="s">
        <v>2616</v>
      </c>
      <c r="P68" s="1255">
        <v>319994570</v>
      </c>
      <c r="Q68" s="1255"/>
      <c r="R68" s="1000"/>
      <c r="S68" s="1000"/>
      <c r="T68" s="1045">
        <v>45581</v>
      </c>
      <c r="U68" s="1000"/>
      <c r="V68" s="1045">
        <v>45545</v>
      </c>
      <c r="W68" s="1045">
        <v>45552</v>
      </c>
      <c r="X68" s="1045">
        <v>45581</v>
      </c>
      <c r="Y68" s="1477" t="s">
        <v>5989</v>
      </c>
      <c r="Z68" s="1000">
        <v>8324</v>
      </c>
      <c r="AA68" s="1045">
        <v>45435</v>
      </c>
      <c r="AB68" s="1000" t="s">
        <v>4387</v>
      </c>
      <c r="AC68" s="1167" t="s">
        <v>2591</v>
      </c>
      <c r="AD68" s="1463">
        <v>42824</v>
      </c>
      <c r="AE68" s="1464">
        <v>45546</v>
      </c>
      <c r="AF68" s="1162" t="s">
        <v>1962</v>
      </c>
    </row>
    <row r="69" spans="1:32" ht="96.75">
      <c r="A69" s="1000">
        <v>68</v>
      </c>
      <c r="B69" s="1131" t="s">
        <v>5990</v>
      </c>
      <c r="C69" s="1131" t="s">
        <v>5991</v>
      </c>
      <c r="D69" s="1234" t="s">
        <v>5992</v>
      </c>
      <c r="E69" s="1131" t="s">
        <v>22</v>
      </c>
      <c r="F69" s="1000">
        <v>43201619</v>
      </c>
      <c r="G69" s="1525" t="s">
        <v>68</v>
      </c>
      <c r="H69" s="1203" t="s">
        <v>69</v>
      </c>
      <c r="I69" s="1169" t="s">
        <v>5993</v>
      </c>
      <c r="J69" s="1201" t="s">
        <v>5994</v>
      </c>
      <c r="K69" s="1707">
        <v>900834719</v>
      </c>
      <c r="L69" s="1334">
        <v>0</v>
      </c>
      <c r="M69" s="1000"/>
      <c r="N69" s="1000"/>
      <c r="O69" s="1234" t="s">
        <v>5995</v>
      </c>
      <c r="P69" s="1255">
        <v>6847200</v>
      </c>
      <c r="Q69" s="1255"/>
      <c r="R69" s="1000"/>
      <c r="S69" s="1000"/>
      <c r="T69" s="1464">
        <v>45587</v>
      </c>
      <c r="U69" s="1263" t="s">
        <v>5996</v>
      </c>
      <c r="V69" s="1045">
        <v>45553</v>
      </c>
      <c r="W69" s="1464">
        <v>45566</v>
      </c>
      <c r="X69" s="1503" t="s">
        <v>5997</v>
      </c>
      <c r="Y69" s="1477" t="s">
        <v>5998</v>
      </c>
      <c r="Z69" s="1000">
        <v>9724</v>
      </c>
      <c r="AA69" s="1045">
        <v>45495</v>
      </c>
      <c r="AB69" s="1000" t="s">
        <v>2579</v>
      </c>
      <c r="AC69" s="1167" t="s">
        <v>5999</v>
      </c>
      <c r="AD69" s="1463">
        <v>43924</v>
      </c>
      <c r="AE69" s="1464">
        <v>45559</v>
      </c>
      <c r="AF69" s="1162" t="s">
        <v>1962</v>
      </c>
    </row>
    <row r="70" spans="1:32" ht="96">
      <c r="A70" s="1463">
        <v>69</v>
      </c>
      <c r="B70" s="1131" t="s">
        <v>6000</v>
      </c>
      <c r="C70" s="1131" t="s">
        <v>6001</v>
      </c>
      <c r="D70" s="1234" t="s">
        <v>6002</v>
      </c>
      <c r="E70" s="1131" t="s">
        <v>22</v>
      </c>
      <c r="F70" s="1000">
        <v>80131500</v>
      </c>
      <c r="G70" s="1525" t="s">
        <v>132</v>
      </c>
      <c r="H70" s="1203" t="s">
        <v>33</v>
      </c>
      <c r="I70" s="1169" t="s">
        <v>6003</v>
      </c>
      <c r="J70" s="1201" t="s">
        <v>4482</v>
      </c>
      <c r="K70" s="1707">
        <v>860033419</v>
      </c>
      <c r="L70" s="1334">
        <v>4</v>
      </c>
      <c r="M70" s="1000"/>
      <c r="N70" s="1000"/>
      <c r="O70" s="1251" t="s">
        <v>6004</v>
      </c>
      <c r="P70" s="1255">
        <v>2660116861</v>
      </c>
      <c r="Q70" s="1255"/>
      <c r="R70" s="1000"/>
      <c r="S70" s="1000"/>
      <c r="T70" s="1045">
        <v>46234</v>
      </c>
      <c r="U70" s="1000"/>
      <c r="V70" s="1045">
        <v>45561</v>
      </c>
      <c r="W70" s="1045">
        <v>45566</v>
      </c>
      <c r="X70" s="1045">
        <v>46234</v>
      </c>
      <c r="Y70" s="1536" t="s">
        <v>6005</v>
      </c>
      <c r="Z70" s="1000">
        <v>4024</v>
      </c>
      <c r="AA70" s="1045">
        <v>45310</v>
      </c>
      <c r="AB70" s="1000" t="s">
        <v>2949</v>
      </c>
      <c r="AC70" s="1000" t="s">
        <v>4493</v>
      </c>
      <c r="AD70" s="1463">
        <v>46124</v>
      </c>
      <c r="AE70" s="1464">
        <v>45562</v>
      </c>
      <c r="AF70" s="1162" t="s">
        <v>2039</v>
      </c>
    </row>
    <row r="71" spans="1:32" ht="90">
      <c r="A71" s="1000">
        <v>70</v>
      </c>
      <c r="B71" s="1131" t="s">
        <v>6006</v>
      </c>
      <c r="C71" s="1131" t="s">
        <v>6007</v>
      </c>
      <c r="D71" s="1234" t="s">
        <v>6008</v>
      </c>
      <c r="E71" s="1131" t="s">
        <v>22</v>
      </c>
      <c r="F71" s="1000">
        <v>81112105</v>
      </c>
      <c r="G71" s="1525" t="s">
        <v>68</v>
      </c>
      <c r="H71" s="1203" t="s">
        <v>33</v>
      </c>
      <c r="I71" s="1169" t="s">
        <v>6009</v>
      </c>
      <c r="J71" s="1201" t="s">
        <v>5447</v>
      </c>
      <c r="K71" s="1707">
        <v>901773441</v>
      </c>
      <c r="L71" s="1334">
        <v>1</v>
      </c>
      <c r="M71" s="1000"/>
      <c r="N71" s="1000"/>
      <c r="O71" s="1234" t="s">
        <v>5448</v>
      </c>
      <c r="P71" s="1255">
        <v>147528003</v>
      </c>
      <c r="Q71" s="1255"/>
      <c r="R71" s="1000"/>
      <c r="S71" s="1000"/>
      <c r="T71" s="1464">
        <v>45618</v>
      </c>
      <c r="U71" s="1463"/>
      <c r="V71" s="1464">
        <v>45581</v>
      </c>
      <c r="W71" s="1464">
        <v>45588</v>
      </c>
      <c r="X71" s="1464">
        <v>45618</v>
      </c>
      <c r="Y71" s="1536" t="s">
        <v>6010</v>
      </c>
      <c r="Z71" s="1000">
        <v>9524</v>
      </c>
      <c r="AA71" s="1045">
        <v>45495</v>
      </c>
      <c r="AB71" s="1000" t="s">
        <v>2047</v>
      </c>
      <c r="AC71" s="1167" t="s">
        <v>6011</v>
      </c>
      <c r="AD71" s="1463">
        <v>46924</v>
      </c>
      <c r="AE71" s="1464">
        <v>45582</v>
      </c>
      <c r="AF71" s="1162" t="s">
        <v>1962</v>
      </c>
    </row>
    <row r="72" spans="1:32" ht="180">
      <c r="A72" s="1000">
        <v>71</v>
      </c>
      <c r="B72" s="1131" t="s">
        <v>6012</v>
      </c>
      <c r="C72" s="1131" t="s">
        <v>6013</v>
      </c>
      <c r="D72" s="1234" t="s">
        <v>6014</v>
      </c>
      <c r="E72" s="1131" t="s">
        <v>22</v>
      </c>
      <c r="F72" s="1000">
        <v>84131500</v>
      </c>
      <c r="G72" s="1525" t="s">
        <v>3200</v>
      </c>
      <c r="H72" s="1203" t="s">
        <v>2275</v>
      </c>
      <c r="I72" s="1169" t="s">
        <v>6015</v>
      </c>
      <c r="J72" s="1201" t="s">
        <v>6016</v>
      </c>
      <c r="K72" s="1707">
        <v>860002400</v>
      </c>
      <c r="L72" s="1334">
        <v>2</v>
      </c>
      <c r="M72" s="1000"/>
      <c r="N72" s="1000"/>
      <c r="O72" s="1234" t="s">
        <v>2377</v>
      </c>
      <c r="P72" s="1255">
        <v>59999917</v>
      </c>
      <c r="Q72" s="1255"/>
      <c r="R72" s="1000"/>
      <c r="S72" s="1000"/>
      <c r="T72" s="1464">
        <v>45619</v>
      </c>
      <c r="U72" s="1463"/>
      <c r="V72" s="1464">
        <v>45586</v>
      </c>
      <c r="W72" s="1464">
        <v>45597</v>
      </c>
      <c r="X72" s="1464">
        <v>45619</v>
      </c>
      <c r="Y72" s="1723" t="s">
        <v>22</v>
      </c>
      <c r="Z72" s="1000">
        <v>9124</v>
      </c>
      <c r="AA72" s="1045">
        <v>45489</v>
      </c>
      <c r="AB72" s="1000" t="s">
        <v>2350</v>
      </c>
      <c r="AC72" s="1167" t="s">
        <v>2351</v>
      </c>
      <c r="AD72" s="1463">
        <v>47324</v>
      </c>
      <c r="AE72" s="1464">
        <v>45588</v>
      </c>
      <c r="AF72" s="1162" t="s">
        <v>2039</v>
      </c>
    </row>
    <row r="73" spans="1:32" ht="90">
      <c r="A73" s="1000">
        <v>72</v>
      </c>
      <c r="B73" s="1531" t="s">
        <v>6017</v>
      </c>
      <c r="C73" s="1131" t="s">
        <v>6018</v>
      </c>
      <c r="D73" s="1234" t="s">
        <v>6019</v>
      </c>
      <c r="E73" s="1131" t="s">
        <v>22</v>
      </c>
      <c r="F73" s="1526">
        <v>82141504</v>
      </c>
      <c r="G73" s="1525" t="s">
        <v>203</v>
      </c>
      <c r="H73" s="1203" t="s">
        <v>33</v>
      </c>
      <c r="I73" s="1169" t="s">
        <v>6020</v>
      </c>
      <c r="J73" s="1201" t="s">
        <v>6021</v>
      </c>
      <c r="K73" s="1707">
        <v>1032466906</v>
      </c>
      <c r="L73" s="1334">
        <v>5</v>
      </c>
      <c r="M73" s="1000"/>
      <c r="N73" s="1000"/>
      <c r="O73" s="1234" t="s">
        <v>6022</v>
      </c>
      <c r="P73" s="1255">
        <v>7333333</v>
      </c>
      <c r="Q73" s="1255">
        <v>4400000</v>
      </c>
      <c r="R73" s="1000"/>
      <c r="S73" s="1000"/>
      <c r="T73" s="1045">
        <v>45646</v>
      </c>
      <c r="U73" s="1000"/>
      <c r="V73" s="1464">
        <v>45594</v>
      </c>
      <c r="W73" s="1464">
        <v>45597</v>
      </c>
      <c r="X73" s="1464">
        <v>45646</v>
      </c>
      <c r="Y73" s="1536" t="s">
        <v>6023</v>
      </c>
      <c r="Z73" s="1000">
        <v>10424</v>
      </c>
      <c r="AA73" s="1045">
        <v>45587</v>
      </c>
      <c r="AB73" s="1000" t="s">
        <v>2047</v>
      </c>
      <c r="AC73" s="1167" t="s">
        <v>6024</v>
      </c>
      <c r="AD73" s="1463">
        <v>51024</v>
      </c>
      <c r="AE73" s="1464">
        <v>45594</v>
      </c>
      <c r="AF73" s="1162" t="s">
        <v>2243</v>
      </c>
    </row>
    <row r="74" spans="1:32" ht="96">
      <c r="A74" s="1000">
        <v>73</v>
      </c>
      <c r="B74" s="1531" t="s">
        <v>6025</v>
      </c>
      <c r="C74" s="1131" t="s">
        <v>6026</v>
      </c>
      <c r="D74" s="1234" t="s">
        <v>6027</v>
      </c>
      <c r="E74" s="1131" t="s">
        <v>22</v>
      </c>
      <c r="F74" s="1526" t="s">
        <v>6028</v>
      </c>
      <c r="G74" s="1525" t="s">
        <v>68</v>
      </c>
      <c r="H74" s="1203" t="s">
        <v>69</v>
      </c>
      <c r="I74" s="1169" t="s">
        <v>6029</v>
      </c>
      <c r="J74" s="1201" t="s">
        <v>6030</v>
      </c>
      <c r="K74" s="1707">
        <v>811005902</v>
      </c>
      <c r="L74" s="1334">
        <v>3</v>
      </c>
      <c r="M74" s="1000"/>
      <c r="N74" s="1000"/>
      <c r="O74" s="1234" t="s">
        <v>6031</v>
      </c>
      <c r="P74" s="1255">
        <v>9465690</v>
      </c>
      <c r="Q74" s="1255"/>
      <c r="R74" s="1000"/>
      <c r="S74" s="1000"/>
      <c r="T74" s="1464">
        <v>45639</v>
      </c>
      <c r="U74" s="1000"/>
      <c r="V74" s="1464">
        <v>45603</v>
      </c>
      <c r="W74" s="1464">
        <v>45614</v>
      </c>
      <c r="X74" s="1464">
        <v>45639</v>
      </c>
      <c r="Y74" s="1536" t="s">
        <v>6032</v>
      </c>
      <c r="Z74" s="1000">
        <v>10024</v>
      </c>
      <c r="AA74" s="1045">
        <v>45545</v>
      </c>
      <c r="AB74" s="1000" t="s">
        <v>4387</v>
      </c>
      <c r="AC74" s="1167" t="s">
        <v>2591</v>
      </c>
      <c r="AD74" s="1463">
        <v>51624</v>
      </c>
      <c r="AE74" s="1464">
        <v>45604</v>
      </c>
      <c r="AF74" s="1162" t="s">
        <v>1962</v>
      </c>
    </row>
    <row r="75" spans="1:32" ht="90">
      <c r="A75" s="1000">
        <v>74</v>
      </c>
      <c r="B75" s="1531" t="s">
        <v>6033</v>
      </c>
      <c r="C75" s="1131" t="s">
        <v>6034</v>
      </c>
      <c r="D75" s="1234" t="s">
        <v>6035</v>
      </c>
      <c r="E75" s="1131" t="s">
        <v>22</v>
      </c>
      <c r="F75" s="1526" t="s">
        <v>6036</v>
      </c>
      <c r="G75" s="1525" t="s">
        <v>203</v>
      </c>
      <c r="H75" s="1203" t="s">
        <v>69</v>
      </c>
      <c r="I75" s="1169" t="s">
        <v>6037</v>
      </c>
      <c r="J75" s="1201" t="s">
        <v>5211</v>
      </c>
      <c r="K75" s="1707">
        <v>800000457</v>
      </c>
      <c r="L75" s="1334">
        <v>4</v>
      </c>
      <c r="M75" s="1000"/>
      <c r="N75" s="1000"/>
      <c r="O75" s="1234" t="s">
        <v>6038</v>
      </c>
      <c r="P75" s="1255">
        <v>10710000</v>
      </c>
      <c r="Q75" s="1255"/>
      <c r="R75" s="1000"/>
      <c r="S75" s="1000"/>
      <c r="T75" s="1464">
        <v>45646</v>
      </c>
      <c r="U75" s="1000"/>
      <c r="V75" s="1045">
        <v>45604</v>
      </c>
      <c r="W75" s="1464">
        <v>45609</v>
      </c>
      <c r="X75" s="1464">
        <v>45646</v>
      </c>
      <c r="Y75" s="1536" t="s">
        <v>6039</v>
      </c>
      <c r="Z75" s="1000">
        <v>10524</v>
      </c>
      <c r="AA75" s="1045">
        <v>45590</v>
      </c>
      <c r="AB75" s="1000" t="s">
        <v>2056</v>
      </c>
      <c r="AC75" s="1167" t="s">
        <v>3019</v>
      </c>
      <c r="AD75" s="1463">
        <v>51724</v>
      </c>
      <c r="AE75" s="1464">
        <v>45608</v>
      </c>
      <c r="AF75" s="1162" t="s">
        <v>2243</v>
      </c>
    </row>
    <row r="76" spans="1:32" ht="135">
      <c r="A76" s="1000">
        <v>75</v>
      </c>
      <c r="B76" s="1531" t="s">
        <v>6040</v>
      </c>
      <c r="C76" s="1131" t="s">
        <v>6041</v>
      </c>
      <c r="D76" s="1131" t="s">
        <v>22</v>
      </c>
      <c r="E76" s="1725" t="s">
        <v>6042</v>
      </c>
      <c r="F76" s="1526">
        <v>43233201</v>
      </c>
      <c r="G76" s="1525" t="s">
        <v>68</v>
      </c>
      <c r="H76" s="1635" t="s">
        <v>546</v>
      </c>
      <c r="I76" s="1169" t="s">
        <v>6043</v>
      </c>
      <c r="J76" s="1201" t="s">
        <v>6044</v>
      </c>
      <c r="K76" s="1000">
        <v>901312112</v>
      </c>
      <c r="L76" s="1000">
        <v>4</v>
      </c>
      <c r="M76" s="1000"/>
      <c r="N76" s="1000"/>
      <c r="O76" s="1234" t="s">
        <v>6045</v>
      </c>
      <c r="P76" s="1255">
        <v>2927400</v>
      </c>
      <c r="Q76" s="1255"/>
      <c r="R76" s="1000"/>
      <c r="S76" s="1000"/>
      <c r="T76" s="1045">
        <v>45639</v>
      </c>
      <c r="U76" s="1000"/>
      <c r="V76" s="1045">
        <v>45604</v>
      </c>
      <c r="W76" s="1464">
        <v>45611</v>
      </c>
      <c r="X76" s="1045">
        <v>45639</v>
      </c>
      <c r="Y76" s="1536" t="s">
        <v>6046</v>
      </c>
      <c r="Z76" s="1000">
        <v>9624</v>
      </c>
      <c r="AA76" s="1045">
        <v>45495</v>
      </c>
      <c r="AB76" s="1000" t="s">
        <v>2579</v>
      </c>
      <c r="AC76" s="1167" t="s">
        <v>2399</v>
      </c>
      <c r="AD76" s="1463">
        <v>51924</v>
      </c>
      <c r="AE76" s="1464">
        <v>45608</v>
      </c>
      <c r="AF76" s="1162" t="s">
        <v>1962</v>
      </c>
    </row>
    <row r="77" spans="1:32" ht="120">
      <c r="A77" s="1000">
        <v>76</v>
      </c>
      <c r="B77" s="1531" t="s">
        <v>6047</v>
      </c>
      <c r="C77" s="1131" t="s">
        <v>6048</v>
      </c>
      <c r="D77" s="1131" t="s">
        <v>22</v>
      </c>
      <c r="E77" s="1725" t="s">
        <v>6049</v>
      </c>
      <c r="F77" s="1000">
        <v>43233200</v>
      </c>
      <c r="G77" s="1525" t="s">
        <v>68</v>
      </c>
      <c r="H77" s="1635" t="s">
        <v>546</v>
      </c>
      <c r="I77" s="1169" t="s">
        <v>6050</v>
      </c>
      <c r="J77" s="1201" t="s">
        <v>6044</v>
      </c>
      <c r="K77" s="1000">
        <v>901312112</v>
      </c>
      <c r="L77" s="1000">
        <v>4</v>
      </c>
      <c r="M77" s="1000"/>
      <c r="N77" s="1000"/>
      <c r="O77" s="1234" t="s">
        <v>6045</v>
      </c>
      <c r="P77" s="1255">
        <v>4998000</v>
      </c>
      <c r="Q77" s="1255"/>
      <c r="R77" s="1000"/>
      <c r="S77" s="1000"/>
      <c r="T77" s="1045">
        <v>45639</v>
      </c>
      <c r="U77" s="1000"/>
      <c r="V77" s="1045">
        <v>45609</v>
      </c>
      <c r="W77" s="1464">
        <v>45616</v>
      </c>
      <c r="X77" s="1045">
        <v>45639</v>
      </c>
      <c r="Y77" s="1536" t="s">
        <v>6051</v>
      </c>
      <c r="Z77" s="1000">
        <v>10124</v>
      </c>
      <c r="AA77" s="1045">
        <v>45545</v>
      </c>
      <c r="AB77" s="1000" t="s">
        <v>4387</v>
      </c>
      <c r="AC77" s="1167" t="s">
        <v>2591</v>
      </c>
      <c r="AD77" s="1000">
        <v>52124</v>
      </c>
      <c r="AE77" s="1045">
        <v>45609</v>
      </c>
      <c r="AF77" s="1162" t="s">
        <v>1962</v>
      </c>
    </row>
    <row r="78" spans="1:32" ht="108">
      <c r="A78" s="1000">
        <v>77</v>
      </c>
      <c r="B78" s="1531" t="s">
        <v>6052</v>
      </c>
      <c r="C78" s="1131" t="s">
        <v>6053</v>
      </c>
      <c r="D78" s="1234" t="s">
        <v>6054</v>
      </c>
      <c r="E78" s="1131" t="s">
        <v>22</v>
      </c>
      <c r="F78" s="1726">
        <v>80111612</v>
      </c>
      <c r="G78" s="1525" t="s">
        <v>203</v>
      </c>
      <c r="H78" s="1635" t="s">
        <v>33</v>
      </c>
      <c r="I78" s="1169" t="s">
        <v>4514</v>
      </c>
      <c r="J78" s="1201" t="s">
        <v>6055</v>
      </c>
      <c r="K78" s="1000">
        <v>52123496</v>
      </c>
      <c r="L78" s="1000">
        <v>7</v>
      </c>
      <c r="M78" s="1000"/>
      <c r="N78" s="1000"/>
      <c r="O78" s="1234" t="s">
        <v>6056</v>
      </c>
      <c r="P78" s="1255">
        <v>2280000</v>
      </c>
      <c r="Q78" s="1255"/>
      <c r="R78" s="1000"/>
      <c r="S78" s="1000"/>
      <c r="T78" s="1045">
        <v>45646</v>
      </c>
      <c r="U78" s="1000"/>
      <c r="V78" s="1045">
        <v>45610</v>
      </c>
      <c r="W78" s="1464">
        <v>45611</v>
      </c>
      <c r="X78" s="1045">
        <v>45646</v>
      </c>
      <c r="Y78" s="1536" t="s">
        <v>6057</v>
      </c>
      <c r="Z78" s="1000">
        <v>10824</v>
      </c>
      <c r="AA78" s="1045">
        <v>45603</v>
      </c>
      <c r="AB78" s="1000" t="s">
        <v>2065</v>
      </c>
      <c r="AC78" s="1727" t="s">
        <v>2812</v>
      </c>
      <c r="AD78" s="1463">
        <v>52224</v>
      </c>
      <c r="AE78" s="1464">
        <v>45610</v>
      </c>
      <c r="AF78" s="1162" t="s">
        <v>2039</v>
      </c>
    </row>
    <row r="79" spans="1:32" ht="117.75" customHeight="1">
      <c r="A79" s="1000">
        <v>78</v>
      </c>
      <c r="B79" s="1531" t="s">
        <v>6058</v>
      </c>
      <c r="C79" s="1131" t="s">
        <v>6059</v>
      </c>
      <c r="D79" s="1234" t="s">
        <v>6060</v>
      </c>
      <c r="E79" s="1131" t="s">
        <v>22</v>
      </c>
      <c r="F79" s="1726">
        <v>80111600</v>
      </c>
      <c r="G79" s="1525" t="s">
        <v>203</v>
      </c>
      <c r="H79" s="1635" t="s">
        <v>33</v>
      </c>
      <c r="I79" s="1169" t="s">
        <v>6061</v>
      </c>
      <c r="J79" s="1201" t="s">
        <v>6062</v>
      </c>
      <c r="K79" s="1151">
        <v>17179563</v>
      </c>
      <c r="L79" s="1000">
        <v>6</v>
      </c>
      <c r="M79" s="1000"/>
      <c r="N79" s="1000"/>
      <c r="O79" s="1234" t="s">
        <v>6063</v>
      </c>
      <c r="P79" s="1255">
        <v>8750000</v>
      </c>
      <c r="Q79" s="1255">
        <v>7500000</v>
      </c>
      <c r="R79" s="1000"/>
      <c r="S79" s="1000"/>
      <c r="T79" s="1045">
        <v>45652</v>
      </c>
      <c r="U79" s="1000"/>
      <c r="V79" s="1045">
        <v>45621</v>
      </c>
      <c r="W79" s="1464">
        <v>45624</v>
      </c>
      <c r="X79" s="1045">
        <v>45652</v>
      </c>
      <c r="Y79" s="1536" t="s">
        <v>6064</v>
      </c>
      <c r="Z79" s="1000">
        <v>11024</v>
      </c>
      <c r="AA79" s="1045">
        <v>45604</v>
      </c>
      <c r="AB79" s="1000" t="s">
        <v>2086</v>
      </c>
      <c r="AC79" s="1727" t="s">
        <v>2534</v>
      </c>
      <c r="AD79" s="1463">
        <v>54024</v>
      </c>
      <c r="AE79" s="1464">
        <v>45621</v>
      </c>
      <c r="AF79" s="1162" t="s">
        <v>1874</v>
      </c>
    </row>
    <row r="80" spans="1:32" ht="90">
      <c r="A80" s="1000">
        <v>79</v>
      </c>
      <c r="B80" s="1531" t="s">
        <v>6065</v>
      </c>
      <c r="C80" s="1131" t="s">
        <v>6066</v>
      </c>
      <c r="D80" s="1234" t="s">
        <v>6067</v>
      </c>
      <c r="E80" s="1131" t="s">
        <v>22</v>
      </c>
      <c r="F80" s="1726">
        <v>81112100</v>
      </c>
      <c r="G80" s="1525" t="s">
        <v>203</v>
      </c>
      <c r="H80" s="1203" t="s">
        <v>69</v>
      </c>
      <c r="I80" s="1169" t="s">
        <v>6068</v>
      </c>
      <c r="J80" s="1201" t="s">
        <v>5074</v>
      </c>
      <c r="K80" s="1151">
        <v>811021654</v>
      </c>
      <c r="L80" s="1000">
        <v>9</v>
      </c>
      <c r="M80" s="1000"/>
      <c r="N80" s="1000"/>
      <c r="O80" s="1234" t="s">
        <v>6069</v>
      </c>
      <c r="P80" s="1255">
        <v>17544087</v>
      </c>
      <c r="Q80" s="1255"/>
      <c r="R80" s="1000"/>
      <c r="S80" s="1000"/>
      <c r="T80" s="1045">
        <v>46222</v>
      </c>
      <c r="U80" s="1000"/>
      <c r="V80" s="1045">
        <v>45625</v>
      </c>
      <c r="W80" s="1464">
        <v>45631</v>
      </c>
      <c r="X80" s="1045">
        <v>46222</v>
      </c>
      <c r="Y80" s="1477" t="s">
        <v>6070</v>
      </c>
      <c r="Z80" s="1167" t="s">
        <v>6071</v>
      </c>
      <c r="AA80" s="1045">
        <v>45415</v>
      </c>
      <c r="AB80" s="1000" t="s">
        <v>2056</v>
      </c>
      <c r="AC80" s="1727" t="s">
        <v>3019</v>
      </c>
      <c r="AD80" s="1468" t="s">
        <v>6072</v>
      </c>
      <c r="AE80" s="1464">
        <v>45628</v>
      </c>
      <c r="AF80" s="1162" t="s">
        <v>1962</v>
      </c>
    </row>
  </sheetData>
  <autoFilter ref="A1:AH80" xr:uid="{EBB4BF0D-F9BC-4F67-ADDA-55FF11680404}"/>
  <hyperlinks>
    <hyperlink ref="D2" r:id="rId1" xr:uid="{D61229D0-D77C-4B16-8B69-CF087DEF67AB}"/>
    <hyperlink ref="O2" r:id="rId2" xr:uid="{F2F64FA5-218A-44CB-BFA6-D522EBF83A0D}"/>
    <hyperlink ref="D3" r:id="rId3" xr:uid="{D9A5BFCD-A18A-48B7-B969-4505B9C4131A}"/>
    <hyperlink ref="O3" r:id="rId4" xr:uid="{98020D73-BEC5-4DB0-8095-B41F3E1439D4}"/>
    <hyperlink ref="D4" r:id="rId5" xr:uid="{87AB2D64-BC5A-41A9-B232-E31422AE1D8A}"/>
    <hyperlink ref="O4" r:id="rId6" xr:uid="{E10A9C44-E1E9-4597-8C3A-F942EF7374FC}"/>
    <hyperlink ref="D5" r:id="rId7" xr:uid="{BD36D7DB-F8E4-472A-9D77-BB75B82C716A}"/>
    <hyperlink ref="O5" r:id="rId8" xr:uid="{7C33F4A6-2770-4E19-806E-59A0802895D4}"/>
    <hyperlink ref="D6" r:id="rId9" xr:uid="{87A133E2-A65F-4584-AFEF-8AA6DF47DB83}"/>
    <hyperlink ref="O6" r:id="rId10" xr:uid="{FA5A90A0-D4F2-4145-80E6-1A96D03963D4}"/>
    <hyperlink ref="D7" r:id="rId11" xr:uid="{9852C7C6-8403-4E78-90A6-231FA26583D8}"/>
    <hyperlink ref="O7" r:id="rId12" xr:uid="{C29081F9-C2AE-4BE7-8442-75C8441F8C91}"/>
    <hyperlink ref="O8" r:id="rId13" xr:uid="{D04A98FD-DA3E-49E4-9194-7715AD1A10A3}"/>
    <hyperlink ref="E8" r:id="rId14" xr:uid="{2BB24226-3F72-4A74-890A-7786A852B175}"/>
    <hyperlink ref="D9" r:id="rId15" xr:uid="{1E247CCC-DECC-44C6-B0BC-6583D5CBFACC}"/>
    <hyperlink ref="O9" r:id="rId16" xr:uid="{8F83E724-BEE7-4712-A330-977FAAFDBC16}"/>
    <hyperlink ref="D10" r:id="rId17" xr:uid="{91330008-721F-4FAB-9528-054ABF34065A}"/>
    <hyperlink ref="O10" r:id="rId18" xr:uid="{07A745F1-D64E-4BE8-B022-7549BCEB1529}"/>
    <hyperlink ref="O11" r:id="rId19" xr:uid="{3B83F5B1-9117-4043-B9D5-1FFE157AF1B7}"/>
    <hyperlink ref="D11" r:id="rId20" xr:uid="{A44CF10A-3016-4173-B772-D29E04B894AC}"/>
    <hyperlink ref="O12" r:id="rId21" xr:uid="{3C251249-AD01-4D21-985F-500F83AC9CC0}"/>
    <hyperlink ref="D12" r:id="rId22" xr:uid="{EF9AA562-A4F8-41D9-B76D-100E6555B75F}"/>
    <hyperlink ref="O13" r:id="rId23" xr:uid="{DE61758C-D8CA-4E3F-9B57-58283284E403}"/>
    <hyperlink ref="D13" r:id="rId24" xr:uid="{08DE9D97-A4A1-4E8A-82D4-268755FC4896}"/>
    <hyperlink ref="O14" r:id="rId25" xr:uid="{1645DFF0-2C63-4F4A-8FDB-94C6E39DB107}"/>
    <hyperlink ref="D14" r:id="rId26" xr:uid="{BE205312-45E5-46D4-AECC-F1B6F36421E6}"/>
    <hyperlink ref="O15" r:id="rId27" xr:uid="{6BADC103-B437-40FD-A637-36C4307A450F}"/>
    <hyperlink ref="D15" r:id="rId28" xr:uid="{F28894A6-2313-4105-8E5F-54F90F93858C}"/>
    <hyperlink ref="O16" r:id="rId29" xr:uid="{71942057-8F42-4200-A19A-0CB3377FE6CF}"/>
    <hyperlink ref="D16" r:id="rId30" xr:uid="{C3ABACA3-3A4E-48B7-9065-6A2463923003}"/>
    <hyperlink ref="O17" r:id="rId31" xr:uid="{CC61F667-64A5-4088-B2F7-EF2396045232}"/>
    <hyperlink ref="D17" r:id="rId32" xr:uid="{356371AE-ABE7-4368-95C5-9AFB86708D40}"/>
    <hyperlink ref="O18" r:id="rId33" xr:uid="{CA374FB1-5ABE-43D0-8A41-DAF8E6C239BF}"/>
    <hyperlink ref="D18" r:id="rId34" xr:uid="{F9AD21E0-C366-4C12-9EFE-ED40F54757EB}"/>
    <hyperlink ref="O19" r:id="rId35" xr:uid="{55F0D716-EB6C-4F62-B82D-91EAFD1507B0}"/>
    <hyperlink ref="D19" r:id="rId36" xr:uid="{32DB94A8-EE10-49C5-A9AA-D4201AEC7A7E}"/>
    <hyperlink ref="O20" r:id="rId37" xr:uid="{D1213388-9604-498E-AB1F-03C754144458}"/>
    <hyperlink ref="D20" r:id="rId38" xr:uid="{ED6FE24D-832F-4E69-8E6F-296D6063A00F}"/>
    <hyperlink ref="O21" r:id="rId39" xr:uid="{F68A809D-26A8-4229-B2CD-22C1B61C7FDE}"/>
    <hyperlink ref="D21" r:id="rId40" xr:uid="{A92D2B9F-0289-4A0A-BB34-73CEB0A3CE90}"/>
    <hyperlink ref="O22" r:id="rId41" xr:uid="{9DD8CBF1-D96B-487A-B863-8E22179E1CD8}"/>
    <hyperlink ref="D22" r:id="rId42" xr:uid="{ECAC393A-9C19-4F09-BB7F-6A291F0BE62F}"/>
    <hyperlink ref="O23" r:id="rId43" xr:uid="{B5F4613E-B20C-4A77-AA11-EE937DEBC872}"/>
    <hyperlink ref="O24" r:id="rId44" xr:uid="{C996B5FD-A165-44EF-9C6A-291974B35A45}"/>
    <hyperlink ref="O25" r:id="rId45" xr:uid="{4A15F761-2AAF-4B58-A5ED-FBF7D488F667}"/>
    <hyperlink ref="O26" r:id="rId46" xr:uid="{665CC4F7-00A1-4DD1-A618-49FED7B4B28A}"/>
    <hyperlink ref="O27" r:id="rId47" xr:uid="{9B8D1F18-B362-4837-B149-E31BE669C970}"/>
    <hyperlink ref="O28" r:id="rId48" xr:uid="{BFE3BF7B-F822-4ECC-807E-E26745A08272}"/>
    <hyperlink ref="D23" r:id="rId49" xr:uid="{D3061E04-EB6F-4EBC-AA5F-D077EED5D58F}"/>
    <hyperlink ref="D24" r:id="rId50" xr:uid="{28C93C3E-1B39-4751-8068-2394A9A46385}"/>
    <hyperlink ref="D25" r:id="rId51" xr:uid="{B6D43FD1-B773-4344-ADCB-116A8AE0D025}"/>
    <hyperlink ref="D26" r:id="rId52" xr:uid="{28B5F092-730D-414D-A0A9-F7BB82AB688C}"/>
    <hyperlink ref="D27" r:id="rId53" xr:uid="{4273C606-A32B-448C-B485-59BA7BC8EC47}"/>
    <hyperlink ref="O29" r:id="rId54" xr:uid="{881F566C-2DD9-45A0-AB7F-94DA1BA76F19}"/>
    <hyperlink ref="O30" r:id="rId55" xr:uid="{1AD670F1-B7B0-40E2-BB9C-B13E52955D21}"/>
    <hyperlink ref="O31" r:id="rId56" xr:uid="{7446E85E-0923-4972-B308-E6E33E8E81DB}"/>
    <hyperlink ref="D29" r:id="rId57" xr:uid="{864D90AC-3EB7-4B80-B9D5-EAB7EA0AB0EE}"/>
    <hyperlink ref="D28" r:id="rId58" xr:uid="{991F7675-61E7-4413-A9C7-115E04FAF2D5}"/>
    <hyperlink ref="D30" r:id="rId59" xr:uid="{4020E181-BF21-46E8-8FD1-1DCB9A54E2ED}"/>
    <hyperlink ref="D31" r:id="rId60" xr:uid="{21F1B802-B692-42EF-9983-3E5E213B2320}"/>
    <hyperlink ref="O32" r:id="rId61" xr:uid="{1C9565E0-B1E1-4445-9A63-6CECE35B9C4B}"/>
    <hyperlink ref="D32" r:id="rId62" xr:uid="{88D2DD95-5B52-4936-B24C-2534E2ECE66A}"/>
    <hyperlink ref="D33" r:id="rId63" xr:uid="{4007F323-F665-4EF6-964E-097E73CFB0BC}"/>
    <hyperlink ref="D35" r:id="rId64" xr:uid="{0E05F009-B1FE-4761-9CA2-523D39A2B9D8}"/>
    <hyperlink ref="D34" r:id="rId65" xr:uid="{476102F7-B884-4EEF-8444-FB5A0EE06331}"/>
    <hyperlink ref="D36" r:id="rId66" xr:uid="{B393F321-92EE-4B82-8743-1239339CAD62}"/>
    <hyperlink ref="D37" r:id="rId67" xr:uid="{9195A8C0-5719-48ED-892E-10EF78D8995E}"/>
    <hyperlink ref="D38" r:id="rId68" xr:uid="{509FFC62-B0EE-427B-9D08-13291A028EBD}"/>
    <hyperlink ref="D39" r:id="rId69" xr:uid="{5D92FA04-CB5B-48C7-AC42-EB2375903A86}"/>
    <hyperlink ref="O35" r:id="rId70" xr:uid="{06F045E8-7E4D-4D20-B3CB-059C500B08D1}"/>
    <hyperlink ref="O36" r:id="rId71" xr:uid="{C3EF7841-6256-4541-B9C7-A2A03CAF76E0}"/>
    <hyperlink ref="D40" r:id="rId72" xr:uid="{89BF2327-A38E-4C9B-B0EE-8D0AFB921095}"/>
    <hyperlink ref="D41" r:id="rId73" xr:uid="{95FF1938-56DC-46CF-ADB8-2C2B77E7CB1F}"/>
    <hyperlink ref="O42" r:id="rId74" xr:uid="{C2446A5F-C696-4C83-999F-B22DFD0598ED}"/>
    <hyperlink ref="D42" r:id="rId75" xr:uid="{C55FA9D8-49C1-4E49-BA89-FFD39DEC3368}"/>
    <hyperlink ref="O43" r:id="rId76" xr:uid="{6205DA3A-D8D4-4F7D-BF46-D55FD0F55D31}"/>
    <hyperlink ref="D43" r:id="rId77" xr:uid="{8AA29902-81D6-4327-B04E-66F417B1CDF4}"/>
    <hyperlink ref="O45" r:id="rId78" xr:uid="{02308E64-2F09-4D20-BD8C-11AFB74348D3}"/>
    <hyperlink ref="D44" r:id="rId79" xr:uid="{3D73E3D3-2924-48C0-9173-FFA59234AF7F}"/>
    <hyperlink ref="D45" r:id="rId80" xr:uid="{AEE746C2-528D-4DC3-8E8E-0778EB9ACB55}"/>
    <hyperlink ref="D46" r:id="rId81" xr:uid="{AC6C0CB2-0B40-42DC-AAFF-90E650CC6C65}"/>
    <hyperlink ref="O47" r:id="rId82" xr:uid="{D1986795-222D-40BF-AFE8-DBCFEE7433D7}"/>
    <hyperlink ref="D47" r:id="rId83" xr:uid="{C7D2E065-012E-48DB-AC79-101DA7153434}"/>
    <hyperlink ref="O48" r:id="rId84" xr:uid="{7F917F91-AEA4-41CF-A6FB-AD54FCACF3DA}"/>
    <hyperlink ref="D48" r:id="rId85" xr:uid="{01B9E1A2-2EDA-42D4-9889-858904E53390}"/>
    <hyperlink ref="D49" r:id="rId86" xr:uid="{A4EAA9EE-8688-4AE6-9D07-B901836D7385}"/>
    <hyperlink ref="O49" r:id="rId87" xr:uid="{24B3CFC1-0F2A-4097-91A2-577AFFFEC5F8}"/>
    <hyperlink ref="O50" r:id="rId88" xr:uid="{EC425628-012B-423E-B0DB-4D5D4155083C}"/>
    <hyperlink ref="D51" r:id="rId89" xr:uid="{CEB9F358-3781-4E08-8728-210C626F103A}"/>
    <hyperlink ref="O52" r:id="rId90" xr:uid="{7B1FFEA1-2261-4C5C-BFFC-3D4496E5D0C1}"/>
    <hyperlink ref="O53" r:id="rId91" xr:uid="{FC9D8AE8-09F2-4CD6-AAC0-E49DAE127A89}"/>
    <hyperlink ref="D53" r:id="rId92" xr:uid="{3D139ED2-412E-43DA-873D-4EE8A58EC64C}"/>
    <hyperlink ref="D54" r:id="rId93" xr:uid="{B12B8D6E-43B2-4C3E-AEDF-0EE6CD9A6253}"/>
    <hyperlink ref="O55" r:id="rId94" xr:uid="{27F1639C-0964-419C-9026-91AEEEFDC296}"/>
    <hyperlink ref="D55" r:id="rId95" xr:uid="{08AEA525-CCD5-4C18-BDEB-CA9C7494242B}"/>
    <hyperlink ref="D56" r:id="rId96" xr:uid="{B8011F24-2FC9-48CB-96A5-F2D1A0DD9C32}"/>
    <hyperlink ref="O57" r:id="rId97" xr:uid="{28A46C2D-1D12-42E4-BB50-59A70EAB0114}"/>
    <hyperlink ref="D57" r:id="rId98" xr:uid="{6E86472E-13DB-4C10-84C8-9294FEB4AAD2}"/>
    <hyperlink ref="D58" r:id="rId99" xr:uid="{4DE4CD9D-6A38-479C-B2D1-47AAE7F576C3}"/>
    <hyperlink ref="D59" r:id="rId100" xr:uid="{6A303A01-ED58-43F3-A096-3C47E48DD13C}"/>
    <hyperlink ref="O58" r:id="rId101" xr:uid="{AD807036-612C-4559-BD85-D272143CA629}"/>
    <hyperlink ref="O59" r:id="rId102" xr:uid="{832D076D-645F-44BA-84D5-C74189A10988}"/>
    <hyperlink ref="D60" r:id="rId103" xr:uid="{22472B65-C70F-4401-B231-329CDB4DB0F1}"/>
    <hyperlink ref="O60" r:id="rId104" xr:uid="{296DD281-4B5F-432D-B4F1-6DA7C5334DBB}"/>
    <hyperlink ref="E52" r:id="rId105" xr:uid="{90DE8A2D-2DAC-43FE-88D7-C152F5E7C38E}"/>
    <hyperlink ref="E61" r:id="rId106" xr:uid="{0A43F999-5E2F-4139-A3FF-5269456E0A4D}"/>
    <hyperlink ref="O61" r:id="rId107" xr:uid="{5E59D28E-F072-4F43-BF18-5399D6DAA56B}"/>
    <hyperlink ref="D62" r:id="rId108" xr:uid="{1F7EC169-C333-4DEF-9FB8-2EFA97E0F8A3}"/>
    <hyperlink ref="O62" r:id="rId109" xr:uid="{4BB0E580-2C46-4865-ABCB-F36A42F56830}"/>
    <hyperlink ref="O63" r:id="rId110" xr:uid="{D25868A7-2E89-4E43-97BF-1FE7BA05A984}"/>
    <hyperlink ref="D63" r:id="rId111" xr:uid="{010C5969-6888-45D5-A2C9-43730EED48ED}"/>
    <hyperlink ref="O64" r:id="rId112" xr:uid="{6061F611-78C2-4FF8-8700-6A37B7DA926D}"/>
    <hyperlink ref="D64" r:id="rId113" xr:uid="{4503012F-1E67-4E29-9CE0-7BA0EBD5641B}"/>
    <hyperlink ref="O65" r:id="rId114" xr:uid="{E94D173B-F648-42CB-8517-B0368E2E8423}"/>
    <hyperlink ref="D65" r:id="rId115" xr:uid="{56679540-C48E-4AC4-8A20-2966AFB0D9CB}"/>
    <hyperlink ref="O66" r:id="rId116" xr:uid="{C63BBC48-AEEE-4B81-B727-38E1F3820EA7}"/>
    <hyperlink ref="O67" r:id="rId117" xr:uid="{0C4C814A-54B9-4438-BB9F-3DFFB2590DF1}"/>
    <hyperlink ref="D68" r:id="rId118" xr:uid="{D6442D11-2074-427C-BDA8-B314FF771A2B}"/>
    <hyperlink ref="E67" r:id="rId119" xr:uid="{CD75B79E-2F5A-4647-977B-601C72EDE660}"/>
    <hyperlink ref="O68" r:id="rId120" xr:uid="{3E8BB20D-3A45-446A-80DA-78FD47ED319F}"/>
    <hyperlink ref="D69" r:id="rId121" xr:uid="{D02C6518-7A78-4842-A4BC-8D7CB06C1086}"/>
    <hyperlink ref="O69" r:id="rId122" xr:uid="{5C34DC4E-55F9-45D8-BA90-334C02CCF627}"/>
    <hyperlink ref="D70" r:id="rId123" xr:uid="{A66CC6FF-EFB6-49F5-A720-2ED160B1EAF9}"/>
    <hyperlink ref="O70" r:id="rId124" xr:uid="{F97615A2-635A-4E2C-8604-0B71EAEB6C1D}"/>
    <hyperlink ref="D72" r:id="rId125" xr:uid="{CF337786-D982-43B1-982E-90BC63DBE328}"/>
    <hyperlink ref="D71" r:id="rId126" xr:uid="{96DDDCE8-5AAA-4A1D-8F46-FF9C07F35949}"/>
    <hyperlink ref="O71" r:id="rId127" xr:uid="{E1DBB7E3-6A9B-4B8E-93C6-67A5BFB8999E}"/>
    <hyperlink ref="O72" r:id="rId128" xr:uid="{D7DAC4B2-91FE-4BE9-9C31-F0BEC5ECBEF6}"/>
    <hyperlink ref="O73" r:id="rId129" xr:uid="{034A9499-5E3C-4366-8393-C3C03A0BFE38}"/>
    <hyperlink ref="D73" r:id="rId130" xr:uid="{D0BFED2E-0036-4332-AE63-332F47C0492D}"/>
    <hyperlink ref="D74" r:id="rId131" xr:uid="{83859ED8-E28E-4E27-A693-F06CA6CF4D3D}"/>
    <hyperlink ref="O74" r:id="rId132" xr:uid="{AD780B3A-926B-45EA-A994-53BFD825DFEE}"/>
    <hyperlink ref="D75" r:id="rId133" xr:uid="{D177DBC6-7FF2-43F8-8DA6-3D3642385FB9}"/>
    <hyperlink ref="O76" r:id="rId134" xr:uid="{1C1CD8EC-9694-479A-9BC3-20724AC8C5DA}"/>
    <hyperlink ref="E76" r:id="rId135" xr:uid="{079546BA-9D34-4CE2-8E9D-1CECEEECC8D3}"/>
    <hyperlink ref="O77" r:id="rId136" xr:uid="{E4A9534B-FE42-4774-8A18-ABDB2E655D04}"/>
    <hyperlink ref="O78" r:id="rId137" xr:uid="{4ECFF4E1-EC3A-4644-94B1-66D167B444BC}"/>
    <hyperlink ref="E77" r:id="rId138" xr:uid="{325BCD47-53DE-479C-BA52-21115ABBDDB6}"/>
    <hyperlink ref="D78" r:id="rId139" xr:uid="{2C5673F9-2009-4624-B0EC-E71FA3EF6755}"/>
    <hyperlink ref="D79" r:id="rId140" xr:uid="{D20F54C5-BB3B-402C-BD29-A01E1E617E4F}"/>
    <hyperlink ref="D80" r:id="rId141" xr:uid="{905693EE-47D7-4E22-B025-F8A4AA373B58}"/>
    <hyperlink ref="O80" r:id="rId142" xr:uid="{AA0AADF0-7DF6-48AE-B5C6-8892913AD6BB}"/>
    <hyperlink ref="O79" r:id="rId143" xr:uid="{C0AD9B41-419A-46E8-BE13-7B4D5B6C3549}"/>
  </hyperlinks>
  <pageMargins left="0.7" right="0.7" top="0.75" bottom="0.75" header="0.3" footer="0.3"/>
  <legacyDrawing r:id="rId1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V94"/>
  <sheetViews>
    <sheetView zoomScale="90" zoomScaleNormal="90" workbookViewId="0">
      <pane xSplit="5" ySplit="1" topLeftCell="M93" activePane="bottomRight" state="frozen"/>
      <selection pane="topRight" activeCell="F1" sqref="F1"/>
      <selection pane="bottomLeft" activeCell="A2" sqref="A2"/>
      <selection pane="bottomRight" activeCell="M93" sqref="M93"/>
    </sheetView>
  </sheetViews>
  <sheetFormatPr baseColWidth="10" defaultColWidth="11.42578125" defaultRowHeight="16.5"/>
  <cols>
    <col min="1" max="1" width="4.7109375" style="102" bestFit="1" customWidth="1"/>
    <col min="2" max="2" width="12.42578125" style="102" customWidth="1"/>
    <col min="3" max="3" width="16.5703125" style="102" customWidth="1"/>
    <col min="4" max="4" width="53.5703125" style="102" customWidth="1"/>
    <col min="5" max="5" width="20.5703125" style="102" customWidth="1"/>
    <col min="6" max="6" width="13.85546875" style="102" bestFit="1" customWidth="1"/>
    <col min="7" max="7" width="20.85546875" style="102" bestFit="1" customWidth="1"/>
    <col min="8" max="8" width="9.7109375" style="102" customWidth="1"/>
    <col min="9" max="9" width="14.140625" style="102" customWidth="1"/>
    <col min="10" max="10" width="11.5703125" style="102" customWidth="1"/>
    <col min="11" max="11" width="17.85546875" style="102" customWidth="1"/>
    <col min="12" max="12" width="12.85546875" style="102" customWidth="1"/>
    <col min="13" max="13" width="9.28515625" style="102" customWidth="1"/>
    <col min="14" max="14" width="9.85546875" style="102" customWidth="1"/>
    <col min="15" max="15" width="10.7109375" style="102" customWidth="1"/>
    <col min="16" max="16" width="10.7109375" style="102" bestFit="1" customWidth="1"/>
    <col min="17" max="18" width="9.85546875" style="102" customWidth="1"/>
    <col min="19" max="19" width="13.28515625" style="102" customWidth="1"/>
    <col min="20" max="20" width="11.42578125" style="102"/>
    <col min="21" max="21" width="14.42578125" style="102" bestFit="1" customWidth="1"/>
    <col min="22" max="16384" width="11.42578125" style="102"/>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hidden="1">
      <c r="A2" s="13">
        <v>1</v>
      </c>
      <c r="B2" s="107" t="s">
        <v>125</v>
      </c>
      <c r="C2" s="103" t="s">
        <v>18</v>
      </c>
      <c r="D2" s="103" t="s">
        <v>198</v>
      </c>
      <c r="E2" s="103" t="s">
        <v>199</v>
      </c>
      <c r="F2" s="104" t="s">
        <v>200</v>
      </c>
      <c r="G2" s="105">
        <v>97440000</v>
      </c>
      <c r="H2" s="103" t="s">
        <v>201</v>
      </c>
      <c r="I2" s="106">
        <v>41288</v>
      </c>
      <c r="J2" s="108">
        <v>41326</v>
      </c>
      <c r="K2" s="108"/>
      <c r="L2" s="106">
        <v>41639</v>
      </c>
      <c r="M2" s="104" t="s">
        <v>22</v>
      </c>
      <c r="N2" s="104">
        <v>513</v>
      </c>
      <c r="O2" s="106">
        <v>41283</v>
      </c>
      <c r="P2" s="104">
        <v>913</v>
      </c>
      <c r="Q2" s="106">
        <v>41288</v>
      </c>
      <c r="R2" s="106">
        <v>41295</v>
      </c>
      <c r="S2" s="103" t="s">
        <v>202</v>
      </c>
    </row>
    <row r="3" spans="1:19" ht="132" hidden="1">
      <c r="A3" s="103">
        <v>2</v>
      </c>
      <c r="B3" s="107" t="s">
        <v>203</v>
      </c>
      <c r="C3" s="103" t="s">
        <v>18</v>
      </c>
      <c r="D3" s="103" t="s">
        <v>204</v>
      </c>
      <c r="E3" s="103" t="s">
        <v>205</v>
      </c>
      <c r="F3" s="104">
        <v>41738698</v>
      </c>
      <c r="G3" s="105">
        <v>21312043</v>
      </c>
      <c r="H3" s="103" t="s">
        <v>206</v>
      </c>
      <c r="I3" s="108">
        <v>41292</v>
      </c>
      <c r="J3" s="108">
        <v>41302</v>
      </c>
      <c r="K3" s="108"/>
      <c r="L3" s="108">
        <v>41391</v>
      </c>
      <c r="M3" s="109" t="s">
        <v>22</v>
      </c>
      <c r="N3" s="109">
        <v>1513</v>
      </c>
      <c r="O3" s="108">
        <v>41289</v>
      </c>
      <c r="P3" s="109">
        <v>1613</v>
      </c>
      <c r="Q3" s="108">
        <v>41292</v>
      </c>
      <c r="R3" s="108">
        <v>41295</v>
      </c>
      <c r="S3" s="103" t="s">
        <v>207</v>
      </c>
    </row>
    <row r="4" spans="1:19" ht="115.5" hidden="1">
      <c r="A4" s="103" t="s">
        <v>208</v>
      </c>
      <c r="B4" s="107" t="s">
        <v>209</v>
      </c>
      <c r="C4" s="103" t="s">
        <v>18</v>
      </c>
      <c r="D4" s="103" t="s">
        <v>210</v>
      </c>
      <c r="E4" s="103" t="s">
        <v>146</v>
      </c>
      <c r="F4" s="104" t="s">
        <v>147</v>
      </c>
      <c r="G4" s="105">
        <v>453453143</v>
      </c>
      <c r="H4" s="103" t="s">
        <v>211</v>
      </c>
      <c r="I4" s="106">
        <v>41295</v>
      </c>
      <c r="J4" s="108">
        <v>41297</v>
      </c>
      <c r="K4" s="108"/>
      <c r="L4" s="106">
        <v>41604</v>
      </c>
      <c r="M4" s="103" t="s">
        <v>212</v>
      </c>
      <c r="N4" s="104">
        <v>2213</v>
      </c>
      <c r="O4" s="106">
        <v>41292</v>
      </c>
      <c r="P4" s="104">
        <v>1913</v>
      </c>
      <c r="Q4" s="106">
        <v>41297</v>
      </c>
      <c r="R4" s="106">
        <v>41302</v>
      </c>
      <c r="S4" s="103" t="s">
        <v>213</v>
      </c>
    </row>
    <row r="5" spans="1:19" ht="165" hidden="1">
      <c r="A5" s="103" t="s">
        <v>214</v>
      </c>
      <c r="B5" s="107" t="s">
        <v>209</v>
      </c>
      <c r="C5" s="103" t="s">
        <v>18</v>
      </c>
      <c r="D5" s="103" t="s">
        <v>210</v>
      </c>
      <c r="E5" s="103" t="s">
        <v>146</v>
      </c>
      <c r="F5" s="104" t="s">
        <v>147</v>
      </c>
      <c r="G5" s="105">
        <v>225499282</v>
      </c>
      <c r="H5" s="103" t="s">
        <v>215</v>
      </c>
      <c r="I5" s="106">
        <v>41625</v>
      </c>
      <c r="J5" s="108">
        <v>41604</v>
      </c>
      <c r="K5" s="108"/>
      <c r="L5" s="106">
        <v>41817</v>
      </c>
      <c r="M5" s="103" t="s">
        <v>216</v>
      </c>
      <c r="N5" s="104">
        <v>2213</v>
      </c>
      <c r="O5" s="106">
        <v>41292</v>
      </c>
      <c r="P5" s="104">
        <v>1913</v>
      </c>
      <c r="Q5" s="106">
        <v>41297</v>
      </c>
      <c r="R5" s="106">
        <v>41865</v>
      </c>
      <c r="S5" s="103" t="s">
        <v>213</v>
      </c>
    </row>
    <row r="6" spans="1:19" ht="198" hidden="1">
      <c r="A6" s="25">
        <v>3</v>
      </c>
      <c r="B6" s="110" t="s">
        <v>203</v>
      </c>
      <c r="C6" s="25" t="s">
        <v>69</v>
      </c>
      <c r="D6" s="25" t="s">
        <v>217</v>
      </c>
      <c r="E6" s="25" t="s">
        <v>218</v>
      </c>
      <c r="F6" s="111" t="s">
        <v>219</v>
      </c>
      <c r="G6" s="112">
        <v>12528000</v>
      </c>
      <c r="H6" s="25" t="s">
        <v>220</v>
      </c>
      <c r="I6" s="113">
        <v>41306</v>
      </c>
      <c r="J6" s="113">
        <v>41318</v>
      </c>
      <c r="K6" s="113"/>
      <c r="L6" s="113">
        <v>41639</v>
      </c>
      <c r="M6" s="25" t="s">
        <v>221</v>
      </c>
      <c r="N6" s="111">
        <v>2013</v>
      </c>
      <c r="O6" s="113">
        <v>41291</v>
      </c>
      <c r="P6" s="111">
        <v>5513</v>
      </c>
      <c r="Q6" s="113">
        <v>41310</v>
      </c>
      <c r="R6" s="113">
        <v>41306</v>
      </c>
      <c r="S6" s="25" t="s">
        <v>222</v>
      </c>
    </row>
    <row r="7" spans="1:19" ht="214.5" hidden="1">
      <c r="A7" s="25" t="s">
        <v>223</v>
      </c>
      <c r="B7" s="110" t="s">
        <v>203</v>
      </c>
      <c r="C7" s="25" t="s">
        <v>69</v>
      </c>
      <c r="D7" s="25" t="s">
        <v>217</v>
      </c>
      <c r="E7" s="25" t="s">
        <v>218</v>
      </c>
      <c r="F7" s="111" t="s">
        <v>219</v>
      </c>
      <c r="G7" s="112">
        <v>325612</v>
      </c>
      <c r="H7" s="25" t="s">
        <v>220</v>
      </c>
      <c r="I7" s="113">
        <v>41627</v>
      </c>
      <c r="J7" s="113">
        <v>41318</v>
      </c>
      <c r="K7" s="113"/>
      <c r="L7" s="113">
        <v>41639</v>
      </c>
      <c r="M7" s="25" t="s">
        <v>224</v>
      </c>
      <c r="N7" s="111">
        <v>2013</v>
      </c>
      <c r="O7" s="113">
        <v>41291</v>
      </c>
      <c r="P7" s="111">
        <v>5513</v>
      </c>
      <c r="Q7" s="113">
        <v>41310</v>
      </c>
      <c r="R7" s="113">
        <v>41666</v>
      </c>
      <c r="S7" s="25" t="s">
        <v>222</v>
      </c>
    </row>
    <row r="8" spans="1:19" ht="148.5" hidden="1">
      <c r="A8" s="25">
        <v>4</v>
      </c>
      <c r="B8" s="110" t="s">
        <v>203</v>
      </c>
      <c r="C8" s="25" t="s">
        <v>18</v>
      </c>
      <c r="D8" s="25" t="s">
        <v>225</v>
      </c>
      <c r="E8" s="25" t="s">
        <v>226</v>
      </c>
      <c r="F8" s="111" t="s">
        <v>227</v>
      </c>
      <c r="G8" s="112">
        <v>16500000</v>
      </c>
      <c r="H8" s="25" t="s">
        <v>81</v>
      </c>
      <c r="I8" s="113">
        <v>41318</v>
      </c>
      <c r="J8" s="113">
        <v>41324</v>
      </c>
      <c r="K8" s="113"/>
      <c r="L8" s="113">
        <v>41382</v>
      </c>
      <c r="M8" s="25" t="s">
        <v>228</v>
      </c>
      <c r="N8" s="111">
        <v>3413</v>
      </c>
      <c r="O8" s="113">
        <v>41313</v>
      </c>
      <c r="P8" s="111">
        <v>6413</v>
      </c>
      <c r="Q8" s="113">
        <v>41318</v>
      </c>
      <c r="R8" s="113">
        <v>41324</v>
      </c>
      <c r="S8" s="25" t="s">
        <v>229</v>
      </c>
    </row>
    <row r="9" spans="1:19" ht="82.5" hidden="1">
      <c r="A9" s="25">
        <v>5</v>
      </c>
      <c r="B9" s="110" t="s">
        <v>68</v>
      </c>
      <c r="C9" s="25" t="s">
        <v>18</v>
      </c>
      <c r="D9" s="25" t="s">
        <v>230</v>
      </c>
      <c r="E9" s="25" t="s">
        <v>231</v>
      </c>
      <c r="F9" s="111" t="s">
        <v>232</v>
      </c>
      <c r="G9" s="112">
        <v>399000</v>
      </c>
      <c r="H9" s="25" t="s">
        <v>148</v>
      </c>
      <c r="I9" s="113">
        <v>41323</v>
      </c>
      <c r="J9" s="113">
        <v>41330</v>
      </c>
      <c r="K9" s="113"/>
      <c r="L9" s="113">
        <v>41663</v>
      </c>
      <c r="M9" s="111" t="s">
        <v>22</v>
      </c>
      <c r="N9" s="111">
        <v>3113</v>
      </c>
      <c r="O9" s="113">
        <v>41311</v>
      </c>
      <c r="P9" s="111">
        <v>7213</v>
      </c>
      <c r="Q9" s="113">
        <v>41326</v>
      </c>
      <c r="R9" s="113">
        <v>41352</v>
      </c>
      <c r="S9" s="25" t="s">
        <v>233</v>
      </c>
    </row>
    <row r="10" spans="1:19" ht="82.5" hidden="1">
      <c r="A10" s="25">
        <v>6</v>
      </c>
      <c r="B10" s="110" t="s">
        <v>68</v>
      </c>
      <c r="C10" s="25" t="s">
        <v>18</v>
      </c>
      <c r="D10" s="25" t="s">
        <v>234</v>
      </c>
      <c r="E10" s="25" t="s">
        <v>235</v>
      </c>
      <c r="F10" s="111" t="s">
        <v>236</v>
      </c>
      <c r="G10" s="112">
        <v>342000</v>
      </c>
      <c r="H10" s="25" t="s">
        <v>148</v>
      </c>
      <c r="I10" s="113">
        <v>41323</v>
      </c>
      <c r="J10" s="113">
        <v>41330</v>
      </c>
      <c r="K10" s="113"/>
      <c r="L10" s="113">
        <v>41694</v>
      </c>
      <c r="M10" s="111" t="s">
        <v>22</v>
      </c>
      <c r="N10" s="111">
        <v>2913</v>
      </c>
      <c r="O10" s="113">
        <v>41308</v>
      </c>
      <c r="P10" s="111">
        <v>7113</v>
      </c>
      <c r="Q10" s="113">
        <v>41326</v>
      </c>
      <c r="R10" s="113">
        <v>41352</v>
      </c>
      <c r="S10" s="25" t="s">
        <v>233</v>
      </c>
    </row>
    <row r="11" spans="1:19" ht="115.5" hidden="1">
      <c r="A11" s="25" t="s">
        <v>237</v>
      </c>
      <c r="B11" s="110" t="s">
        <v>68</v>
      </c>
      <c r="C11" s="25" t="s">
        <v>18</v>
      </c>
      <c r="D11" s="25" t="s">
        <v>234</v>
      </c>
      <c r="E11" s="25" t="s">
        <v>235</v>
      </c>
      <c r="F11" s="111" t="s">
        <v>236</v>
      </c>
      <c r="G11" s="112">
        <v>139000</v>
      </c>
      <c r="H11" s="25" t="s">
        <v>238</v>
      </c>
      <c r="I11" s="113">
        <v>41694</v>
      </c>
      <c r="J11" s="113">
        <v>41695</v>
      </c>
      <c r="K11" s="113"/>
      <c r="L11" s="113">
        <v>41875</v>
      </c>
      <c r="M11" s="111" t="s">
        <v>22</v>
      </c>
      <c r="N11" s="111">
        <v>7114</v>
      </c>
      <c r="O11" s="113">
        <v>41690</v>
      </c>
      <c r="P11" s="111">
        <v>14514</v>
      </c>
      <c r="Q11" s="113">
        <v>41753</v>
      </c>
      <c r="R11" s="113">
        <v>41793</v>
      </c>
      <c r="S11" s="25" t="s">
        <v>233</v>
      </c>
    </row>
    <row r="12" spans="1:19" ht="82.5" hidden="1">
      <c r="A12" s="25">
        <v>7</v>
      </c>
      <c r="B12" s="110" t="s">
        <v>68</v>
      </c>
      <c r="C12" s="25" t="s">
        <v>18</v>
      </c>
      <c r="D12" s="25" t="s">
        <v>239</v>
      </c>
      <c r="E12" s="25" t="s">
        <v>240</v>
      </c>
      <c r="F12" s="111" t="s">
        <v>241</v>
      </c>
      <c r="G12" s="112">
        <v>798000</v>
      </c>
      <c r="H12" s="25" t="s">
        <v>148</v>
      </c>
      <c r="I12" s="113">
        <v>41323</v>
      </c>
      <c r="J12" s="113">
        <v>41338</v>
      </c>
      <c r="K12" s="113"/>
      <c r="L12" s="113">
        <v>41702</v>
      </c>
      <c r="M12" s="111" t="s">
        <v>22</v>
      </c>
      <c r="N12" s="111">
        <v>3013</v>
      </c>
      <c r="O12" s="113">
        <v>41311</v>
      </c>
      <c r="P12" s="111">
        <v>11913</v>
      </c>
      <c r="Q12" s="113">
        <v>41338</v>
      </c>
      <c r="R12" s="113">
        <v>41352</v>
      </c>
      <c r="S12" s="25" t="s">
        <v>233</v>
      </c>
    </row>
    <row r="13" spans="1:19" ht="115.5" hidden="1">
      <c r="A13" s="25" t="s">
        <v>242</v>
      </c>
      <c r="B13" s="110" t="s">
        <v>68</v>
      </c>
      <c r="C13" s="25" t="s">
        <v>18</v>
      </c>
      <c r="D13" s="25" t="s">
        <v>239</v>
      </c>
      <c r="E13" s="25" t="s">
        <v>240</v>
      </c>
      <c r="F13" s="111" t="s">
        <v>241</v>
      </c>
      <c r="G13" s="112">
        <v>399000</v>
      </c>
      <c r="H13" s="25" t="s">
        <v>243</v>
      </c>
      <c r="I13" s="113">
        <v>41698</v>
      </c>
      <c r="J13" s="113">
        <v>41703</v>
      </c>
      <c r="K13" s="113"/>
      <c r="L13" s="113">
        <v>41824</v>
      </c>
      <c r="M13" s="111" t="s">
        <v>22</v>
      </c>
      <c r="N13" s="111">
        <v>7014</v>
      </c>
      <c r="O13" s="113">
        <v>41690</v>
      </c>
      <c r="P13" s="111">
        <v>15314</v>
      </c>
      <c r="Q13" s="113">
        <v>41701</v>
      </c>
      <c r="R13" s="113">
        <v>41793</v>
      </c>
      <c r="S13" s="25" t="s">
        <v>233</v>
      </c>
    </row>
    <row r="14" spans="1:19" ht="66" hidden="1">
      <c r="A14" s="25">
        <v>8</v>
      </c>
      <c r="B14" s="110" t="s">
        <v>203</v>
      </c>
      <c r="C14" s="25" t="s">
        <v>18</v>
      </c>
      <c r="D14" s="25" t="s">
        <v>244</v>
      </c>
      <c r="E14" s="25" t="s">
        <v>245</v>
      </c>
      <c r="F14" s="111">
        <v>80084385</v>
      </c>
      <c r="G14" s="112">
        <v>6745680</v>
      </c>
      <c r="H14" s="25" t="s">
        <v>246</v>
      </c>
      <c r="I14" s="113">
        <v>41332</v>
      </c>
      <c r="J14" s="113">
        <v>41334</v>
      </c>
      <c r="K14" s="113"/>
      <c r="L14" s="113">
        <v>41470</v>
      </c>
      <c r="M14" s="111" t="s">
        <v>22</v>
      </c>
      <c r="N14" s="114">
        <v>4413</v>
      </c>
      <c r="O14" s="115">
        <v>41324</v>
      </c>
      <c r="P14" s="114">
        <v>7913</v>
      </c>
      <c r="Q14" s="115">
        <v>41332</v>
      </c>
      <c r="R14" s="113">
        <v>41352</v>
      </c>
      <c r="S14" s="25" t="s">
        <v>213</v>
      </c>
    </row>
    <row r="15" spans="1:19" ht="132" hidden="1">
      <c r="A15" s="25" t="s">
        <v>247</v>
      </c>
      <c r="B15" s="110" t="s">
        <v>203</v>
      </c>
      <c r="C15" s="25" t="s">
        <v>18</v>
      </c>
      <c r="D15" s="25" t="s">
        <v>244</v>
      </c>
      <c r="E15" s="25" t="s">
        <v>245</v>
      </c>
      <c r="F15" s="111">
        <v>80084385</v>
      </c>
      <c r="G15" s="112">
        <v>2998080</v>
      </c>
      <c r="H15" s="25" t="s">
        <v>81</v>
      </c>
      <c r="I15" s="113">
        <v>41470</v>
      </c>
      <c r="J15" s="113">
        <v>41470</v>
      </c>
      <c r="K15" s="113"/>
      <c r="L15" s="113">
        <v>41531</v>
      </c>
      <c r="M15" s="111" t="s">
        <v>22</v>
      </c>
      <c r="N15" s="111">
        <v>12013</v>
      </c>
      <c r="O15" s="113">
        <v>41470</v>
      </c>
      <c r="P15" s="111">
        <v>40513</v>
      </c>
      <c r="Q15" s="113">
        <v>41470</v>
      </c>
      <c r="R15" s="113">
        <v>41551</v>
      </c>
      <c r="S15" s="25" t="s">
        <v>213</v>
      </c>
    </row>
    <row r="16" spans="1:19" ht="165" hidden="1">
      <c r="A16" s="25">
        <v>9</v>
      </c>
      <c r="B16" s="110" t="s">
        <v>203</v>
      </c>
      <c r="C16" s="25" t="s">
        <v>18</v>
      </c>
      <c r="D16" s="25" t="s">
        <v>248</v>
      </c>
      <c r="E16" s="25" t="s">
        <v>249</v>
      </c>
      <c r="F16" s="111">
        <v>26424421</v>
      </c>
      <c r="G16" s="112">
        <v>20000000</v>
      </c>
      <c r="H16" s="25" t="s">
        <v>122</v>
      </c>
      <c r="I16" s="113">
        <v>41333</v>
      </c>
      <c r="J16" s="113">
        <v>41337</v>
      </c>
      <c r="K16" s="113"/>
      <c r="L16" s="113">
        <v>41367</v>
      </c>
      <c r="M16" s="25" t="s">
        <v>250</v>
      </c>
      <c r="N16" s="111">
        <v>5713</v>
      </c>
      <c r="O16" s="113">
        <v>41333</v>
      </c>
      <c r="P16" s="111">
        <v>8713</v>
      </c>
      <c r="Q16" s="113">
        <v>41334</v>
      </c>
      <c r="R16" s="113">
        <v>41352</v>
      </c>
      <c r="S16" s="25" t="s">
        <v>202</v>
      </c>
    </row>
    <row r="17" spans="1:19" ht="165" hidden="1">
      <c r="A17" s="117">
        <v>10</v>
      </c>
      <c r="B17" s="118" t="s">
        <v>203</v>
      </c>
      <c r="C17" s="117" t="s">
        <v>18</v>
      </c>
      <c r="D17" s="117" t="s">
        <v>251</v>
      </c>
      <c r="E17" s="117" t="s">
        <v>252</v>
      </c>
      <c r="F17" s="119" t="s">
        <v>253</v>
      </c>
      <c r="G17" s="120">
        <v>47561989</v>
      </c>
      <c r="H17" s="117" t="s">
        <v>122</v>
      </c>
      <c r="I17" s="121">
        <v>41346</v>
      </c>
      <c r="J17" s="121">
        <v>41351</v>
      </c>
      <c r="K17" s="121"/>
      <c r="L17" s="121">
        <v>41381</v>
      </c>
      <c r="M17" s="117" t="s">
        <v>254</v>
      </c>
      <c r="N17" s="119">
        <v>6113</v>
      </c>
      <c r="O17" s="121">
        <v>41339</v>
      </c>
      <c r="P17" s="119">
        <v>13313</v>
      </c>
      <c r="Q17" s="121">
        <v>41351</v>
      </c>
      <c r="R17" s="119" t="s">
        <v>255</v>
      </c>
      <c r="S17" s="117" t="s">
        <v>233</v>
      </c>
    </row>
    <row r="18" spans="1:19" ht="165" hidden="1">
      <c r="A18" s="117">
        <v>11</v>
      </c>
      <c r="B18" s="118" t="s">
        <v>68</v>
      </c>
      <c r="C18" s="117" t="s">
        <v>69</v>
      </c>
      <c r="D18" s="117" t="s">
        <v>256</v>
      </c>
      <c r="E18" s="117" t="s">
        <v>257</v>
      </c>
      <c r="F18" s="119" t="s">
        <v>258</v>
      </c>
      <c r="G18" s="120">
        <v>15163311</v>
      </c>
      <c r="H18" s="117" t="s">
        <v>259</v>
      </c>
      <c r="I18" s="121">
        <v>41346</v>
      </c>
      <c r="J18" s="121">
        <v>41366</v>
      </c>
      <c r="K18" s="121"/>
      <c r="L18" s="121">
        <v>41395</v>
      </c>
      <c r="M18" s="117" t="s">
        <v>260</v>
      </c>
      <c r="N18" s="121">
        <v>4113</v>
      </c>
      <c r="O18" s="121">
        <v>41323</v>
      </c>
      <c r="P18" s="119">
        <v>13413</v>
      </c>
      <c r="Q18" s="121">
        <v>41352</v>
      </c>
      <c r="R18" s="121">
        <v>41346</v>
      </c>
      <c r="S18" s="117" t="s">
        <v>213</v>
      </c>
    </row>
    <row r="19" spans="1:19" ht="165" hidden="1">
      <c r="A19" s="117">
        <v>12</v>
      </c>
      <c r="B19" s="118" t="s">
        <v>203</v>
      </c>
      <c r="C19" s="117" t="s">
        <v>69</v>
      </c>
      <c r="D19" s="117" t="s">
        <v>261</v>
      </c>
      <c r="E19" s="117" t="s">
        <v>262</v>
      </c>
      <c r="F19" s="119" t="s">
        <v>263</v>
      </c>
      <c r="G19" s="120">
        <v>3416000</v>
      </c>
      <c r="H19" s="117" t="s">
        <v>201</v>
      </c>
      <c r="I19" s="121">
        <v>41355</v>
      </c>
      <c r="J19" s="121">
        <v>41368</v>
      </c>
      <c r="K19" s="121"/>
      <c r="L19" s="121">
        <v>41639</v>
      </c>
      <c r="M19" s="117" t="s">
        <v>264</v>
      </c>
      <c r="N19" s="119">
        <v>6313</v>
      </c>
      <c r="O19" s="121">
        <v>41340</v>
      </c>
      <c r="P19" s="119">
        <v>16813</v>
      </c>
      <c r="Q19" s="121">
        <v>41355</v>
      </c>
      <c r="R19" s="121">
        <v>41355</v>
      </c>
      <c r="S19" s="117" t="s">
        <v>265</v>
      </c>
    </row>
    <row r="20" spans="1:19" ht="181.5" hidden="1">
      <c r="A20" s="117" t="s">
        <v>266</v>
      </c>
      <c r="B20" s="118" t="s">
        <v>203</v>
      </c>
      <c r="C20" s="117" t="s">
        <v>69</v>
      </c>
      <c r="D20" s="117" t="s">
        <v>261</v>
      </c>
      <c r="E20" s="117" t="s">
        <v>262</v>
      </c>
      <c r="F20" s="119" t="s">
        <v>263</v>
      </c>
      <c r="G20" s="120">
        <v>280000</v>
      </c>
      <c r="H20" s="117" t="s">
        <v>201</v>
      </c>
      <c r="I20" s="121">
        <v>41568</v>
      </c>
      <c r="J20" s="121">
        <v>41368</v>
      </c>
      <c r="K20" s="121"/>
      <c r="L20" s="121">
        <v>41639</v>
      </c>
      <c r="M20" s="117" t="s">
        <v>267</v>
      </c>
      <c r="N20" s="119">
        <v>6313</v>
      </c>
      <c r="O20" s="121">
        <v>41340</v>
      </c>
      <c r="P20" s="119">
        <v>16813</v>
      </c>
      <c r="Q20" s="121">
        <v>41355</v>
      </c>
      <c r="R20" s="121">
        <v>41599</v>
      </c>
      <c r="S20" s="117" t="s">
        <v>265</v>
      </c>
    </row>
    <row r="21" spans="1:19" ht="165" hidden="1">
      <c r="A21" s="33">
        <v>13</v>
      </c>
      <c r="B21" s="122" t="s">
        <v>100</v>
      </c>
      <c r="C21" s="33" t="s">
        <v>268</v>
      </c>
      <c r="D21" s="33" t="s">
        <v>269</v>
      </c>
      <c r="E21" s="33" t="s">
        <v>270</v>
      </c>
      <c r="F21" s="123" t="s">
        <v>271</v>
      </c>
      <c r="G21" s="124">
        <v>93000000</v>
      </c>
      <c r="H21" s="33" t="s">
        <v>201</v>
      </c>
      <c r="I21" s="125">
        <v>41372</v>
      </c>
      <c r="J21" s="126">
        <v>41373</v>
      </c>
      <c r="K21" s="126"/>
      <c r="L21" s="126">
        <v>41639</v>
      </c>
      <c r="M21" s="33" t="s">
        <v>272</v>
      </c>
      <c r="N21" s="123">
        <v>3213</v>
      </c>
      <c r="O21" s="126">
        <v>41311</v>
      </c>
      <c r="P21" s="123">
        <v>17313</v>
      </c>
      <c r="Q21" s="126">
        <v>41373</v>
      </c>
      <c r="R21" s="126">
        <v>41408</v>
      </c>
      <c r="S21" s="33" t="s">
        <v>265</v>
      </c>
    </row>
    <row r="22" spans="1:19" ht="165" hidden="1">
      <c r="A22" s="33" t="s">
        <v>273</v>
      </c>
      <c r="B22" s="122" t="s">
        <v>100</v>
      </c>
      <c r="C22" s="33" t="s">
        <v>268</v>
      </c>
      <c r="D22" s="33" t="s">
        <v>269</v>
      </c>
      <c r="E22" s="33" t="s">
        <v>270</v>
      </c>
      <c r="F22" s="123" t="s">
        <v>271</v>
      </c>
      <c r="G22" s="124">
        <v>46500000</v>
      </c>
      <c r="H22" s="33" t="s">
        <v>201</v>
      </c>
      <c r="I22" s="125">
        <v>41544</v>
      </c>
      <c r="J22" s="126">
        <v>41373</v>
      </c>
      <c r="K22" s="126"/>
      <c r="L22" s="126">
        <v>41639</v>
      </c>
      <c r="M22" s="33" t="s">
        <v>272</v>
      </c>
      <c r="N22" s="123">
        <v>3213</v>
      </c>
      <c r="O22" s="126">
        <v>41311</v>
      </c>
      <c r="P22" s="123">
        <v>17313</v>
      </c>
      <c r="Q22" s="126">
        <v>41373</v>
      </c>
      <c r="R22" s="126">
        <v>41295</v>
      </c>
      <c r="S22" s="33" t="s">
        <v>265</v>
      </c>
    </row>
    <row r="23" spans="1:19" ht="148.5">
      <c r="A23" s="33">
        <v>14</v>
      </c>
      <c r="B23" s="122" t="s">
        <v>68</v>
      </c>
      <c r="C23" s="33" t="s">
        <v>274</v>
      </c>
      <c r="D23" s="33" t="s">
        <v>275</v>
      </c>
      <c r="E23" s="33" t="s">
        <v>276</v>
      </c>
      <c r="F23" s="123" t="s">
        <v>277</v>
      </c>
      <c r="G23" s="124">
        <v>113683200</v>
      </c>
      <c r="H23" s="33" t="s">
        <v>278</v>
      </c>
      <c r="I23" s="125">
        <v>41381</v>
      </c>
      <c r="J23" s="126">
        <v>41386</v>
      </c>
      <c r="K23" s="126"/>
      <c r="L23" s="126">
        <v>41415</v>
      </c>
      <c r="M23" s="33" t="s">
        <v>279</v>
      </c>
      <c r="N23" s="123">
        <v>4913</v>
      </c>
      <c r="O23" s="126">
        <v>41332</v>
      </c>
      <c r="P23" s="123">
        <v>17613</v>
      </c>
      <c r="Q23" s="126">
        <v>41381</v>
      </c>
      <c r="R23" s="126">
        <v>41408</v>
      </c>
      <c r="S23" s="33" t="s">
        <v>280</v>
      </c>
    </row>
    <row r="24" spans="1:19" ht="165" hidden="1">
      <c r="A24" s="25">
        <v>15</v>
      </c>
      <c r="B24" s="110" t="s">
        <v>68</v>
      </c>
      <c r="C24" s="25" t="s">
        <v>274</v>
      </c>
      <c r="D24" s="25" t="s">
        <v>281</v>
      </c>
      <c r="E24" s="25" t="s">
        <v>282</v>
      </c>
      <c r="F24" s="111">
        <v>4137729</v>
      </c>
      <c r="G24" s="112">
        <v>55117000</v>
      </c>
      <c r="H24" s="25" t="s">
        <v>283</v>
      </c>
      <c r="I24" s="127">
        <v>41409</v>
      </c>
      <c r="J24" s="113">
        <v>41417</v>
      </c>
      <c r="K24" s="113"/>
      <c r="L24" s="113">
        <v>41463</v>
      </c>
      <c r="M24" s="25" t="s">
        <v>284</v>
      </c>
      <c r="N24" s="111">
        <v>8213</v>
      </c>
      <c r="O24" s="113">
        <v>41379</v>
      </c>
      <c r="P24" s="111">
        <v>22213</v>
      </c>
      <c r="Q24" s="113">
        <v>41414</v>
      </c>
      <c r="R24" s="113">
        <v>41463</v>
      </c>
      <c r="S24" s="25" t="s">
        <v>233</v>
      </c>
    </row>
    <row r="25" spans="1:19" ht="181.5" hidden="1">
      <c r="A25" s="25" t="s">
        <v>285</v>
      </c>
      <c r="B25" s="110" t="s">
        <v>68</v>
      </c>
      <c r="C25" s="25" t="s">
        <v>274</v>
      </c>
      <c r="D25" s="25" t="s">
        <v>281</v>
      </c>
      <c r="E25" s="25" t="s">
        <v>282</v>
      </c>
      <c r="F25" s="111">
        <v>4137729</v>
      </c>
      <c r="G25" s="112">
        <v>3230600</v>
      </c>
      <c r="H25" s="25" t="s">
        <v>283</v>
      </c>
      <c r="I25" s="127">
        <v>41431</v>
      </c>
      <c r="J25" s="113">
        <v>41417</v>
      </c>
      <c r="K25" s="113"/>
      <c r="L25" s="113">
        <v>41463</v>
      </c>
      <c r="M25" s="25" t="s">
        <v>286</v>
      </c>
      <c r="N25" s="111">
        <v>8213</v>
      </c>
      <c r="O25" s="113">
        <v>41379</v>
      </c>
      <c r="P25" s="111">
        <v>26913</v>
      </c>
      <c r="Q25" s="113">
        <v>41437</v>
      </c>
      <c r="R25" s="113">
        <v>41463</v>
      </c>
      <c r="S25" s="25" t="s">
        <v>233</v>
      </c>
    </row>
    <row r="26" spans="1:19" ht="181.5" hidden="1">
      <c r="A26" s="25" t="s">
        <v>287</v>
      </c>
      <c r="B26" s="110" t="s">
        <v>68</v>
      </c>
      <c r="C26" s="25" t="s">
        <v>274</v>
      </c>
      <c r="D26" s="25" t="s">
        <v>281</v>
      </c>
      <c r="E26" s="25" t="s">
        <v>282</v>
      </c>
      <c r="F26" s="111">
        <v>4137729</v>
      </c>
      <c r="G26" s="112">
        <v>0</v>
      </c>
      <c r="H26" s="25" t="s">
        <v>288</v>
      </c>
      <c r="I26" s="127">
        <v>41459</v>
      </c>
      <c r="J26" s="113">
        <v>41464</v>
      </c>
      <c r="K26" s="113"/>
      <c r="L26" s="113">
        <v>41484</v>
      </c>
      <c r="M26" s="25" t="s">
        <v>289</v>
      </c>
      <c r="N26" s="111" t="s">
        <v>22</v>
      </c>
      <c r="O26" s="113" t="s">
        <v>22</v>
      </c>
      <c r="P26" s="113" t="s">
        <v>22</v>
      </c>
      <c r="Q26" s="113" t="s">
        <v>22</v>
      </c>
      <c r="R26" s="113">
        <v>41551</v>
      </c>
      <c r="S26" s="25" t="s">
        <v>233</v>
      </c>
    </row>
    <row r="27" spans="1:19" ht="181.5" hidden="1">
      <c r="A27" s="25" t="s">
        <v>290</v>
      </c>
      <c r="B27" s="110" t="s">
        <v>68</v>
      </c>
      <c r="C27" s="25" t="s">
        <v>274</v>
      </c>
      <c r="D27" s="25" t="s">
        <v>281</v>
      </c>
      <c r="E27" s="25" t="s">
        <v>282</v>
      </c>
      <c r="F27" s="111">
        <v>4137729</v>
      </c>
      <c r="G27" s="112">
        <v>0</v>
      </c>
      <c r="H27" s="25" t="s">
        <v>291</v>
      </c>
      <c r="I27" s="127">
        <v>41484</v>
      </c>
      <c r="J27" s="113">
        <v>41484</v>
      </c>
      <c r="K27" s="113"/>
      <c r="L27" s="113">
        <v>41494</v>
      </c>
      <c r="M27" s="25" t="s">
        <v>292</v>
      </c>
      <c r="N27" s="111" t="s">
        <v>22</v>
      </c>
      <c r="O27" s="113" t="s">
        <v>22</v>
      </c>
      <c r="P27" s="113" t="s">
        <v>22</v>
      </c>
      <c r="Q27" s="113" t="s">
        <v>22</v>
      </c>
      <c r="R27" s="113">
        <v>41551</v>
      </c>
      <c r="S27" s="25" t="s">
        <v>233</v>
      </c>
    </row>
    <row r="28" spans="1:19" ht="181.5" hidden="1">
      <c r="A28" s="25" t="s">
        <v>293</v>
      </c>
      <c r="B28" s="110" t="s">
        <v>68</v>
      </c>
      <c r="C28" s="25" t="s">
        <v>274</v>
      </c>
      <c r="D28" s="25" t="s">
        <v>281</v>
      </c>
      <c r="E28" s="25" t="s">
        <v>282</v>
      </c>
      <c r="F28" s="111">
        <v>4137729</v>
      </c>
      <c r="G28" s="112">
        <v>0</v>
      </c>
      <c r="H28" s="25" t="s">
        <v>294</v>
      </c>
      <c r="I28" s="127">
        <v>41494</v>
      </c>
      <c r="J28" s="113">
        <v>41494</v>
      </c>
      <c r="K28" s="113"/>
      <c r="L28" s="113">
        <v>41547</v>
      </c>
      <c r="M28" s="25" t="s">
        <v>295</v>
      </c>
      <c r="N28" s="111" t="s">
        <v>22</v>
      </c>
      <c r="O28" s="113" t="s">
        <v>22</v>
      </c>
      <c r="P28" s="113" t="s">
        <v>22</v>
      </c>
      <c r="Q28" s="113" t="s">
        <v>22</v>
      </c>
      <c r="R28" s="113">
        <v>41551</v>
      </c>
      <c r="S28" s="25" t="s">
        <v>233</v>
      </c>
    </row>
    <row r="29" spans="1:19" ht="181.5" hidden="1">
      <c r="A29" s="25" t="s">
        <v>296</v>
      </c>
      <c r="B29" s="110" t="s">
        <v>68</v>
      </c>
      <c r="C29" s="25" t="s">
        <v>274</v>
      </c>
      <c r="D29" s="25" t="s">
        <v>281</v>
      </c>
      <c r="E29" s="25" t="s">
        <v>282</v>
      </c>
      <c r="F29" s="111">
        <v>4137729</v>
      </c>
      <c r="G29" s="112">
        <v>0</v>
      </c>
      <c r="H29" s="25" t="s">
        <v>297</v>
      </c>
      <c r="I29" s="127">
        <v>41544</v>
      </c>
      <c r="J29" s="113">
        <v>41547</v>
      </c>
      <c r="K29" s="113"/>
      <c r="L29" s="113">
        <v>41593</v>
      </c>
      <c r="M29" s="25" t="s">
        <v>298</v>
      </c>
      <c r="N29" s="111" t="s">
        <v>22</v>
      </c>
      <c r="O29" s="113" t="s">
        <v>22</v>
      </c>
      <c r="P29" s="113" t="s">
        <v>22</v>
      </c>
      <c r="Q29" s="113" t="s">
        <v>22</v>
      </c>
      <c r="R29" s="113">
        <v>41596</v>
      </c>
      <c r="S29" s="25" t="s">
        <v>233</v>
      </c>
    </row>
    <row r="30" spans="1:19" ht="181.5" hidden="1">
      <c r="A30" s="25" t="s">
        <v>299</v>
      </c>
      <c r="B30" s="110" t="s">
        <v>68</v>
      </c>
      <c r="C30" s="25" t="s">
        <v>274</v>
      </c>
      <c r="D30" s="25" t="s">
        <v>281</v>
      </c>
      <c r="E30" s="25" t="s">
        <v>282</v>
      </c>
      <c r="F30" s="111">
        <v>4137729</v>
      </c>
      <c r="G30" s="112">
        <v>24324000</v>
      </c>
      <c r="H30" s="25" t="s">
        <v>300</v>
      </c>
      <c r="I30" s="127">
        <v>41593</v>
      </c>
      <c r="J30" s="113">
        <v>41593</v>
      </c>
      <c r="K30" s="113"/>
      <c r="L30" s="113">
        <v>41623</v>
      </c>
      <c r="M30" s="25" t="s">
        <v>301</v>
      </c>
      <c r="N30" s="111">
        <v>8213</v>
      </c>
      <c r="O30" s="113">
        <v>41379</v>
      </c>
      <c r="P30" s="188">
        <v>29513</v>
      </c>
      <c r="Q30" s="113">
        <v>41444</v>
      </c>
      <c r="R30" s="113">
        <v>41596</v>
      </c>
      <c r="S30" s="25" t="s">
        <v>233</v>
      </c>
    </row>
    <row r="31" spans="1:19" ht="181.5" hidden="1">
      <c r="A31" s="25" t="s">
        <v>302</v>
      </c>
      <c r="B31" s="110" t="s">
        <v>68</v>
      </c>
      <c r="C31" s="25" t="s">
        <v>274</v>
      </c>
      <c r="D31" s="25" t="s">
        <v>281</v>
      </c>
      <c r="E31" s="25" t="s">
        <v>282</v>
      </c>
      <c r="F31" s="111">
        <v>4137729</v>
      </c>
      <c r="G31" s="112">
        <v>0</v>
      </c>
      <c r="H31" s="25" t="s">
        <v>303</v>
      </c>
      <c r="I31" s="127">
        <v>41621</v>
      </c>
      <c r="J31" s="113">
        <v>41623</v>
      </c>
      <c r="K31" s="113"/>
      <c r="L31" s="113">
        <v>41639</v>
      </c>
      <c r="M31" s="25" t="s">
        <v>304</v>
      </c>
      <c r="N31" s="111" t="s">
        <v>22</v>
      </c>
      <c r="O31" s="113" t="s">
        <v>22</v>
      </c>
      <c r="P31" s="113" t="s">
        <v>22</v>
      </c>
      <c r="Q31" s="113" t="s">
        <v>22</v>
      </c>
      <c r="R31" s="113">
        <v>41666</v>
      </c>
      <c r="S31" s="25" t="s">
        <v>233</v>
      </c>
    </row>
    <row r="32" spans="1:19" ht="165">
      <c r="A32" s="25">
        <v>16</v>
      </c>
      <c r="B32" s="110" t="s">
        <v>100</v>
      </c>
      <c r="C32" s="25" t="s">
        <v>69</v>
      </c>
      <c r="D32" s="25" t="s">
        <v>305</v>
      </c>
      <c r="E32" s="25" t="s">
        <v>306</v>
      </c>
      <c r="F32" s="111" t="s">
        <v>307</v>
      </c>
      <c r="G32" s="112">
        <v>12000000</v>
      </c>
      <c r="H32" s="25" t="s">
        <v>201</v>
      </c>
      <c r="I32" s="127">
        <v>41409</v>
      </c>
      <c r="J32" s="113">
        <v>41432</v>
      </c>
      <c r="K32" s="113"/>
      <c r="L32" s="113">
        <v>41639</v>
      </c>
      <c r="M32" s="25" t="s">
        <v>308</v>
      </c>
      <c r="N32" s="111">
        <v>8413</v>
      </c>
      <c r="O32" s="113">
        <v>41386</v>
      </c>
      <c r="P32" s="111">
        <v>22613</v>
      </c>
      <c r="Q32" s="113">
        <v>41416</v>
      </c>
      <c r="R32" s="113">
        <v>41410</v>
      </c>
      <c r="S32" s="19" t="s">
        <v>280</v>
      </c>
    </row>
    <row r="33" spans="1:19" ht="181.5">
      <c r="A33" s="25">
        <v>16</v>
      </c>
      <c r="B33" s="110" t="s">
        <v>100</v>
      </c>
      <c r="C33" s="25" t="s">
        <v>69</v>
      </c>
      <c r="D33" s="25" t="s">
        <v>305</v>
      </c>
      <c r="E33" s="25" t="s">
        <v>306</v>
      </c>
      <c r="F33" s="111" t="s">
        <v>307</v>
      </c>
      <c r="G33" s="112">
        <v>0</v>
      </c>
      <c r="H33" s="25" t="s">
        <v>309</v>
      </c>
      <c r="I33" s="127">
        <v>41635</v>
      </c>
      <c r="J33" s="113">
        <v>41640</v>
      </c>
      <c r="K33" s="113"/>
      <c r="L33" s="113">
        <v>41670</v>
      </c>
      <c r="M33" s="25" t="s">
        <v>310</v>
      </c>
      <c r="N33" s="111" t="s">
        <v>22</v>
      </c>
      <c r="O33" s="113" t="s">
        <v>22</v>
      </c>
      <c r="P33" s="111" t="s">
        <v>22</v>
      </c>
      <c r="Q33" s="113" t="s">
        <v>22</v>
      </c>
      <c r="R33" s="113">
        <v>41666</v>
      </c>
      <c r="S33" s="19" t="s">
        <v>280</v>
      </c>
    </row>
    <row r="34" spans="1:19" ht="165">
      <c r="A34" s="25">
        <v>17</v>
      </c>
      <c r="B34" s="110" t="s">
        <v>100</v>
      </c>
      <c r="C34" s="25" t="s">
        <v>69</v>
      </c>
      <c r="D34" s="25" t="s">
        <v>311</v>
      </c>
      <c r="E34" s="25" t="s">
        <v>312</v>
      </c>
      <c r="F34" s="111" t="s">
        <v>313</v>
      </c>
      <c r="G34" s="112">
        <v>2632839.6</v>
      </c>
      <c r="H34" s="25" t="s">
        <v>201</v>
      </c>
      <c r="I34" s="127">
        <v>41410</v>
      </c>
      <c r="J34" s="113">
        <v>41422</v>
      </c>
      <c r="K34" s="113"/>
      <c r="L34" s="113">
        <v>41639</v>
      </c>
      <c r="M34" s="25" t="s">
        <v>314</v>
      </c>
      <c r="N34" s="111">
        <v>8713</v>
      </c>
      <c r="O34" s="113">
        <v>41393</v>
      </c>
      <c r="P34" s="111">
        <v>22313</v>
      </c>
      <c r="Q34" s="113">
        <v>41414</v>
      </c>
      <c r="R34" s="113">
        <v>41410</v>
      </c>
      <c r="S34" s="19" t="s">
        <v>280</v>
      </c>
    </row>
    <row r="35" spans="1:19" ht="165">
      <c r="A35" s="25">
        <v>18</v>
      </c>
      <c r="B35" s="110" t="s">
        <v>68</v>
      </c>
      <c r="C35" s="25" t="s">
        <v>69</v>
      </c>
      <c r="D35" s="25" t="s">
        <v>315</v>
      </c>
      <c r="E35" s="25" t="s">
        <v>316</v>
      </c>
      <c r="F35" s="111" t="s">
        <v>317</v>
      </c>
      <c r="G35" s="112">
        <v>5030000</v>
      </c>
      <c r="H35" s="111" t="s">
        <v>318</v>
      </c>
      <c r="I35" s="113">
        <v>41410</v>
      </c>
      <c r="J35" s="113">
        <v>41417</v>
      </c>
      <c r="K35" s="113"/>
      <c r="L35" s="113">
        <v>41437</v>
      </c>
      <c r="M35" s="25" t="s">
        <v>319</v>
      </c>
      <c r="N35" s="111">
        <v>8613</v>
      </c>
      <c r="O35" s="113">
        <v>41390</v>
      </c>
      <c r="P35" s="111">
        <v>22513</v>
      </c>
      <c r="Q35" s="113">
        <v>41416</v>
      </c>
      <c r="R35" s="113">
        <v>41410</v>
      </c>
      <c r="S35" s="19" t="s">
        <v>280</v>
      </c>
    </row>
    <row r="36" spans="1:19" ht="165" hidden="1">
      <c r="A36" s="25">
        <v>19</v>
      </c>
      <c r="B36" s="110" t="s">
        <v>68</v>
      </c>
      <c r="C36" s="25" t="s">
        <v>69</v>
      </c>
      <c r="D36" s="25" t="s">
        <v>320</v>
      </c>
      <c r="E36" s="25" t="s">
        <v>321</v>
      </c>
      <c r="F36" s="111" t="s">
        <v>322</v>
      </c>
      <c r="G36" s="112">
        <v>4099904</v>
      </c>
      <c r="H36" s="128" t="s">
        <v>259</v>
      </c>
      <c r="I36" s="113">
        <v>41417</v>
      </c>
      <c r="J36" s="113">
        <v>41432</v>
      </c>
      <c r="K36" s="113"/>
      <c r="L36" s="113">
        <v>41461</v>
      </c>
      <c r="M36" s="25" t="s">
        <v>323</v>
      </c>
      <c r="N36" s="111">
        <v>9013</v>
      </c>
      <c r="O36" s="113">
        <v>41394</v>
      </c>
      <c r="P36" s="111">
        <v>23413</v>
      </c>
      <c r="Q36" s="113">
        <v>41417</v>
      </c>
      <c r="R36" s="113">
        <v>41417</v>
      </c>
      <c r="S36" s="25" t="s">
        <v>213</v>
      </c>
    </row>
    <row r="37" spans="1:19" ht="132">
      <c r="A37" s="25">
        <v>20</v>
      </c>
      <c r="B37" s="131" t="s">
        <v>189</v>
      </c>
      <c r="C37" s="132" t="s">
        <v>69</v>
      </c>
      <c r="D37" s="132" t="s">
        <v>324</v>
      </c>
      <c r="E37" s="132" t="s">
        <v>325</v>
      </c>
      <c r="F37" s="133" t="s">
        <v>326</v>
      </c>
      <c r="G37" s="134">
        <v>4615538</v>
      </c>
      <c r="H37" s="135" t="s">
        <v>148</v>
      </c>
      <c r="I37" s="136">
        <v>41418</v>
      </c>
      <c r="J37" s="113">
        <v>41423</v>
      </c>
      <c r="K37" s="113"/>
      <c r="L37" s="113">
        <v>41783</v>
      </c>
      <c r="M37" s="133" t="s">
        <v>22</v>
      </c>
      <c r="N37" s="133">
        <v>9113</v>
      </c>
      <c r="O37" s="136">
        <v>41403</v>
      </c>
      <c r="P37" s="133">
        <v>25913</v>
      </c>
      <c r="Q37" s="136">
        <v>41422</v>
      </c>
      <c r="R37" s="136">
        <v>41418</v>
      </c>
      <c r="S37" s="137" t="s">
        <v>280</v>
      </c>
    </row>
    <row r="38" spans="1:19" ht="82.5" hidden="1">
      <c r="A38" s="33">
        <v>21</v>
      </c>
      <c r="B38" s="122" t="s">
        <v>203</v>
      </c>
      <c r="C38" s="33" t="s">
        <v>18</v>
      </c>
      <c r="D38" s="33" t="s">
        <v>327</v>
      </c>
      <c r="E38" s="129" t="s">
        <v>180</v>
      </c>
      <c r="F38" s="130" t="s">
        <v>181</v>
      </c>
      <c r="G38" s="124">
        <v>4287360</v>
      </c>
      <c r="H38" s="123" t="s">
        <v>328</v>
      </c>
      <c r="I38" s="126">
        <v>41430</v>
      </c>
      <c r="J38" s="126">
        <v>41431</v>
      </c>
      <c r="K38" s="126"/>
      <c r="L38" s="126">
        <v>41431</v>
      </c>
      <c r="M38" s="123" t="s">
        <v>22</v>
      </c>
      <c r="N38" s="123">
        <v>9713</v>
      </c>
      <c r="O38" s="126">
        <v>41429</v>
      </c>
      <c r="P38" s="123">
        <v>26113</v>
      </c>
      <c r="Q38" s="126">
        <v>41430</v>
      </c>
      <c r="R38" s="126">
        <v>41463</v>
      </c>
      <c r="S38" s="33" t="s">
        <v>265</v>
      </c>
    </row>
    <row r="39" spans="1:19" ht="95.25">
      <c r="A39" s="33">
        <v>22</v>
      </c>
      <c r="B39" s="122" t="s">
        <v>203</v>
      </c>
      <c r="C39" s="33" t="s">
        <v>18</v>
      </c>
      <c r="D39" s="1538" t="s">
        <v>329</v>
      </c>
      <c r="E39" s="129" t="s">
        <v>330</v>
      </c>
      <c r="F39" s="138">
        <v>79334237</v>
      </c>
      <c r="G39" s="124">
        <v>6000000</v>
      </c>
      <c r="H39" s="123" t="s">
        <v>331</v>
      </c>
      <c r="I39" s="126">
        <v>41431</v>
      </c>
      <c r="J39" s="126">
        <v>41431</v>
      </c>
      <c r="K39" s="126"/>
      <c r="L39" s="126">
        <v>41583</v>
      </c>
      <c r="M39" s="123" t="s">
        <v>22</v>
      </c>
      <c r="N39" s="123">
        <v>9513</v>
      </c>
      <c r="O39" s="126">
        <v>41418</v>
      </c>
      <c r="P39" s="123">
        <v>26513</v>
      </c>
      <c r="Q39" s="126">
        <v>41431</v>
      </c>
      <c r="R39" s="126">
        <v>41463</v>
      </c>
      <c r="S39" s="33" t="s">
        <v>280</v>
      </c>
    </row>
    <row r="40" spans="1:19" ht="132">
      <c r="A40" s="33" t="s">
        <v>332</v>
      </c>
      <c r="B40" s="122" t="s">
        <v>203</v>
      </c>
      <c r="C40" s="33" t="s">
        <v>18</v>
      </c>
      <c r="D40" s="33" t="s">
        <v>333</v>
      </c>
      <c r="E40" s="129" t="s">
        <v>330</v>
      </c>
      <c r="F40" s="138">
        <v>79334237</v>
      </c>
      <c r="G40" s="124">
        <v>2200000</v>
      </c>
      <c r="H40" s="189" t="s">
        <v>201</v>
      </c>
      <c r="I40" s="126">
        <v>41575</v>
      </c>
      <c r="J40" s="126">
        <v>41584</v>
      </c>
      <c r="K40" s="126"/>
      <c r="L40" s="126">
        <v>41639</v>
      </c>
      <c r="M40" s="123" t="s">
        <v>22</v>
      </c>
      <c r="N40" s="123">
        <v>9513</v>
      </c>
      <c r="O40" s="126">
        <v>41418</v>
      </c>
      <c r="P40" s="123">
        <v>26513</v>
      </c>
      <c r="Q40" s="126">
        <v>41431</v>
      </c>
      <c r="R40" s="126">
        <v>41599</v>
      </c>
      <c r="S40" s="33" t="s">
        <v>280</v>
      </c>
    </row>
    <row r="41" spans="1:19" ht="95.25">
      <c r="A41" s="33">
        <v>23</v>
      </c>
      <c r="B41" s="122" t="s">
        <v>203</v>
      </c>
      <c r="C41" s="33" t="s">
        <v>18</v>
      </c>
      <c r="D41" s="33" t="s">
        <v>333</v>
      </c>
      <c r="E41" s="129" t="s">
        <v>334</v>
      </c>
      <c r="F41" s="138">
        <v>31912487</v>
      </c>
      <c r="G41" s="124">
        <v>6000000</v>
      </c>
      <c r="H41" s="123" t="s">
        <v>331</v>
      </c>
      <c r="I41" s="126">
        <v>41431</v>
      </c>
      <c r="J41" s="126">
        <v>41431</v>
      </c>
      <c r="K41" s="126"/>
      <c r="L41" s="126">
        <v>41583</v>
      </c>
      <c r="M41" s="123" t="s">
        <v>22</v>
      </c>
      <c r="N41" s="123">
        <v>9613</v>
      </c>
      <c r="O41" s="126">
        <v>41418</v>
      </c>
      <c r="P41" s="123">
        <v>26613</v>
      </c>
      <c r="Q41" s="126">
        <v>41431</v>
      </c>
      <c r="R41" s="126">
        <v>41463</v>
      </c>
      <c r="S41" s="33" t="s">
        <v>280</v>
      </c>
    </row>
    <row r="42" spans="1:19" ht="132">
      <c r="A42" s="33" t="s">
        <v>335</v>
      </c>
      <c r="B42" s="122" t="s">
        <v>203</v>
      </c>
      <c r="C42" s="33" t="s">
        <v>18</v>
      </c>
      <c r="D42" s="33" t="s">
        <v>333</v>
      </c>
      <c r="E42" s="129" t="s">
        <v>334</v>
      </c>
      <c r="F42" s="138">
        <v>31912487</v>
      </c>
      <c r="G42" s="124">
        <v>2200000</v>
      </c>
      <c r="H42" s="189" t="s">
        <v>201</v>
      </c>
      <c r="I42" s="126">
        <v>41575</v>
      </c>
      <c r="J42" s="126">
        <v>41584</v>
      </c>
      <c r="K42" s="126"/>
      <c r="L42" s="126">
        <v>41639</v>
      </c>
      <c r="M42" s="123" t="s">
        <v>22</v>
      </c>
      <c r="N42" s="123">
        <v>9613</v>
      </c>
      <c r="O42" s="126">
        <v>41418</v>
      </c>
      <c r="P42" s="123">
        <v>26613</v>
      </c>
      <c r="Q42" s="126">
        <v>41431</v>
      </c>
      <c r="R42" s="126">
        <v>41599</v>
      </c>
      <c r="S42" s="33" t="s">
        <v>280</v>
      </c>
    </row>
    <row r="43" spans="1:19" ht="95.25">
      <c r="A43" s="33">
        <v>24</v>
      </c>
      <c r="B43" s="122" t="s">
        <v>203</v>
      </c>
      <c r="C43" s="33" t="s">
        <v>18</v>
      </c>
      <c r="D43" s="1538" t="s">
        <v>329</v>
      </c>
      <c r="E43" s="129" t="s">
        <v>336</v>
      </c>
      <c r="F43" s="138">
        <v>79247629</v>
      </c>
      <c r="G43" s="124">
        <v>6000000</v>
      </c>
      <c r="H43" s="123" t="s">
        <v>331</v>
      </c>
      <c r="I43" s="126">
        <v>41431</v>
      </c>
      <c r="J43" s="126">
        <v>41431</v>
      </c>
      <c r="K43" s="126"/>
      <c r="L43" s="126">
        <v>41583</v>
      </c>
      <c r="M43" s="123" t="s">
        <v>22</v>
      </c>
      <c r="N43" s="123">
        <v>9413</v>
      </c>
      <c r="O43" s="126">
        <v>41418</v>
      </c>
      <c r="P43" s="123">
        <v>26713</v>
      </c>
      <c r="Q43" s="126">
        <v>41431</v>
      </c>
      <c r="R43" s="126">
        <v>41463</v>
      </c>
      <c r="S43" s="33" t="s">
        <v>280</v>
      </c>
    </row>
    <row r="44" spans="1:19" ht="132">
      <c r="A44" s="33" t="s">
        <v>337</v>
      </c>
      <c r="B44" s="122" t="s">
        <v>203</v>
      </c>
      <c r="C44" s="33" t="s">
        <v>18</v>
      </c>
      <c r="D44" s="33" t="s">
        <v>333</v>
      </c>
      <c r="E44" s="129" t="s">
        <v>336</v>
      </c>
      <c r="F44" s="138">
        <v>79247629</v>
      </c>
      <c r="G44" s="124">
        <v>2200000</v>
      </c>
      <c r="H44" s="189" t="s">
        <v>201</v>
      </c>
      <c r="I44" s="126">
        <v>41575</v>
      </c>
      <c r="J44" s="126">
        <v>41584</v>
      </c>
      <c r="K44" s="126"/>
      <c r="L44" s="126">
        <v>41639</v>
      </c>
      <c r="M44" s="123" t="s">
        <v>22</v>
      </c>
      <c r="N44" s="123">
        <v>9413</v>
      </c>
      <c r="O44" s="126">
        <v>41418</v>
      </c>
      <c r="P44" s="123">
        <v>26713</v>
      </c>
      <c r="Q44" s="126">
        <v>41431</v>
      </c>
      <c r="R44" s="126">
        <v>41599</v>
      </c>
      <c r="S44" s="33" t="s">
        <v>280</v>
      </c>
    </row>
    <row r="45" spans="1:19" ht="165" hidden="1">
      <c r="A45" s="33">
        <v>25</v>
      </c>
      <c r="B45" s="122" t="s">
        <v>203</v>
      </c>
      <c r="C45" s="33" t="s">
        <v>18</v>
      </c>
      <c r="D45" s="33" t="s">
        <v>338</v>
      </c>
      <c r="E45" s="129" t="s">
        <v>252</v>
      </c>
      <c r="F45" s="138" t="s">
        <v>253</v>
      </c>
      <c r="G45" s="124">
        <v>65455879</v>
      </c>
      <c r="H45" s="123" t="s">
        <v>122</v>
      </c>
      <c r="I45" s="126">
        <v>41445</v>
      </c>
      <c r="J45" s="126">
        <v>41445</v>
      </c>
      <c r="K45" s="126"/>
      <c r="L45" s="126">
        <v>41474</v>
      </c>
      <c r="M45" s="33" t="s">
        <v>339</v>
      </c>
      <c r="N45" s="123">
        <v>11013</v>
      </c>
      <c r="O45" s="126">
        <v>41445</v>
      </c>
      <c r="P45" s="123">
        <v>29713</v>
      </c>
      <c r="Q45" s="126">
        <v>41445</v>
      </c>
      <c r="R45" s="126">
        <v>41446</v>
      </c>
      <c r="S45" s="33" t="s">
        <v>233</v>
      </c>
    </row>
    <row r="46" spans="1:19" ht="165">
      <c r="A46" s="144">
        <v>26</v>
      </c>
      <c r="B46" s="145" t="s">
        <v>68</v>
      </c>
      <c r="C46" s="144" t="s">
        <v>69</v>
      </c>
      <c r="D46" s="144" t="s">
        <v>340</v>
      </c>
      <c r="E46" s="146" t="s">
        <v>341</v>
      </c>
      <c r="F46" s="147" t="s">
        <v>342</v>
      </c>
      <c r="G46" s="148">
        <v>3436093</v>
      </c>
      <c r="H46" s="149" t="s">
        <v>343</v>
      </c>
      <c r="I46" s="150">
        <v>41452</v>
      </c>
      <c r="J46" s="126">
        <v>41458</v>
      </c>
      <c r="K46" s="126"/>
      <c r="L46" s="126">
        <v>41478</v>
      </c>
      <c r="M46" s="33" t="s">
        <v>344</v>
      </c>
      <c r="N46" s="149">
        <v>10313</v>
      </c>
      <c r="O46" s="150">
        <v>41438</v>
      </c>
      <c r="P46" s="123">
        <v>34013</v>
      </c>
      <c r="Q46" s="126">
        <v>41452</v>
      </c>
      <c r="R46" s="150">
        <v>41452</v>
      </c>
      <c r="S46" s="144" t="s">
        <v>280</v>
      </c>
    </row>
    <row r="47" spans="1:19" ht="165">
      <c r="A47" s="139">
        <v>27</v>
      </c>
      <c r="B47" s="140" t="s">
        <v>68</v>
      </c>
      <c r="C47" s="139" t="s">
        <v>69</v>
      </c>
      <c r="D47" s="139" t="s">
        <v>345</v>
      </c>
      <c r="E47" s="141" t="s">
        <v>346</v>
      </c>
      <c r="F47" s="143" t="s">
        <v>347</v>
      </c>
      <c r="G47" s="142">
        <v>1970000</v>
      </c>
      <c r="H47" s="143" t="s">
        <v>343</v>
      </c>
      <c r="I47" s="151">
        <v>41464</v>
      </c>
      <c r="J47" s="151">
        <v>41465</v>
      </c>
      <c r="K47" s="151"/>
      <c r="L47" s="151">
        <v>41484</v>
      </c>
      <c r="M47" s="139" t="s">
        <v>348</v>
      </c>
      <c r="N47" s="143">
        <v>10713</v>
      </c>
      <c r="O47" s="151">
        <v>41439</v>
      </c>
      <c r="P47" s="143">
        <v>40313</v>
      </c>
      <c r="Q47" s="151">
        <v>41465</v>
      </c>
      <c r="R47" s="151">
        <v>41464</v>
      </c>
      <c r="S47" s="139" t="s">
        <v>280</v>
      </c>
    </row>
    <row r="48" spans="1:19" ht="170.25" hidden="1" customHeight="1">
      <c r="A48" s="139">
        <v>28</v>
      </c>
      <c r="B48" s="140" t="s">
        <v>203</v>
      </c>
      <c r="C48" s="139" t="s">
        <v>349</v>
      </c>
      <c r="D48" s="139" t="s">
        <v>350</v>
      </c>
      <c r="E48" s="141" t="s">
        <v>351</v>
      </c>
      <c r="F48" s="143" t="s">
        <v>352</v>
      </c>
      <c r="G48" s="142">
        <v>828650640</v>
      </c>
      <c r="H48" s="151">
        <v>41639</v>
      </c>
      <c r="I48" s="151">
        <v>41465</v>
      </c>
      <c r="J48" s="151">
        <v>41473</v>
      </c>
      <c r="K48" s="151"/>
      <c r="L48" s="151">
        <v>41639</v>
      </c>
      <c r="M48" s="139" t="s">
        <v>353</v>
      </c>
      <c r="N48" s="143">
        <v>8513</v>
      </c>
      <c r="O48" s="151">
        <v>41390</v>
      </c>
      <c r="P48" s="143">
        <v>40413</v>
      </c>
      <c r="Q48" s="151">
        <v>41467</v>
      </c>
      <c r="R48" s="151">
        <v>41478</v>
      </c>
      <c r="S48" s="139" t="s">
        <v>213</v>
      </c>
    </row>
    <row r="49" spans="1:19" ht="170.25" hidden="1" customHeight="1">
      <c r="A49" s="139" t="s">
        <v>354</v>
      </c>
      <c r="B49" s="140" t="s">
        <v>203</v>
      </c>
      <c r="C49" s="139" t="s">
        <v>349</v>
      </c>
      <c r="D49" s="139" t="s">
        <v>350</v>
      </c>
      <c r="E49" s="141" t="s">
        <v>351</v>
      </c>
      <c r="F49" s="143" t="s">
        <v>352</v>
      </c>
      <c r="G49" s="142">
        <v>0</v>
      </c>
      <c r="H49" s="151">
        <v>41729</v>
      </c>
      <c r="I49" s="151">
        <v>41634</v>
      </c>
      <c r="J49" s="151">
        <v>41640</v>
      </c>
      <c r="K49" s="151"/>
      <c r="L49" s="151">
        <v>41729</v>
      </c>
      <c r="M49" s="139" t="s">
        <v>355</v>
      </c>
      <c r="N49" s="143" t="s">
        <v>22</v>
      </c>
      <c r="O49" s="151" t="s">
        <v>22</v>
      </c>
      <c r="P49" s="143" t="s">
        <v>22</v>
      </c>
      <c r="Q49" s="151" t="s">
        <v>22</v>
      </c>
      <c r="R49" s="151">
        <v>41666</v>
      </c>
      <c r="S49" s="139" t="s">
        <v>213</v>
      </c>
    </row>
    <row r="50" spans="1:19" ht="165">
      <c r="A50" s="139">
        <v>29</v>
      </c>
      <c r="B50" s="140" t="s">
        <v>68</v>
      </c>
      <c r="C50" s="139" t="s">
        <v>69</v>
      </c>
      <c r="D50" s="139" t="s">
        <v>356</v>
      </c>
      <c r="E50" s="141" t="s">
        <v>357</v>
      </c>
      <c r="F50" s="143" t="s">
        <v>358</v>
      </c>
      <c r="G50" s="142">
        <v>2244705</v>
      </c>
      <c r="H50" s="143" t="s">
        <v>318</v>
      </c>
      <c r="I50" s="151">
        <v>41478</v>
      </c>
      <c r="J50" s="151">
        <v>41478</v>
      </c>
      <c r="K50" s="151"/>
      <c r="L50" s="151">
        <v>41499</v>
      </c>
      <c r="M50" s="139" t="s">
        <v>359</v>
      </c>
      <c r="N50" s="143">
        <v>11613</v>
      </c>
      <c r="O50" s="151">
        <v>41460</v>
      </c>
      <c r="P50" s="143">
        <v>41513</v>
      </c>
      <c r="Q50" s="151">
        <v>41478</v>
      </c>
      <c r="R50" s="151">
        <v>41478</v>
      </c>
      <c r="S50" s="139" t="s">
        <v>280</v>
      </c>
    </row>
    <row r="51" spans="1:19" ht="66" hidden="1">
      <c r="A51" s="139">
        <v>30</v>
      </c>
      <c r="B51" s="140" t="s">
        <v>203</v>
      </c>
      <c r="C51" s="139" t="s">
        <v>69</v>
      </c>
      <c r="D51" s="139" t="s">
        <v>360</v>
      </c>
      <c r="E51" s="141" t="s">
        <v>361</v>
      </c>
      <c r="F51" s="143" t="s">
        <v>362</v>
      </c>
      <c r="G51" s="142">
        <v>300000</v>
      </c>
      <c r="H51" s="151">
        <v>41639</v>
      </c>
      <c r="I51" s="151">
        <v>41478</v>
      </c>
      <c r="J51" s="151">
        <v>41478</v>
      </c>
      <c r="K51" s="151"/>
      <c r="L51" s="151">
        <v>41639</v>
      </c>
      <c r="M51" s="143" t="s">
        <v>22</v>
      </c>
      <c r="N51" s="143">
        <v>11513</v>
      </c>
      <c r="O51" s="151">
        <v>41460</v>
      </c>
      <c r="P51" s="143">
        <v>41413</v>
      </c>
      <c r="Q51" s="151">
        <v>41478</v>
      </c>
      <c r="R51" s="151">
        <v>41478</v>
      </c>
      <c r="S51" s="139" t="s">
        <v>265</v>
      </c>
    </row>
    <row r="52" spans="1:19" ht="141.75" hidden="1" customHeight="1">
      <c r="A52" s="139">
        <v>31</v>
      </c>
      <c r="B52" s="140" t="s">
        <v>68</v>
      </c>
      <c r="C52" s="139" t="s">
        <v>69</v>
      </c>
      <c r="D52" s="139" t="s">
        <v>363</v>
      </c>
      <c r="E52" s="141" t="s">
        <v>364</v>
      </c>
      <c r="F52" s="143" t="s">
        <v>365</v>
      </c>
      <c r="G52" s="142">
        <v>2165372</v>
      </c>
      <c r="H52" s="152" t="s">
        <v>366</v>
      </c>
      <c r="I52" s="151">
        <v>41484</v>
      </c>
      <c r="J52" s="151">
        <v>41486</v>
      </c>
      <c r="K52" s="151"/>
      <c r="L52" s="151">
        <v>41501</v>
      </c>
      <c r="M52" s="139" t="s">
        <v>367</v>
      </c>
      <c r="N52" s="143">
        <v>11713</v>
      </c>
      <c r="O52" s="151">
        <v>41463</v>
      </c>
      <c r="P52" s="143">
        <v>44813</v>
      </c>
      <c r="Q52" s="151">
        <v>41486</v>
      </c>
      <c r="R52" s="151">
        <v>41485</v>
      </c>
      <c r="S52" s="139" t="s">
        <v>265</v>
      </c>
    </row>
    <row r="53" spans="1:19" ht="82.5" hidden="1">
      <c r="A53" s="153">
        <v>32</v>
      </c>
      <c r="B53" s="154" t="s">
        <v>203</v>
      </c>
      <c r="C53" s="153" t="s">
        <v>18</v>
      </c>
      <c r="D53" s="153" t="s">
        <v>368</v>
      </c>
      <c r="E53" s="155" t="s">
        <v>369</v>
      </c>
      <c r="F53" s="156">
        <v>1016034814</v>
      </c>
      <c r="G53" s="157">
        <v>9782490</v>
      </c>
      <c r="H53" s="156" t="s">
        <v>331</v>
      </c>
      <c r="I53" s="158">
        <v>41487</v>
      </c>
      <c r="J53" s="158">
        <v>41487</v>
      </c>
      <c r="K53" s="158"/>
      <c r="L53" s="158">
        <v>41639</v>
      </c>
      <c r="M53" s="156" t="s">
        <v>22</v>
      </c>
      <c r="N53" s="156">
        <v>12713</v>
      </c>
      <c r="O53" s="158">
        <v>41480</v>
      </c>
      <c r="P53" s="156">
        <v>45013</v>
      </c>
      <c r="Q53" s="158">
        <v>41487</v>
      </c>
      <c r="R53" s="158">
        <v>41551</v>
      </c>
      <c r="S53" s="153" t="s">
        <v>233</v>
      </c>
    </row>
    <row r="54" spans="1:19" ht="165" hidden="1">
      <c r="A54" s="153">
        <v>33</v>
      </c>
      <c r="B54" s="154" t="s">
        <v>68</v>
      </c>
      <c r="C54" s="153" t="s">
        <v>69</v>
      </c>
      <c r="D54" s="153" t="s">
        <v>370</v>
      </c>
      <c r="E54" s="155" t="s">
        <v>371</v>
      </c>
      <c r="F54" s="156" t="s">
        <v>372</v>
      </c>
      <c r="G54" s="157">
        <v>13267152</v>
      </c>
      <c r="H54" s="159" t="s">
        <v>373</v>
      </c>
      <c r="I54" s="158">
        <v>41507</v>
      </c>
      <c r="J54" s="158">
        <v>41516</v>
      </c>
      <c r="K54" s="158"/>
      <c r="L54" s="158">
        <v>41577</v>
      </c>
      <c r="M54" s="153" t="s">
        <v>374</v>
      </c>
      <c r="N54" s="156">
        <v>13213</v>
      </c>
      <c r="O54" s="158">
        <v>41492</v>
      </c>
      <c r="P54" s="156">
        <v>47413</v>
      </c>
      <c r="Q54" s="158">
        <v>41508</v>
      </c>
      <c r="R54" s="158">
        <v>41507</v>
      </c>
      <c r="S54" s="153" t="s">
        <v>213</v>
      </c>
    </row>
    <row r="55" spans="1:19" ht="165" hidden="1">
      <c r="A55" s="153">
        <v>34</v>
      </c>
      <c r="B55" s="154" t="s">
        <v>68</v>
      </c>
      <c r="C55" s="153" t="s">
        <v>69</v>
      </c>
      <c r="D55" s="153" t="s">
        <v>375</v>
      </c>
      <c r="E55" s="155" t="s">
        <v>376</v>
      </c>
      <c r="F55" s="156" t="s">
        <v>377</v>
      </c>
      <c r="G55" s="157">
        <v>678832</v>
      </c>
      <c r="H55" s="159" t="s">
        <v>259</v>
      </c>
      <c r="I55" s="158">
        <v>41507</v>
      </c>
      <c r="J55" s="158">
        <v>41512</v>
      </c>
      <c r="K55" s="158"/>
      <c r="L55" s="158">
        <v>41542</v>
      </c>
      <c r="M55" s="153" t="s">
        <v>378</v>
      </c>
      <c r="N55" s="156">
        <v>13113</v>
      </c>
      <c r="O55" s="158">
        <v>41492</v>
      </c>
      <c r="P55" s="156">
        <v>50313</v>
      </c>
      <c r="Q55" s="158">
        <v>41514</v>
      </c>
      <c r="R55" s="158">
        <v>41507</v>
      </c>
      <c r="S55" s="153" t="s">
        <v>213</v>
      </c>
    </row>
    <row r="56" spans="1:19" ht="132" hidden="1">
      <c r="A56" s="153">
        <v>35</v>
      </c>
      <c r="B56" s="154" t="s">
        <v>68</v>
      </c>
      <c r="C56" s="153" t="s">
        <v>69</v>
      </c>
      <c r="D56" s="153" t="s">
        <v>379</v>
      </c>
      <c r="E56" s="155" t="s">
        <v>380</v>
      </c>
      <c r="F56" s="156" t="s">
        <v>381</v>
      </c>
      <c r="G56" s="157">
        <v>2726000</v>
      </c>
      <c r="H56" s="159" t="s">
        <v>373</v>
      </c>
      <c r="I56" s="158">
        <v>41513</v>
      </c>
      <c r="J56" s="158">
        <v>41521</v>
      </c>
      <c r="K56" s="158"/>
      <c r="L56" s="158">
        <v>41581</v>
      </c>
      <c r="M56" s="153" t="s">
        <v>382</v>
      </c>
      <c r="N56" s="156">
        <v>13613</v>
      </c>
      <c r="O56" s="158">
        <v>41494</v>
      </c>
      <c r="P56" s="156">
        <v>50513</v>
      </c>
      <c r="Q56" s="158">
        <v>41515</v>
      </c>
      <c r="R56" s="158">
        <v>41513</v>
      </c>
      <c r="S56" s="153" t="s">
        <v>213</v>
      </c>
    </row>
    <row r="57" spans="1:19" ht="148.5">
      <c r="A57" s="153">
        <v>36</v>
      </c>
      <c r="B57" s="154" t="s">
        <v>68</v>
      </c>
      <c r="C57" s="153" t="s">
        <v>69</v>
      </c>
      <c r="D57" s="153" t="s">
        <v>383</v>
      </c>
      <c r="E57" s="155" t="s">
        <v>384</v>
      </c>
      <c r="F57" s="156" t="s">
        <v>385</v>
      </c>
      <c r="G57" s="157">
        <v>870000</v>
      </c>
      <c r="H57" s="159" t="s">
        <v>386</v>
      </c>
      <c r="I57" s="158">
        <v>41513</v>
      </c>
      <c r="J57" s="158">
        <v>41519</v>
      </c>
      <c r="K57" s="158"/>
      <c r="L57" s="158">
        <v>41529</v>
      </c>
      <c r="M57" s="153" t="s">
        <v>387</v>
      </c>
      <c r="N57" s="156">
        <v>13513</v>
      </c>
      <c r="O57" s="158">
        <v>41494</v>
      </c>
      <c r="P57" s="156">
        <v>50413</v>
      </c>
      <c r="Q57" s="158">
        <v>41514</v>
      </c>
      <c r="R57" s="158">
        <v>41513</v>
      </c>
      <c r="S57" s="153" t="s">
        <v>280</v>
      </c>
    </row>
    <row r="58" spans="1:19" ht="148.5" hidden="1">
      <c r="A58" s="153">
        <v>37</v>
      </c>
      <c r="B58" s="154" t="s">
        <v>203</v>
      </c>
      <c r="C58" s="153" t="s">
        <v>268</v>
      </c>
      <c r="D58" s="153" t="s">
        <v>388</v>
      </c>
      <c r="E58" s="155" t="s">
        <v>389</v>
      </c>
      <c r="F58" s="156" t="s">
        <v>390</v>
      </c>
      <c r="G58" s="157">
        <v>59983036</v>
      </c>
      <c r="H58" s="159" t="s">
        <v>391</v>
      </c>
      <c r="I58" s="158">
        <v>41515</v>
      </c>
      <c r="J58" s="169">
        <v>41519</v>
      </c>
      <c r="K58" s="169"/>
      <c r="L58" s="158">
        <v>41621</v>
      </c>
      <c r="M58" s="153" t="s">
        <v>392</v>
      </c>
      <c r="N58" s="156">
        <v>11913</v>
      </c>
      <c r="O58" s="158">
        <v>41467</v>
      </c>
      <c r="P58" s="156">
        <v>50813</v>
      </c>
      <c r="Q58" s="158">
        <v>41516</v>
      </c>
      <c r="R58" s="168" t="s">
        <v>393</v>
      </c>
      <c r="S58" s="153" t="s">
        <v>233</v>
      </c>
    </row>
    <row r="59" spans="1:19" ht="115.5">
      <c r="A59" s="160">
        <v>38</v>
      </c>
      <c r="B59" s="161" t="s">
        <v>203</v>
      </c>
      <c r="C59" s="160" t="s">
        <v>18</v>
      </c>
      <c r="D59" s="160" t="s">
        <v>394</v>
      </c>
      <c r="E59" s="162" t="s">
        <v>395</v>
      </c>
      <c r="F59" s="163">
        <v>52890247</v>
      </c>
      <c r="G59" s="166">
        <v>6577686</v>
      </c>
      <c r="H59" s="164" t="s">
        <v>201</v>
      </c>
      <c r="I59" s="165">
        <v>41523</v>
      </c>
      <c r="J59" s="165">
        <v>41523</v>
      </c>
      <c r="K59" s="165"/>
      <c r="L59" s="165">
        <v>41639</v>
      </c>
      <c r="M59" s="163" t="s">
        <v>22</v>
      </c>
      <c r="N59" s="163">
        <v>14613</v>
      </c>
      <c r="O59" s="165">
        <v>41521</v>
      </c>
      <c r="P59" s="163">
        <v>51113</v>
      </c>
      <c r="Q59" s="165">
        <v>41523</v>
      </c>
      <c r="R59" s="165">
        <v>41551</v>
      </c>
      <c r="S59" s="160" t="s">
        <v>280</v>
      </c>
    </row>
    <row r="60" spans="1:19" ht="66" hidden="1">
      <c r="A60" s="160">
        <v>39</v>
      </c>
      <c r="B60" s="161" t="s">
        <v>203</v>
      </c>
      <c r="C60" s="160" t="s">
        <v>18</v>
      </c>
      <c r="D60" s="160" t="s">
        <v>244</v>
      </c>
      <c r="E60" s="162" t="s">
        <v>245</v>
      </c>
      <c r="F60" s="163">
        <v>80084385</v>
      </c>
      <c r="G60" s="166">
        <v>4858000</v>
      </c>
      <c r="H60" s="164" t="s">
        <v>396</v>
      </c>
      <c r="I60" s="165">
        <v>41533</v>
      </c>
      <c r="J60" s="165">
        <v>41533</v>
      </c>
      <c r="K60" s="165"/>
      <c r="L60" s="165">
        <v>41639</v>
      </c>
      <c r="M60" s="163" t="s">
        <v>22</v>
      </c>
      <c r="N60" s="163">
        <v>15513</v>
      </c>
      <c r="O60" s="165">
        <v>41533</v>
      </c>
      <c r="P60" s="163">
        <v>51413</v>
      </c>
      <c r="Q60" s="165">
        <v>41533</v>
      </c>
      <c r="R60" s="165">
        <v>41551</v>
      </c>
      <c r="S60" s="160" t="s">
        <v>213</v>
      </c>
    </row>
    <row r="61" spans="1:19" ht="82.5" hidden="1">
      <c r="A61" s="160">
        <v>40</v>
      </c>
      <c r="B61" s="161" t="s">
        <v>125</v>
      </c>
      <c r="C61" s="160" t="s">
        <v>18</v>
      </c>
      <c r="D61" s="160" t="s">
        <v>397</v>
      </c>
      <c r="E61" s="162" t="s">
        <v>398</v>
      </c>
      <c r="F61" s="163" t="s">
        <v>399</v>
      </c>
      <c r="G61" s="166">
        <v>0</v>
      </c>
      <c r="H61" s="163" t="s">
        <v>400</v>
      </c>
      <c r="I61" s="165">
        <v>41534</v>
      </c>
      <c r="J61" s="165">
        <v>41534</v>
      </c>
      <c r="K61" s="165"/>
      <c r="L61" s="165">
        <v>42263</v>
      </c>
      <c r="M61" s="163" t="s">
        <v>22</v>
      </c>
      <c r="N61" s="163" t="s">
        <v>22</v>
      </c>
      <c r="O61" s="163" t="s">
        <v>22</v>
      </c>
      <c r="P61" s="163" t="s">
        <v>22</v>
      </c>
      <c r="Q61" s="163" t="s">
        <v>22</v>
      </c>
      <c r="R61" s="165">
        <v>41551</v>
      </c>
      <c r="S61" s="160" t="s">
        <v>265</v>
      </c>
    </row>
    <row r="62" spans="1:19" ht="132" hidden="1">
      <c r="A62" s="160">
        <v>41</v>
      </c>
      <c r="B62" s="161" t="s">
        <v>68</v>
      </c>
      <c r="C62" s="160" t="s">
        <v>69</v>
      </c>
      <c r="D62" s="160" t="s">
        <v>401</v>
      </c>
      <c r="E62" s="162" t="s">
        <v>402</v>
      </c>
      <c r="F62" s="163" t="s">
        <v>403</v>
      </c>
      <c r="G62" s="166">
        <v>1084600</v>
      </c>
      <c r="H62" s="164" t="s">
        <v>366</v>
      </c>
      <c r="I62" s="165">
        <v>41543</v>
      </c>
      <c r="J62" s="165">
        <v>41585</v>
      </c>
      <c r="K62" s="165"/>
      <c r="L62" s="165">
        <v>41600</v>
      </c>
      <c r="M62" s="160" t="s">
        <v>404</v>
      </c>
      <c r="N62" s="163">
        <v>15013</v>
      </c>
      <c r="O62" s="165">
        <v>41523</v>
      </c>
      <c r="P62" s="163">
        <v>56613</v>
      </c>
      <c r="Q62" s="165">
        <v>41548</v>
      </c>
      <c r="R62" s="165">
        <v>41543</v>
      </c>
      <c r="S62" s="160" t="s">
        <v>405</v>
      </c>
    </row>
    <row r="63" spans="1:19" ht="148.5" hidden="1">
      <c r="A63" s="160">
        <v>42</v>
      </c>
      <c r="B63" s="161" t="s">
        <v>203</v>
      </c>
      <c r="C63" s="160" t="s">
        <v>18</v>
      </c>
      <c r="D63" s="160" t="s">
        <v>406</v>
      </c>
      <c r="E63" s="162" t="s">
        <v>407</v>
      </c>
      <c r="F63" s="163" t="s">
        <v>408</v>
      </c>
      <c r="G63" s="166">
        <v>68600550</v>
      </c>
      <c r="H63" s="164" t="s">
        <v>81</v>
      </c>
      <c r="I63" s="165">
        <v>41543</v>
      </c>
      <c r="J63" s="165">
        <v>41557</v>
      </c>
      <c r="K63" s="165"/>
      <c r="L63" s="165">
        <v>41617</v>
      </c>
      <c r="M63" s="160" t="s">
        <v>409</v>
      </c>
      <c r="N63" s="163">
        <v>15613</v>
      </c>
      <c r="O63" s="165">
        <v>41534</v>
      </c>
      <c r="P63" s="163">
        <v>56813</v>
      </c>
      <c r="Q63" s="165">
        <v>41550</v>
      </c>
      <c r="R63" s="165">
        <v>41596</v>
      </c>
      <c r="S63" s="160" t="s">
        <v>233</v>
      </c>
    </row>
    <row r="64" spans="1:19" ht="148.5">
      <c r="A64" s="160">
        <v>43</v>
      </c>
      <c r="B64" s="161" t="s">
        <v>410</v>
      </c>
      <c r="C64" s="160" t="s">
        <v>411</v>
      </c>
      <c r="D64" s="160" t="s">
        <v>412</v>
      </c>
      <c r="E64" s="162" t="s">
        <v>413</v>
      </c>
      <c r="F64" s="163" t="s">
        <v>414</v>
      </c>
      <c r="G64" s="166">
        <v>0</v>
      </c>
      <c r="H64" s="164"/>
      <c r="I64" s="165">
        <v>41544</v>
      </c>
      <c r="J64" s="165" t="s">
        <v>415</v>
      </c>
      <c r="K64" s="165"/>
      <c r="L64" s="177" t="s">
        <v>416</v>
      </c>
      <c r="M64" s="160" t="s">
        <v>417</v>
      </c>
      <c r="N64" s="163" t="s">
        <v>22</v>
      </c>
      <c r="O64" s="163" t="s">
        <v>22</v>
      </c>
      <c r="P64" s="163" t="s">
        <v>22</v>
      </c>
      <c r="Q64" s="163" t="s">
        <v>22</v>
      </c>
      <c r="R64" s="165">
        <v>41551</v>
      </c>
      <c r="S64" s="160" t="s">
        <v>280</v>
      </c>
    </row>
    <row r="65" spans="1:22" ht="132" hidden="1">
      <c r="A65" s="170">
        <v>44</v>
      </c>
      <c r="B65" s="171" t="s">
        <v>68</v>
      </c>
      <c r="C65" s="170" t="s">
        <v>274</v>
      </c>
      <c r="D65" s="170" t="s">
        <v>418</v>
      </c>
      <c r="E65" s="172" t="s">
        <v>419</v>
      </c>
      <c r="F65" s="173" t="s">
        <v>420</v>
      </c>
      <c r="G65" s="174">
        <v>225062800</v>
      </c>
      <c r="H65" s="175" t="s">
        <v>421</v>
      </c>
      <c r="I65" s="176">
        <v>41549</v>
      </c>
      <c r="J65" s="176">
        <v>41565</v>
      </c>
      <c r="K65" s="176"/>
      <c r="L65" s="176">
        <v>41639</v>
      </c>
      <c r="M65" s="170" t="s">
        <v>422</v>
      </c>
      <c r="N65" s="179" t="s">
        <v>423</v>
      </c>
      <c r="O65" s="176">
        <v>41494</v>
      </c>
      <c r="P65" s="179" t="s">
        <v>424</v>
      </c>
      <c r="Q65" s="176">
        <v>41557</v>
      </c>
      <c r="R65" s="176">
        <v>41596</v>
      </c>
      <c r="S65" s="170" t="s">
        <v>213</v>
      </c>
    </row>
    <row r="66" spans="1:22" ht="132" hidden="1">
      <c r="A66" s="170">
        <v>45</v>
      </c>
      <c r="B66" s="171" t="s">
        <v>68</v>
      </c>
      <c r="C66" s="170" t="s">
        <v>274</v>
      </c>
      <c r="D66" s="170" t="s">
        <v>425</v>
      </c>
      <c r="E66" s="172" t="s">
        <v>426</v>
      </c>
      <c r="F66" s="173" t="s">
        <v>427</v>
      </c>
      <c r="G66" s="174">
        <v>99990000</v>
      </c>
      <c r="H66" s="175" t="s">
        <v>421</v>
      </c>
      <c r="I66" s="176">
        <v>41549</v>
      </c>
      <c r="J66" s="176">
        <v>41557</v>
      </c>
      <c r="K66" s="176"/>
      <c r="L66" s="176">
        <v>41639</v>
      </c>
      <c r="M66" s="170" t="s">
        <v>428</v>
      </c>
      <c r="N66" s="173">
        <v>13813</v>
      </c>
      <c r="O66" s="176">
        <v>41494</v>
      </c>
      <c r="P66" s="173">
        <v>57013</v>
      </c>
      <c r="Q66" s="176">
        <v>41556</v>
      </c>
      <c r="R66" s="176">
        <v>41596</v>
      </c>
      <c r="S66" s="170" t="s">
        <v>213</v>
      </c>
    </row>
    <row r="67" spans="1:22" ht="132" hidden="1">
      <c r="A67" s="170" t="s">
        <v>429</v>
      </c>
      <c r="B67" s="171" t="s">
        <v>68</v>
      </c>
      <c r="C67" s="170" t="s">
        <v>274</v>
      </c>
      <c r="D67" s="170" t="s">
        <v>425</v>
      </c>
      <c r="E67" s="172" t="s">
        <v>426</v>
      </c>
      <c r="F67" s="173" t="s">
        <v>427</v>
      </c>
      <c r="G67" s="174">
        <v>42882301</v>
      </c>
      <c r="H67" s="175" t="s">
        <v>421</v>
      </c>
      <c r="I67" s="176">
        <v>41634</v>
      </c>
      <c r="J67" s="176">
        <v>41557</v>
      </c>
      <c r="K67" s="176"/>
      <c r="L67" s="176">
        <v>41639</v>
      </c>
      <c r="M67" s="170" t="s">
        <v>430</v>
      </c>
      <c r="N67" s="173">
        <v>13813</v>
      </c>
      <c r="O67" s="176">
        <v>41494</v>
      </c>
      <c r="P67" s="173">
        <v>57013</v>
      </c>
      <c r="Q67" s="176">
        <v>41556</v>
      </c>
      <c r="R67" s="176">
        <v>41666</v>
      </c>
      <c r="S67" s="170" t="s">
        <v>213</v>
      </c>
    </row>
    <row r="68" spans="1:22" ht="132" hidden="1">
      <c r="A68" s="170">
        <v>46</v>
      </c>
      <c r="B68" s="171" t="s">
        <v>203</v>
      </c>
      <c r="C68" s="170" t="s">
        <v>18</v>
      </c>
      <c r="D68" s="170" t="s">
        <v>431</v>
      </c>
      <c r="E68" s="172" t="s">
        <v>419</v>
      </c>
      <c r="F68" s="173" t="s">
        <v>420</v>
      </c>
      <c r="G68" s="174">
        <v>23200000</v>
      </c>
      <c r="H68" s="175" t="s">
        <v>432</v>
      </c>
      <c r="I68" s="178">
        <v>41552</v>
      </c>
      <c r="J68" s="176">
        <v>41558</v>
      </c>
      <c r="K68" s="176"/>
      <c r="L68" s="176">
        <v>41618</v>
      </c>
      <c r="M68" s="170" t="s">
        <v>433</v>
      </c>
      <c r="N68" s="173">
        <v>16513</v>
      </c>
      <c r="O68" s="176">
        <v>41551</v>
      </c>
      <c r="P68" s="173">
        <v>57113</v>
      </c>
      <c r="Q68" s="176">
        <v>41557</v>
      </c>
      <c r="R68" s="176">
        <v>41596</v>
      </c>
      <c r="S68" s="170" t="s">
        <v>213</v>
      </c>
      <c r="U68" s="599"/>
    </row>
    <row r="69" spans="1:22" ht="148.5" hidden="1">
      <c r="A69" s="170" t="s">
        <v>434</v>
      </c>
      <c r="B69" s="171" t="s">
        <v>203</v>
      </c>
      <c r="C69" s="170" t="s">
        <v>18</v>
      </c>
      <c r="D69" s="170" t="s">
        <v>431</v>
      </c>
      <c r="E69" s="172" t="s">
        <v>419</v>
      </c>
      <c r="F69" s="173" t="s">
        <v>420</v>
      </c>
      <c r="G69" s="174">
        <v>4640000</v>
      </c>
      <c r="H69" s="175" t="s">
        <v>432</v>
      </c>
      <c r="I69" s="178">
        <v>41569</v>
      </c>
      <c r="J69" s="176">
        <v>41558</v>
      </c>
      <c r="K69" s="176"/>
      <c r="L69" s="176">
        <v>41618</v>
      </c>
      <c r="M69" s="170" t="s">
        <v>435</v>
      </c>
      <c r="N69" s="173">
        <v>16513</v>
      </c>
      <c r="O69" s="176">
        <v>41551</v>
      </c>
      <c r="P69" s="173">
        <v>57113</v>
      </c>
      <c r="Q69" s="176">
        <v>41557</v>
      </c>
      <c r="R69" s="176">
        <v>41596</v>
      </c>
      <c r="S69" s="170" t="s">
        <v>213</v>
      </c>
    </row>
    <row r="70" spans="1:22" ht="148.5" hidden="1">
      <c r="A70" s="170">
        <v>47</v>
      </c>
      <c r="B70" s="170" t="s">
        <v>68</v>
      </c>
      <c r="C70" s="170" t="s">
        <v>18</v>
      </c>
      <c r="D70" s="170" t="s">
        <v>436</v>
      </c>
      <c r="E70" s="172" t="s">
        <v>437</v>
      </c>
      <c r="F70" s="173" t="s">
        <v>438</v>
      </c>
      <c r="G70" s="174">
        <v>18930596</v>
      </c>
      <c r="H70" s="175" t="s">
        <v>283</v>
      </c>
      <c r="I70" s="176">
        <v>41562</v>
      </c>
      <c r="J70" s="176">
        <v>41576</v>
      </c>
      <c r="K70" s="176"/>
      <c r="L70" s="176">
        <v>41623</v>
      </c>
      <c r="M70" s="170" t="s">
        <v>439</v>
      </c>
      <c r="N70" s="173">
        <v>14813</v>
      </c>
      <c r="O70" s="176">
        <v>41522</v>
      </c>
      <c r="P70" s="173">
        <v>72413</v>
      </c>
      <c r="Q70" s="176">
        <v>41575</v>
      </c>
      <c r="R70" s="176">
        <v>41596</v>
      </c>
      <c r="S70" s="170" t="s">
        <v>213</v>
      </c>
    </row>
    <row r="71" spans="1:22" ht="181.5" hidden="1">
      <c r="A71" s="170">
        <v>48</v>
      </c>
      <c r="B71" s="171" t="s">
        <v>203</v>
      </c>
      <c r="C71" s="170" t="s">
        <v>18</v>
      </c>
      <c r="D71" s="170" t="s">
        <v>440</v>
      </c>
      <c r="E71" s="172" t="s">
        <v>441</v>
      </c>
      <c r="F71" s="173" t="s">
        <v>115</v>
      </c>
      <c r="G71" s="174">
        <v>13500000</v>
      </c>
      <c r="H71" s="175" t="s">
        <v>421</v>
      </c>
      <c r="I71" s="176">
        <v>41565</v>
      </c>
      <c r="J71" s="176">
        <v>41575</v>
      </c>
      <c r="K71" s="176"/>
      <c r="L71" s="176">
        <v>41639</v>
      </c>
      <c r="M71" s="170" t="s">
        <v>442</v>
      </c>
      <c r="N71" s="173">
        <v>16713</v>
      </c>
      <c r="O71" s="176">
        <v>41558</v>
      </c>
      <c r="P71" s="173">
        <v>69813</v>
      </c>
      <c r="Q71" s="176">
        <v>41572</v>
      </c>
      <c r="R71" s="176">
        <v>41596</v>
      </c>
      <c r="S71" s="170" t="s">
        <v>443</v>
      </c>
    </row>
    <row r="72" spans="1:22" ht="148.5" hidden="1">
      <c r="A72" s="170">
        <v>49</v>
      </c>
      <c r="B72" s="170" t="s">
        <v>68</v>
      </c>
      <c r="C72" s="170" t="s">
        <v>18</v>
      </c>
      <c r="D72" s="170" t="s">
        <v>444</v>
      </c>
      <c r="E72" s="172" t="s">
        <v>445</v>
      </c>
      <c r="F72" s="173" t="s">
        <v>446</v>
      </c>
      <c r="G72" s="174">
        <v>379105870</v>
      </c>
      <c r="H72" s="175" t="s">
        <v>421</v>
      </c>
      <c r="I72" s="176">
        <v>41572</v>
      </c>
      <c r="J72" s="176">
        <v>41585</v>
      </c>
      <c r="K72" s="176"/>
      <c r="L72" s="176">
        <v>41639</v>
      </c>
      <c r="M72" s="170" t="s">
        <v>447</v>
      </c>
      <c r="N72" s="173">
        <v>16913</v>
      </c>
      <c r="O72" s="176">
        <v>41552</v>
      </c>
      <c r="P72" s="173">
        <v>72813</v>
      </c>
      <c r="Q72" s="176">
        <v>41578</v>
      </c>
      <c r="R72" s="176">
        <v>41596</v>
      </c>
      <c r="S72" s="170" t="s">
        <v>448</v>
      </c>
    </row>
    <row r="73" spans="1:22" ht="148.5" hidden="1">
      <c r="A73" s="170">
        <v>50</v>
      </c>
      <c r="B73" s="170" t="s">
        <v>203</v>
      </c>
      <c r="C73" s="170" t="s">
        <v>349</v>
      </c>
      <c r="D73" s="170" t="s">
        <v>449</v>
      </c>
      <c r="E73" s="172" t="s">
        <v>450</v>
      </c>
      <c r="F73" s="173" t="s">
        <v>451</v>
      </c>
      <c r="G73" s="174">
        <v>164604000</v>
      </c>
      <c r="H73" s="175" t="s">
        <v>421</v>
      </c>
      <c r="I73" s="176">
        <v>41575</v>
      </c>
      <c r="J73" s="176">
        <v>41579</v>
      </c>
      <c r="K73" s="176"/>
      <c r="L73" s="176">
        <v>41639</v>
      </c>
      <c r="M73" s="170" t="s">
        <v>452</v>
      </c>
      <c r="N73" s="173">
        <v>14913</v>
      </c>
      <c r="O73" s="176">
        <v>41522</v>
      </c>
      <c r="P73" s="173">
        <v>73013</v>
      </c>
      <c r="Q73" s="176">
        <v>41579</v>
      </c>
      <c r="R73" s="176">
        <v>41596</v>
      </c>
      <c r="S73" s="170" t="s">
        <v>213</v>
      </c>
    </row>
    <row r="74" spans="1:22" ht="66">
      <c r="A74" s="170">
        <v>51</v>
      </c>
      <c r="B74" s="170" t="s">
        <v>203</v>
      </c>
      <c r="C74" s="170" t="s">
        <v>69</v>
      </c>
      <c r="D74" s="170" t="s">
        <v>453</v>
      </c>
      <c r="E74" s="172" t="s">
        <v>454</v>
      </c>
      <c r="F74" s="173" t="s">
        <v>455</v>
      </c>
      <c r="G74" s="174">
        <v>424008</v>
      </c>
      <c r="H74" s="175" t="s">
        <v>421</v>
      </c>
      <c r="I74" s="176">
        <v>41577</v>
      </c>
      <c r="J74" s="176">
        <v>41587</v>
      </c>
      <c r="K74" s="176"/>
      <c r="L74" s="176">
        <v>41639</v>
      </c>
      <c r="M74" s="173" t="s">
        <v>22</v>
      </c>
      <c r="N74" s="173">
        <v>15713</v>
      </c>
      <c r="O74" s="176">
        <v>41535</v>
      </c>
      <c r="P74" s="173">
        <v>73613</v>
      </c>
      <c r="Q74" s="176">
        <v>41586</v>
      </c>
      <c r="R74" s="176">
        <v>41578</v>
      </c>
      <c r="S74" s="170" t="s">
        <v>280</v>
      </c>
    </row>
    <row r="75" spans="1:22" ht="181.5">
      <c r="A75" s="180">
        <v>52</v>
      </c>
      <c r="B75" s="180" t="s">
        <v>125</v>
      </c>
      <c r="C75" s="180" t="s">
        <v>18</v>
      </c>
      <c r="D75" s="180" t="s">
        <v>456</v>
      </c>
      <c r="E75" s="183" t="s">
        <v>127</v>
      </c>
      <c r="F75" s="181" t="s">
        <v>128</v>
      </c>
      <c r="G75" s="187">
        <v>95084000</v>
      </c>
      <c r="H75" s="181" t="s">
        <v>457</v>
      </c>
      <c r="I75" s="182">
        <v>41579</v>
      </c>
      <c r="J75" s="182">
        <v>41579</v>
      </c>
      <c r="K75" s="182"/>
      <c r="L75" s="182">
        <v>41852</v>
      </c>
      <c r="M75" s="180" t="s">
        <v>458</v>
      </c>
      <c r="N75" s="181">
        <v>9813</v>
      </c>
      <c r="O75" s="182">
        <v>41430</v>
      </c>
      <c r="P75" s="181">
        <v>72913</v>
      </c>
      <c r="Q75" s="182">
        <v>41579</v>
      </c>
      <c r="R75" s="182">
        <v>41596</v>
      </c>
      <c r="S75" s="180" t="s">
        <v>280</v>
      </c>
      <c r="U75" s="102">
        <v>16500000</v>
      </c>
      <c r="V75" s="102">
        <v>100</v>
      </c>
    </row>
    <row r="76" spans="1:22" ht="165" hidden="1">
      <c r="A76" s="180">
        <v>53</v>
      </c>
      <c r="B76" s="180" t="s">
        <v>203</v>
      </c>
      <c r="C76" s="180" t="s">
        <v>69</v>
      </c>
      <c r="D76" s="180" t="s">
        <v>459</v>
      </c>
      <c r="E76" s="183" t="s">
        <v>460</v>
      </c>
      <c r="F76" s="181" t="s">
        <v>461</v>
      </c>
      <c r="G76" s="187">
        <v>3364200</v>
      </c>
      <c r="H76" s="181" t="s">
        <v>148</v>
      </c>
      <c r="I76" s="182">
        <v>41583</v>
      </c>
      <c r="J76" s="182">
        <v>41591</v>
      </c>
      <c r="K76" s="182"/>
      <c r="L76" s="182">
        <v>41955</v>
      </c>
      <c r="M76" s="180" t="s">
        <v>462</v>
      </c>
      <c r="N76" s="181">
        <v>16613</v>
      </c>
      <c r="O76" s="182">
        <v>41556</v>
      </c>
      <c r="P76" s="181">
        <v>74013</v>
      </c>
      <c r="Q76" s="182">
        <v>41586</v>
      </c>
      <c r="R76" s="182">
        <v>41583</v>
      </c>
      <c r="S76" s="180" t="s">
        <v>265</v>
      </c>
    </row>
    <row r="77" spans="1:22" ht="132" hidden="1">
      <c r="A77" s="180">
        <v>54</v>
      </c>
      <c r="B77" s="180" t="s">
        <v>463</v>
      </c>
      <c r="C77" s="180" t="s">
        <v>411</v>
      </c>
      <c r="D77" s="180" t="s">
        <v>464</v>
      </c>
      <c r="E77" s="183" t="s">
        <v>465</v>
      </c>
      <c r="F77" s="181" t="s">
        <v>466</v>
      </c>
      <c r="G77" s="187">
        <v>376122000</v>
      </c>
      <c r="H77" s="186" t="s">
        <v>421</v>
      </c>
      <c r="I77" s="182">
        <v>41586</v>
      </c>
      <c r="J77" s="182">
        <v>41590</v>
      </c>
      <c r="K77" s="182"/>
      <c r="L77" s="182">
        <v>41639</v>
      </c>
      <c r="M77" s="180" t="s">
        <v>467</v>
      </c>
      <c r="N77" s="181">
        <v>15313</v>
      </c>
      <c r="O77" s="182">
        <v>41533</v>
      </c>
      <c r="P77" s="181">
        <v>73913</v>
      </c>
      <c r="Q77" s="182">
        <v>41586</v>
      </c>
      <c r="R77" s="182">
        <v>41596</v>
      </c>
      <c r="S77" s="180" t="s">
        <v>213</v>
      </c>
    </row>
    <row r="78" spans="1:22" ht="165" hidden="1">
      <c r="A78" s="180" t="s">
        <v>468</v>
      </c>
      <c r="B78" s="180" t="s">
        <v>463</v>
      </c>
      <c r="C78" s="180" t="s">
        <v>411</v>
      </c>
      <c r="D78" s="180" t="s">
        <v>464</v>
      </c>
      <c r="E78" s="183" t="s">
        <v>465</v>
      </c>
      <c r="F78" s="181" t="s">
        <v>466</v>
      </c>
      <c r="G78" s="187">
        <v>0</v>
      </c>
      <c r="H78" s="186" t="s">
        <v>469</v>
      </c>
      <c r="I78" s="182">
        <v>41634</v>
      </c>
      <c r="J78" s="182">
        <v>41640</v>
      </c>
      <c r="K78" s="182"/>
      <c r="L78" s="182">
        <v>41698</v>
      </c>
      <c r="M78" s="180" t="s">
        <v>470</v>
      </c>
      <c r="N78" s="181" t="s">
        <v>22</v>
      </c>
      <c r="O78" s="182" t="s">
        <v>22</v>
      </c>
      <c r="P78" s="181" t="s">
        <v>22</v>
      </c>
      <c r="Q78" s="182" t="s">
        <v>22</v>
      </c>
      <c r="R78" s="182">
        <v>41666</v>
      </c>
      <c r="S78" s="180" t="s">
        <v>213</v>
      </c>
    </row>
    <row r="79" spans="1:22" ht="82.5" hidden="1">
      <c r="A79" s="180">
        <v>55</v>
      </c>
      <c r="B79" s="184" t="s">
        <v>203</v>
      </c>
      <c r="C79" s="180" t="s">
        <v>18</v>
      </c>
      <c r="D79" s="180" t="s">
        <v>471</v>
      </c>
      <c r="E79" s="183" t="s">
        <v>472</v>
      </c>
      <c r="F79" s="181">
        <v>1069433724</v>
      </c>
      <c r="G79" s="187">
        <v>1956498</v>
      </c>
      <c r="H79" s="181" t="s">
        <v>122</v>
      </c>
      <c r="I79" s="182">
        <v>41586</v>
      </c>
      <c r="J79" s="182">
        <v>41586</v>
      </c>
      <c r="K79" s="182"/>
      <c r="L79" s="182">
        <v>41615</v>
      </c>
      <c r="M79" s="181" t="s">
        <v>22</v>
      </c>
      <c r="N79" s="181">
        <v>18013</v>
      </c>
      <c r="O79" s="182">
        <v>41583</v>
      </c>
      <c r="P79" s="181">
        <v>73813</v>
      </c>
      <c r="Q79" s="182">
        <v>41586</v>
      </c>
      <c r="R79" s="182">
        <v>41666</v>
      </c>
      <c r="S79" s="180" t="s">
        <v>473</v>
      </c>
    </row>
    <row r="80" spans="1:22" ht="148.5" hidden="1">
      <c r="A80" s="180">
        <v>56</v>
      </c>
      <c r="B80" s="180" t="s">
        <v>125</v>
      </c>
      <c r="C80" s="180" t="s">
        <v>18</v>
      </c>
      <c r="D80" s="180" t="s">
        <v>474</v>
      </c>
      <c r="E80" s="183" t="s">
        <v>475</v>
      </c>
      <c r="F80" s="181" t="s">
        <v>476</v>
      </c>
      <c r="G80" s="187">
        <v>0</v>
      </c>
      <c r="H80" s="186" t="s">
        <v>148</v>
      </c>
      <c r="I80" s="182">
        <v>41586</v>
      </c>
      <c r="J80" s="182">
        <v>41586</v>
      </c>
      <c r="K80" s="186" t="s">
        <v>477</v>
      </c>
      <c r="L80" s="182">
        <v>41950</v>
      </c>
      <c r="M80" s="181" t="s">
        <v>478</v>
      </c>
      <c r="N80" s="181" t="s">
        <v>22</v>
      </c>
      <c r="O80" s="181" t="s">
        <v>22</v>
      </c>
      <c r="P80" s="181" t="s">
        <v>22</v>
      </c>
      <c r="Q80" s="181" t="s">
        <v>22</v>
      </c>
      <c r="R80" s="182">
        <v>41596</v>
      </c>
      <c r="S80" s="180" t="s">
        <v>213</v>
      </c>
    </row>
    <row r="81" spans="1:19" ht="214.5" hidden="1">
      <c r="A81" s="180" t="s">
        <v>479</v>
      </c>
      <c r="B81" s="180" t="s">
        <v>480</v>
      </c>
      <c r="C81" s="180" t="s">
        <v>18</v>
      </c>
      <c r="D81" s="180" t="s">
        <v>481</v>
      </c>
      <c r="E81" s="183" t="s">
        <v>475</v>
      </c>
      <c r="F81" s="181" t="s">
        <v>476</v>
      </c>
      <c r="G81" s="187">
        <v>193176405</v>
      </c>
      <c r="H81" s="186" t="s">
        <v>482</v>
      </c>
      <c r="I81" s="182">
        <v>41586</v>
      </c>
      <c r="J81" s="185">
        <v>41592</v>
      </c>
      <c r="K81" s="185"/>
      <c r="L81" s="185">
        <v>41851</v>
      </c>
      <c r="M81" s="180" t="s">
        <v>483</v>
      </c>
      <c r="N81" s="181">
        <v>18213</v>
      </c>
      <c r="O81" s="182">
        <v>41586</v>
      </c>
      <c r="P81" s="181">
        <v>73713</v>
      </c>
      <c r="Q81" s="182">
        <v>41586</v>
      </c>
      <c r="R81" s="182">
        <v>41596</v>
      </c>
      <c r="S81" s="180" t="s">
        <v>213</v>
      </c>
    </row>
    <row r="82" spans="1:19" ht="181.5" hidden="1">
      <c r="A82" s="180">
        <v>57</v>
      </c>
      <c r="B82" s="180" t="s">
        <v>68</v>
      </c>
      <c r="C82" s="180" t="s">
        <v>69</v>
      </c>
      <c r="D82" s="180" t="s">
        <v>484</v>
      </c>
      <c r="E82" s="183" t="s">
        <v>485</v>
      </c>
      <c r="F82" s="181" t="s">
        <v>486</v>
      </c>
      <c r="G82" s="187">
        <v>4750000</v>
      </c>
      <c r="H82" s="186" t="s">
        <v>366</v>
      </c>
      <c r="I82" s="182">
        <v>41592</v>
      </c>
      <c r="J82" s="182">
        <v>41598</v>
      </c>
      <c r="K82" s="182"/>
      <c r="L82" s="182">
        <v>41612</v>
      </c>
      <c r="M82" s="180" t="s">
        <v>487</v>
      </c>
      <c r="N82" s="181">
        <v>17313</v>
      </c>
      <c r="O82" s="182">
        <v>41572</v>
      </c>
      <c r="P82" s="181">
        <v>74213</v>
      </c>
      <c r="Q82" s="182">
        <v>41596</v>
      </c>
      <c r="R82" s="182">
        <v>41583</v>
      </c>
      <c r="S82" s="180" t="s">
        <v>265</v>
      </c>
    </row>
    <row r="83" spans="1:19" ht="148.5" hidden="1">
      <c r="A83" s="180">
        <v>58</v>
      </c>
      <c r="B83" s="184" t="s">
        <v>68</v>
      </c>
      <c r="C83" s="180" t="s">
        <v>274</v>
      </c>
      <c r="D83" s="180" t="s">
        <v>488</v>
      </c>
      <c r="E83" s="183" t="s">
        <v>489</v>
      </c>
      <c r="F83" s="181" t="s">
        <v>427</v>
      </c>
      <c r="G83" s="187">
        <v>30502456</v>
      </c>
      <c r="H83" s="186" t="s">
        <v>259</v>
      </c>
      <c r="I83" s="182">
        <v>41596</v>
      </c>
      <c r="J83" s="182">
        <v>41596</v>
      </c>
      <c r="K83" s="182"/>
      <c r="L83" s="182">
        <v>41625</v>
      </c>
      <c r="M83" s="180" t="s">
        <v>490</v>
      </c>
      <c r="N83" s="181">
        <v>15213</v>
      </c>
      <c r="O83" s="182">
        <v>41529</v>
      </c>
      <c r="P83" s="181">
        <v>74913</v>
      </c>
      <c r="Q83" s="182">
        <v>41603</v>
      </c>
      <c r="R83" s="182">
        <v>41666</v>
      </c>
      <c r="S83" s="180" t="s">
        <v>213</v>
      </c>
    </row>
    <row r="84" spans="1:19" ht="165">
      <c r="A84" s="180">
        <v>59</v>
      </c>
      <c r="B84" s="184" t="s">
        <v>189</v>
      </c>
      <c r="C84" s="180" t="s">
        <v>268</v>
      </c>
      <c r="D84" s="1539" t="s">
        <v>491</v>
      </c>
      <c r="E84" s="183" t="s">
        <v>492</v>
      </c>
      <c r="F84" s="181" t="s">
        <v>493</v>
      </c>
      <c r="G84" s="187">
        <v>61070398</v>
      </c>
      <c r="H84" s="186" t="s">
        <v>494</v>
      </c>
      <c r="I84" s="182">
        <v>41600</v>
      </c>
      <c r="J84" s="182">
        <v>41603</v>
      </c>
      <c r="K84" s="182"/>
      <c r="L84" s="182" t="s">
        <v>495</v>
      </c>
      <c r="M84" s="180" t="s">
        <v>496</v>
      </c>
      <c r="N84" s="181">
        <v>17613</v>
      </c>
      <c r="O84" s="182">
        <v>41575</v>
      </c>
      <c r="P84" s="181">
        <v>77313</v>
      </c>
      <c r="Q84" s="182">
        <v>41603</v>
      </c>
      <c r="R84" s="182">
        <v>41666</v>
      </c>
      <c r="S84" s="180" t="s">
        <v>280</v>
      </c>
    </row>
    <row r="85" spans="1:19" s="190" customFormat="1" ht="148.5">
      <c r="A85" s="180">
        <v>60</v>
      </c>
      <c r="B85" s="184" t="s">
        <v>100</v>
      </c>
      <c r="C85" s="180" t="s">
        <v>69</v>
      </c>
      <c r="D85" s="180" t="s">
        <v>497</v>
      </c>
      <c r="E85" s="183" t="s">
        <v>384</v>
      </c>
      <c r="F85" s="181" t="s">
        <v>385</v>
      </c>
      <c r="G85" s="187">
        <v>8318261</v>
      </c>
      <c r="H85" s="186" t="s">
        <v>421</v>
      </c>
      <c r="I85" s="182">
        <v>41603</v>
      </c>
      <c r="J85" s="182">
        <v>41605</v>
      </c>
      <c r="K85" s="182"/>
      <c r="L85" s="182">
        <v>41639</v>
      </c>
      <c r="M85" s="180" t="s">
        <v>498</v>
      </c>
      <c r="N85" s="181">
        <v>18113</v>
      </c>
      <c r="O85" s="182">
        <v>41586</v>
      </c>
      <c r="P85" s="181">
        <v>77713</v>
      </c>
      <c r="Q85" s="182">
        <v>41606</v>
      </c>
      <c r="R85" s="182">
        <v>41604</v>
      </c>
      <c r="S85" s="180" t="s">
        <v>280</v>
      </c>
    </row>
    <row r="86" spans="1:19" ht="148.5" hidden="1">
      <c r="A86" s="191">
        <v>61</v>
      </c>
      <c r="B86" s="192" t="s">
        <v>68</v>
      </c>
      <c r="C86" s="191" t="s">
        <v>274</v>
      </c>
      <c r="D86" s="191" t="s">
        <v>499</v>
      </c>
      <c r="E86" s="193" t="s">
        <v>500</v>
      </c>
      <c r="F86" s="194" t="s">
        <v>501</v>
      </c>
      <c r="G86" s="195">
        <v>156514000</v>
      </c>
      <c r="H86" s="196" t="s">
        <v>421</v>
      </c>
      <c r="I86" s="197">
        <v>41612</v>
      </c>
      <c r="J86" s="197">
        <v>41619</v>
      </c>
      <c r="K86" s="197"/>
      <c r="L86" s="197">
        <v>41639</v>
      </c>
      <c r="M86" s="191" t="s">
        <v>502</v>
      </c>
      <c r="N86" s="194">
        <v>17213</v>
      </c>
      <c r="O86" s="197">
        <v>41571</v>
      </c>
      <c r="P86" s="194">
        <v>79413</v>
      </c>
      <c r="Q86" s="197">
        <v>41617</v>
      </c>
      <c r="R86" s="197">
        <v>41666</v>
      </c>
      <c r="S86" s="191" t="s">
        <v>213</v>
      </c>
    </row>
    <row r="87" spans="1:19" ht="82.5" hidden="1">
      <c r="A87" s="191">
        <v>62</v>
      </c>
      <c r="B87" s="192" t="s">
        <v>203</v>
      </c>
      <c r="C87" s="191" t="s">
        <v>18</v>
      </c>
      <c r="D87" s="191" t="s">
        <v>503</v>
      </c>
      <c r="E87" s="193" t="s">
        <v>504</v>
      </c>
      <c r="F87" s="194" t="s">
        <v>505</v>
      </c>
      <c r="G87" s="195">
        <v>16005400</v>
      </c>
      <c r="H87" s="196" t="s">
        <v>506</v>
      </c>
      <c r="I87" s="197">
        <v>41614</v>
      </c>
      <c r="J87" s="197">
        <v>41628</v>
      </c>
      <c r="K87" s="197"/>
      <c r="L87" s="197">
        <v>41628</v>
      </c>
      <c r="M87" s="194" t="s">
        <v>22</v>
      </c>
      <c r="N87" s="194">
        <v>18313</v>
      </c>
      <c r="O87" s="197">
        <v>41596</v>
      </c>
      <c r="P87" s="194">
        <v>79813</v>
      </c>
      <c r="Q87" s="197">
        <v>41619</v>
      </c>
      <c r="R87" s="197">
        <v>41666</v>
      </c>
      <c r="S87" s="191" t="s">
        <v>265</v>
      </c>
    </row>
    <row r="88" spans="1:19" ht="148.5" hidden="1">
      <c r="A88" s="191">
        <v>63</v>
      </c>
      <c r="B88" s="192" t="s">
        <v>203</v>
      </c>
      <c r="C88" s="191" t="s">
        <v>69</v>
      </c>
      <c r="D88" s="191" t="s">
        <v>507</v>
      </c>
      <c r="E88" s="193" t="s">
        <v>270</v>
      </c>
      <c r="F88" s="194" t="s">
        <v>271</v>
      </c>
      <c r="G88" s="195">
        <v>16500000</v>
      </c>
      <c r="H88" s="196" t="s">
        <v>421</v>
      </c>
      <c r="I88" s="197">
        <v>41617</v>
      </c>
      <c r="J88" s="197">
        <v>41618</v>
      </c>
      <c r="K88" s="197"/>
      <c r="L88" s="197">
        <v>41639</v>
      </c>
      <c r="M88" s="191" t="s">
        <v>508</v>
      </c>
      <c r="N88" s="194">
        <v>18813</v>
      </c>
      <c r="O88" s="197">
        <v>41599</v>
      </c>
      <c r="P88" s="194">
        <v>79613</v>
      </c>
      <c r="Q88" s="197">
        <v>41618</v>
      </c>
      <c r="R88" s="197">
        <v>41617</v>
      </c>
      <c r="S88" s="191" t="s">
        <v>265</v>
      </c>
    </row>
    <row r="89" spans="1:19" ht="165" hidden="1">
      <c r="A89" s="191" t="s">
        <v>509</v>
      </c>
      <c r="B89" s="192" t="s">
        <v>203</v>
      </c>
      <c r="C89" s="191" t="s">
        <v>69</v>
      </c>
      <c r="D89" s="191" t="s">
        <v>507</v>
      </c>
      <c r="E89" s="193" t="s">
        <v>270</v>
      </c>
      <c r="F89" s="194" t="s">
        <v>271</v>
      </c>
      <c r="G89" s="195">
        <v>0</v>
      </c>
      <c r="H89" s="196" t="s">
        <v>469</v>
      </c>
      <c r="I89" s="197">
        <v>41632</v>
      </c>
      <c r="J89" s="205">
        <v>41640</v>
      </c>
      <c r="K89" s="205"/>
      <c r="L89" s="197">
        <v>41698</v>
      </c>
      <c r="M89" s="191" t="s">
        <v>510</v>
      </c>
      <c r="N89" s="194" t="s">
        <v>22</v>
      </c>
      <c r="O89" s="197" t="s">
        <v>22</v>
      </c>
      <c r="P89" s="194" t="s">
        <v>22</v>
      </c>
      <c r="Q89" s="197" t="s">
        <v>22</v>
      </c>
      <c r="R89" s="197">
        <v>41301</v>
      </c>
      <c r="S89" s="191" t="s">
        <v>265</v>
      </c>
    </row>
    <row r="90" spans="1:19" ht="148.5" hidden="1">
      <c r="A90" s="191">
        <v>64</v>
      </c>
      <c r="B90" s="192" t="s">
        <v>68</v>
      </c>
      <c r="C90" s="191" t="s">
        <v>69</v>
      </c>
      <c r="D90" s="191" t="s">
        <v>511</v>
      </c>
      <c r="E90" s="193" t="s">
        <v>512</v>
      </c>
      <c r="F90" s="194">
        <v>80243695</v>
      </c>
      <c r="G90" s="195">
        <v>6215280</v>
      </c>
      <c r="H90" s="196" t="s">
        <v>421</v>
      </c>
      <c r="I90" s="197">
        <v>41624</v>
      </c>
      <c r="J90" s="207">
        <v>41626</v>
      </c>
      <c r="K90" s="207"/>
      <c r="L90" s="197">
        <v>41639</v>
      </c>
      <c r="M90" s="191" t="s">
        <v>513</v>
      </c>
      <c r="N90" s="194">
        <v>18913</v>
      </c>
      <c r="O90" s="197">
        <v>41605</v>
      </c>
      <c r="P90" s="194">
        <v>83213</v>
      </c>
      <c r="Q90" s="197">
        <v>41626</v>
      </c>
      <c r="R90" s="197">
        <v>41624</v>
      </c>
      <c r="S90" s="191" t="s">
        <v>265</v>
      </c>
    </row>
    <row r="91" spans="1:19" ht="181.5" hidden="1">
      <c r="A91" s="191">
        <v>65</v>
      </c>
      <c r="B91" s="192" t="s">
        <v>68</v>
      </c>
      <c r="C91" s="191" t="s">
        <v>18</v>
      </c>
      <c r="D91" s="191" t="s">
        <v>514</v>
      </c>
      <c r="E91" s="193" t="s">
        <v>194</v>
      </c>
      <c r="F91" s="194" t="s">
        <v>195</v>
      </c>
      <c r="G91" s="195">
        <v>31689879</v>
      </c>
      <c r="H91" s="196" t="s">
        <v>421</v>
      </c>
      <c r="I91" s="197">
        <v>41628</v>
      </c>
      <c r="J91" s="207">
        <v>41631</v>
      </c>
      <c r="K91" s="207"/>
      <c r="L91" s="197">
        <v>41639</v>
      </c>
      <c r="M91" s="191" t="s">
        <v>515</v>
      </c>
      <c r="N91" s="194">
        <v>18413</v>
      </c>
      <c r="O91" s="197">
        <v>41597</v>
      </c>
      <c r="P91" s="194">
        <v>83413</v>
      </c>
      <c r="Q91" s="197">
        <v>41631</v>
      </c>
      <c r="R91" s="197">
        <v>41667</v>
      </c>
      <c r="S91" s="191" t="s">
        <v>213</v>
      </c>
    </row>
    <row r="92" spans="1:19" ht="181.5" hidden="1">
      <c r="A92" s="191">
        <v>66</v>
      </c>
      <c r="B92" s="192" t="s">
        <v>68</v>
      </c>
      <c r="C92" s="191" t="s">
        <v>18</v>
      </c>
      <c r="D92" s="191" t="s">
        <v>516</v>
      </c>
      <c r="E92" s="193" t="s">
        <v>517</v>
      </c>
      <c r="F92" s="194" t="s">
        <v>518</v>
      </c>
      <c r="G92" s="195">
        <v>649669600</v>
      </c>
      <c r="H92" s="196" t="s">
        <v>421</v>
      </c>
      <c r="I92" s="197">
        <v>41628</v>
      </c>
      <c r="J92" s="197">
        <v>41631</v>
      </c>
      <c r="K92" s="197"/>
      <c r="L92" s="197">
        <v>41639</v>
      </c>
      <c r="M92" s="191" t="s">
        <v>519</v>
      </c>
      <c r="N92" s="194">
        <v>19713</v>
      </c>
      <c r="O92" s="197">
        <v>41626</v>
      </c>
      <c r="P92" s="194">
        <v>83313</v>
      </c>
      <c r="Q92" s="197">
        <v>41631</v>
      </c>
      <c r="R92" s="197">
        <v>41667</v>
      </c>
      <c r="S92" s="191" t="s">
        <v>213</v>
      </c>
    </row>
    <row r="93" spans="1:19" ht="115.5">
      <c r="A93" s="191">
        <v>67</v>
      </c>
      <c r="B93" s="192" t="s">
        <v>125</v>
      </c>
      <c r="C93" s="191" t="s">
        <v>18</v>
      </c>
      <c r="D93" s="191" t="s">
        <v>198</v>
      </c>
      <c r="E93" s="193" t="s">
        <v>199</v>
      </c>
      <c r="F93" s="194" t="s">
        <v>200</v>
      </c>
      <c r="G93" s="195">
        <v>60408333</v>
      </c>
      <c r="H93" s="196" t="s">
        <v>520</v>
      </c>
      <c r="I93" s="197">
        <v>41631</v>
      </c>
      <c r="J93" s="197">
        <v>41634</v>
      </c>
      <c r="K93" s="197"/>
      <c r="L93" s="197">
        <v>41851</v>
      </c>
      <c r="M93" s="206" t="s">
        <v>22</v>
      </c>
      <c r="N93" s="194">
        <v>19813</v>
      </c>
      <c r="O93" s="197">
        <v>41628</v>
      </c>
      <c r="P93" s="194">
        <v>83613</v>
      </c>
      <c r="Q93" s="197">
        <v>41632</v>
      </c>
      <c r="R93" s="197">
        <v>41667</v>
      </c>
      <c r="S93" s="191" t="s">
        <v>280</v>
      </c>
    </row>
    <row r="94" spans="1:19" hidden="1">
      <c r="G94" s="204">
        <f>SUM(G2:G93)</f>
        <v>5074757901.6000004</v>
      </c>
    </row>
  </sheetData>
  <autoFilter ref="A1:S94" xr:uid="{00000000-0009-0000-0000-000001000000}">
    <filterColumn colId="18">
      <filters>
        <filter val="Secretaría General - Adminiustrativa."/>
      </filters>
    </filterColumn>
  </autoFilter>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99"/>
  <sheetViews>
    <sheetView zoomScale="120" zoomScaleNormal="120" workbookViewId="0">
      <pane xSplit="5" ySplit="1" topLeftCell="N2" activePane="bottomRight" state="frozen"/>
      <selection pane="topRight" activeCell="F1" sqref="F1"/>
      <selection pane="bottomLeft" activeCell="A2" sqref="A2"/>
      <selection pane="bottomRight" activeCell="N82" sqref="N82"/>
    </sheetView>
  </sheetViews>
  <sheetFormatPr baseColWidth="10" defaultColWidth="11.42578125" defaultRowHeight="13.5"/>
  <cols>
    <col min="1" max="1" width="4.7109375" style="213" bestFit="1" customWidth="1"/>
    <col min="2" max="2" width="12.42578125" style="213" customWidth="1"/>
    <col min="3" max="3" width="16.5703125" style="213" customWidth="1"/>
    <col min="4" max="4" width="53.5703125" style="213" customWidth="1"/>
    <col min="5" max="5" width="20.5703125" style="213" customWidth="1"/>
    <col min="6" max="6" width="13.85546875" style="213" bestFit="1" customWidth="1"/>
    <col min="7" max="7" width="7" style="213" bestFit="1" customWidth="1"/>
    <col min="8" max="8" width="5.85546875" style="213" customWidth="1"/>
    <col min="9" max="9" width="9.5703125" style="213" bestFit="1" customWidth="1"/>
    <col min="10" max="10" width="20.85546875" style="213" bestFit="1" customWidth="1"/>
    <col min="11" max="11" width="9.7109375" style="213" customWidth="1"/>
    <col min="12" max="12" width="14.140625" style="213" customWidth="1"/>
    <col min="13" max="13" width="11.5703125" style="213" customWidth="1"/>
    <col min="14" max="14" width="12.85546875" style="213" customWidth="1"/>
    <col min="15" max="15" width="9.28515625" style="213" customWidth="1"/>
    <col min="16" max="16" width="9.85546875" style="213" customWidth="1"/>
    <col min="17" max="19" width="10.7109375" style="213" customWidth="1"/>
    <col min="20" max="20" width="10.7109375" style="213" bestFit="1" customWidth="1"/>
    <col min="21" max="21" width="9.85546875" style="213" customWidth="1"/>
    <col min="22" max="22" width="13.28515625" style="213" customWidth="1"/>
    <col min="23" max="16384" width="11.42578125" style="213"/>
  </cols>
  <sheetData>
    <row r="1" spans="1:23" ht="27">
      <c r="A1" s="208" t="s">
        <v>521</v>
      </c>
      <c r="B1" s="209" t="s">
        <v>1</v>
      </c>
      <c r="C1" s="209" t="s">
        <v>2</v>
      </c>
      <c r="D1" s="210" t="s">
        <v>3</v>
      </c>
      <c r="E1" s="210" t="s">
        <v>4</v>
      </c>
      <c r="F1" s="211" t="s">
        <v>5</v>
      </c>
      <c r="G1" s="211" t="s">
        <v>522</v>
      </c>
      <c r="H1" s="211" t="s">
        <v>523</v>
      </c>
      <c r="I1" s="211" t="s">
        <v>524</v>
      </c>
      <c r="J1" s="212" t="s">
        <v>6</v>
      </c>
      <c r="K1" s="210" t="s">
        <v>7</v>
      </c>
      <c r="L1" s="210" t="s">
        <v>8</v>
      </c>
      <c r="M1" s="210" t="s">
        <v>9</v>
      </c>
      <c r="N1" s="210" t="s">
        <v>10</v>
      </c>
      <c r="O1" s="210" t="s">
        <v>11</v>
      </c>
      <c r="P1" s="210" t="s">
        <v>12</v>
      </c>
      <c r="Q1" s="210" t="s">
        <v>13</v>
      </c>
      <c r="R1" s="210" t="s">
        <v>525</v>
      </c>
      <c r="S1" s="210" t="s">
        <v>526</v>
      </c>
      <c r="T1" s="210" t="s">
        <v>14</v>
      </c>
      <c r="U1" s="210" t="s">
        <v>15</v>
      </c>
      <c r="V1" s="210" t="s">
        <v>16</v>
      </c>
      <c r="W1" s="209" t="s">
        <v>197</v>
      </c>
    </row>
    <row r="2" spans="1:23" ht="94.5" hidden="1">
      <c r="A2" s="214">
        <v>1</v>
      </c>
      <c r="B2" s="215" t="s">
        <v>203</v>
      </c>
      <c r="C2" s="216" t="s">
        <v>18</v>
      </c>
      <c r="D2" s="216" t="s">
        <v>527</v>
      </c>
      <c r="E2" s="217" t="s">
        <v>395</v>
      </c>
      <c r="F2" s="218">
        <v>52890247</v>
      </c>
      <c r="G2" s="218"/>
      <c r="H2" s="217" t="s">
        <v>528</v>
      </c>
      <c r="I2" s="218">
        <v>6401495</v>
      </c>
      <c r="J2" s="219">
        <v>20290801</v>
      </c>
      <c r="K2" s="216" t="s">
        <v>529</v>
      </c>
      <c r="L2" s="220">
        <v>41652</v>
      </c>
      <c r="M2" s="221">
        <v>41653</v>
      </c>
      <c r="N2" s="220">
        <v>42004</v>
      </c>
      <c r="O2" s="218" t="s">
        <v>22</v>
      </c>
      <c r="P2" s="218">
        <v>1614</v>
      </c>
      <c r="Q2" s="220">
        <v>41652</v>
      </c>
      <c r="R2" s="220" t="s">
        <v>530</v>
      </c>
      <c r="S2" s="262" t="s">
        <v>531</v>
      </c>
      <c r="T2" s="218">
        <v>1414</v>
      </c>
      <c r="U2" s="220">
        <v>41653</v>
      </c>
      <c r="V2" s="220">
        <v>41668</v>
      </c>
      <c r="W2" s="216" t="s">
        <v>280</v>
      </c>
    </row>
    <row r="3" spans="1:23" ht="75" hidden="1" customHeight="1">
      <c r="A3" s="216">
        <v>2</v>
      </c>
      <c r="B3" s="215" t="s">
        <v>203</v>
      </c>
      <c r="C3" s="216" t="s">
        <v>18</v>
      </c>
      <c r="D3" s="216" t="s">
        <v>532</v>
      </c>
      <c r="E3" s="217" t="s">
        <v>334</v>
      </c>
      <c r="F3" s="218">
        <v>31912487</v>
      </c>
      <c r="G3" s="218"/>
      <c r="H3" s="217" t="s">
        <v>533</v>
      </c>
      <c r="I3" s="218">
        <v>4639433</v>
      </c>
      <c r="J3" s="219">
        <v>14190048</v>
      </c>
      <c r="K3" s="216" t="s">
        <v>529</v>
      </c>
      <c r="L3" s="220">
        <v>41652</v>
      </c>
      <c r="M3" s="221">
        <v>41653</v>
      </c>
      <c r="N3" s="220">
        <v>42004</v>
      </c>
      <c r="O3" s="218" t="s">
        <v>22</v>
      </c>
      <c r="P3" s="223">
        <v>1514</v>
      </c>
      <c r="Q3" s="220">
        <v>41652</v>
      </c>
      <c r="R3" s="220" t="s">
        <v>530</v>
      </c>
      <c r="S3" s="262" t="s">
        <v>531</v>
      </c>
      <c r="T3" s="223">
        <v>1514</v>
      </c>
      <c r="U3" s="220">
        <v>41653</v>
      </c>
      <c r="V3" s="220">
        <v>41668</v>
      </c>
      <c r="W3" s="216" t="s">
        <v>280</v>
      </c>
    </row>
    <row r="4" spans="1:23" ht="71.25" hidden="1" customHeight="1">
      <c r="A4" s="216">
        <v>3</v>
      </c>
      <c r="B4" s="215" t="s">
        <v>203</v>
      </c>
      <c r="C4" s="216" t="s">
        <v>18</v>
      </c>
      <c r="D4" s="216" t="s">
        <v>532</v>
      </c>
      <c r="E4" s="217" t="s">
        <v>330</v>
      </c>
      <c r="F4" s="218">
        <v>79334237</v>
      </c>
      <c r="G4" s="218"/>
      <c r="H4" s="217" t="s">
        <v>534</v>
      </c>
      <c r="I4" s="218">
        <v>4624869</v>
      </c>
      <c r="J4" s="219">
        <v>14190048</v>
      </c>
      <c r="K4" s="216" t="s">
        <v>529</v>
      </c>
      <c r="L4" s="220">
        <v>41652</v>
      </c>
      <c r="M4" s="221">
        <v>41653</v>
      </c>
      <c r="N4" s="220">
        <v>42004</v>
      </c>
      <c r="O4" s="218" t="s">
        <v>22</v>
      </c>
      <c r="P4" s="218">
        <v>1414</v>
      </c>
      <c r="Q4" s="220">
        <v>41652</v>
      </c>
      <c r="R4" s="220" t="s">
        <v>530</v>
      </c>
      <c r="S4" s="262" t="s">
        <v>531</v>
      </c>
      <c r="T4" s="218">
        <v>1614</v>
      </c>
      <c r="U4" s="220">
        <v>41653</v>
      </c>
      <c r="V4" s="220">
        <v>41668</v>
      </c>
      <c r="W4" s="216" t="s">
        <v>280</v>
      </c>
    </row>
    <row r="5" spans="1:23" ht="66" hidden="1" customHeight="1">
      <c r="A5" s="216">
        <v>4</v>
      </c>
      <c r="B5" s="215" t="s">
        <v>203</v>
      </c>
      <c r="C5" s="216" t="s">
        <v>18</v>
      </c>
      <c r="D5" s="216" t="s">
        <v>532</v>
      </c>
      <c r="E5" s="217" t="s">
        <v>336</v>
      </c>
      <c r="F5" s="218">
        <v>79247629</v>
      </c>
      <c r="G5" s="218"/>
      <c r="H5" s="217" t="s">
        <v>535</v>
      </c>
      <c r="I5" s="218">
        <v>3202700258</v>
      </c>
      <c r="J5" s="219">
        <v>14190048</v>
      </c>
      <c r="K5" s="216" t="s">
        <v>529</v>
      </c>
      <c r="L5" s="220">
        <v>41652</v>
      </c>
      <c r="M5" s="221">
        <v>41653</v>
      </c>
      <c r="N5" s="220">
        <v>42004</v>
      </c>
      <c r="O5" s="218" t="s">
        <v>22</v>
      </c>
      <c r="P5" s="218">
        <v>1214</v>
      </c>
      <c r="Q5" s="220">
        <v>41652</v>
      </c>
      <c r="R5" s="220" t="s">
        <v>530</v>
      </c>
      <c r="S5" s="262" t="s">
        <v>531</v>
      </c>
      <c r="T5" s="218">
        <v>1714</v>
      </c>
      <c r="U5" s="220">
        <v>41653</v>
      </c>
      <c r="V5" s="220">
        <v>41668</v>
      </c>
      <c r="W5" s="216" t="s">
        <v>280</v>
      </c>
    </row>
    <row r="6" spans="1:23" ht="67.5" hidden="1">
      <c r="A6" s="216">
        <v>5</v>
      </c>
      <c r="B6" s="215" t="s">
        <v>203</v>
      </c>
      <c r="C6" s="216" t="s">
        <v>18</v>
      </c>
      <c r="D6" s="216" t="s">
        <v>536</v>
      </c>
      <c r="E6" s="217" t="s">
        <v>369</v>
      </c>
      <c r="F6" s="218">
        <v>1016034814</v>
      </c>
      <c r="G6" s="218"/>
      <c r="H6" s="217" t="s">
        <v>537</v>
      </c>
      <c r="I6" s="218">
        <v>3154081111</v>
      </c>
      <c r="J6" s="219">
        <v>23135666</v>
      </c>
      <c r="K6" s="216" t="s">
        <v>529</v>
      </c>
      <c r="L6" s="220">
        <v>41652</v>
      </c>
      <c r="M6" s="221">
        <v>41653</v>
      </c>
      <c r="N6" s="220">
        <v>42004</v>
      </c>
      <c r="O6" s="218" t="s">
        <v>22</v>
      </c>
      <c r="P6" s="218">
        <v>1314</v>
      </c>
      <c r="Q6" s="220">
        <v>41652</v>
      </c>
      <c r="R6" s="220" t="s">
        <v>530</v>
      </c>
      <c r="S6" s="262" t="s">
        <v>531</v>
      </c>
      <c r="T6" s="218">
        <v>1814</v>
      </c>
      <c r="U6" s="220">
        <v>41653</v>
      </c>
      <c r="V6" s="220">
        <v>41668</v>
      </c>
      <c r="W6" s="216" t="s">
        <v>233</v>
      </c>
    </row>
    <row r="7" spans="1:23" ht="67.5" hidden="1" customHeight="1">
      <c r="A7" s="216">
        <v>6</v>
      </c>
      <c r="B7" s="215" t="s">
        <v>203</v>
      </c>
      <c r="C7" s="216" t="s">
        <v>18</v>
      </c>
      <c r="D7" s="216" t="s">
        <v>538</v>
      </c>
      <c r="E7" s="217" t="s">
        <v>245</v>
      </c>
      <c r="F7" s="218">
        <v>80084385</v>
      </c>
      <c r="G7" s="218"/>
      <c r="H7" s="217" t="s">
        <v>539</v>
      </c>
      <c r="I7" s="218">
        <v>6433001</v>
      </c>
      <c r="J7" s="219">
        <v>16413153</v>
      </c>
      <c r="K7" s="216" t="s">
        <v>529</v>
      </c>
      <c r="L7" s="220">
        <v>41652</v>
      </c>
      <c r="M7" s="221">
        <v>41653</v>
      </c>
      <c r="N7" s="220">
        <v>42004</v>
      </c>
      <c r="O7" s="218" t="s">
        <v>22</v>
      </c>
      <c r="P7" s="218">
        <v>1714</v>
      </c>
      <c r="Q7" s="220">
        <v>41652</v>
      </c>
      <c r="R7" s="220" t="s">
        <v>530</v>
      </c>
      <c r="S7" s="262" t="s">
        <v>531</v>
      </c>
      <c r="T7" s="218">
        <v>1914</v>
      </c>
      <c r="U7" s="220">
        <v>41653</v>
      </c>
      <c r="V7" s="220">
        <v>41668</v>
      </c>
      <c r="W7" s="216" t="s">
        <v>213</v>
      </c>
    </row>
    <row r="8" spans="1:23" ht="106.5" hidden="1" customHeight="1">
      <c r="A8" s="216">
        <v>7</v>
      </c>
      <c r="B8" s="215" t="s">
        <v>132</v>
      </c>
      <c r="C8" s="216" t="s">
        <v>18</v>
      </c>
      <c r="D8" s="224" t="s">
        <v>540</v>
      </c>
      <c r="E8" s="217" t="s">
        <v>541</v>
      </c>
      <c r="F8" s="218">
        <v>900105860</v>
      </c>
      <c r="G8" s="218">
        <v>4</v>
      </c>
      <c r="H8" s="217" t="s">
        <v>542</v>
      </c>
      <c r="I8" s="218">
        <v>4397070</v>
      </c>
      <c r="J8" s="219">
        <v>77560075</v>
      </c>
      <c r="K8" s="216" t="s">
        <v>529</v>
      </c>
      <c r="L8" s="220">
        <v>41662</v>
      </c>
      <c r="M8" s="221">
        <v>41701</v>
      </c>
      <c r="N8" s="220">
        <v>42004</v>
      </c>
      <c r="O8" s="218" t="s">
        <v>22</v>
      </c>
      <c r="P8" s="218">
        <v>3014</v>
      </c>
      <c r="Q8" s="220">
        <v>41656</v>
      </c>
      <c r="R8" s="220" t="s">
        <v>543</v>
      </c>
      <c r="S8" s="263" t="s">
        <v>544</v>
      </c>
      <c r="T8" s="218">
        <v>3314</v>
      </c>
      <c r="U8" s="220">
        <v>41753</v>
      </c>
      <c r="V8" s="220">
        <v>41668</v>
      </c>
      <c r="W8" s="216" t="s">
        <v>280</v>
      </c>
    </row>
    <row r="9" spans="1:23" ht="106.5" hidden="1" customHeight="1">
      <c r="A9" s="216" t="s">
        <v>545</v>
      </c>
      <c r="B9" s="215" t="s">
        <v>132</v>
      </c>
      <c r="C9" s="216" t="s">
        <v>18</v>
      </c>
      <c r="D9" s="224" t="s">
        <v>540</v>
      </c>
      <c r="E9" s="217" t="s">
        <v>541</v>
      </c>
      <c r="F9" s="218">
        <v>900105860</v>
      </c>
      <c r="G9" s="218">
        <v>4</v>
      </c>
      <c r="H9" s="217" t="s">
        <v>542</v>
      </c>
      <c r="I9" s="218">
        <v>4397070</v>
      </c>
      <c r="J9" s="219">
        <v>0</v>
      </c>
      <c r="K9" s="370">
        <v>42035</v>
      </c>
      <c r="L9" s="220">
        <v>42002</v>
      </c>
      <c r="M9" s="221">
        <v>42005</v>
      </c>
      <c r="N9" s="220">
        <v>42035</v>
      </c>
      <c r="O9" s="218" t="s">
        <v>22</v>
      </c>
      <c r="P9" s="218">
        <v>615</v>
      </c>
      <c r="Q9" s="220">
        <v>42006</v>
      </c>
      <c r="R9" s="220" t="s">
        <v>543</v>
      </c>
      <c r="S9" s="263" t="s">
        <v>544</v>
      </c>
      <c r="T9" s="218">
        <v>914</v>
      </c>
      <c r="U9" s="220">
        <v>42003</v>
      </c>
      <c r="V9" s="222"/>
      <c r="W9" s="216" t="s">
        <v>280</v>
      </c>
    </row>
    <row r="10" spans="1:23" ht="54" hidden="1">
      <c r="A10" s="225">
        <v>8</v>
      </c>
      <c r="B10" s="226" t="s">
        <v>100</v>
      </c>
      <c r="C10" s="225" t="s">
        <v>546</v>
      </c>
      <c r="D10" s="258" t="s">
        <v>547</v>
      </c>
      <c r="E10" s="259" t="s">
        <v>548</v>
      </c>
      <c r="F10" s="227">
        <v>830095213</v>
      </c>
      <c r="G10" s="227">
        <v>0</v>
      </c>
      <c r="H10" s="259" t="s">
        <v>549</v>
      </c>
      <c r="I10" s="227">
        <v>3175150153</v>
      </c>
      <c r="J10" s="228">
        <v>6000000</v>
      </c>
      <c r="K10" s="225" t="s">
        <v>529</v>
      </c>
      <c r="L10" s="229">
        <v>41673</v>
      </c>
      <c r="M10" s="229">
        <v>41681</v>
      </c>
      <c r="N10" s="229">
        <v>42004</v>
      </c>
      <c r="O10" s="227" t="s">
        <v>22</v>
      </c>
      <c r="P10" s="227">
        <v>4414</v>
      </c>
      <c r="Q10" s="229">
        <v>41668</v>
      </c>
      <c r="R10" s="229" t="s">
        <v>550</v>
      </c>
      <c r="S10" s="261" t="s">
        <v>551</v>
      </c>
      <c r="T10" s="227">
        <v>7414</v>
      </c>
      <c r="U10" s="229">
        <v>41674</v>
      </c>
      <c r="V10" s="229">
        <v>41673</v>
      </c>
      <c r="W10" s="225" t="s">
        <v>280</v>
      </c>
    </row>
    <row r="11" spans="1:23" ht="135.75" hidden="1" customHeight="1">
      <c r="A11" s="225">
        <v>9</v>
      </c>
      <c r="B11" s="226" t="s">
        <v>203</v>
      </c>
      <c r="C11" s="225" t="s">
        <v>69</v>
      </c>
      <c r="D11" s="258" t="s">
        <v>552</v>
      </c>
      <c r="E11" s="259" t="s">
        <v>553</v>
      </c>
      <c r="F11" s="227">
        <v>900336372</v>
      </c>
      <c r="G11" s="227">
        <v>2</v>
      </c>
      <c r="H11" s="259" t="s">
        <v>554</v>
      </c>
      <c r="I11" s="227">
        <v>7533411</v>
      </c>
      <c r="J11" s="228">
        <v>13954800</v>
      </c>
      <c r="K11" s="260">
        <v>41782</v>
      </c>
      <c r="L11" s="229">
        <v>41689</v>
      </c>
      <c r="M11" s="229">
        <v>41694</v>
      </c>
      <c r="N11" s="229">
        <v>41782</v>
      </c>
      <c r="O11" s="225" t="s">
        <v>555</v>
      </c>
      <c r="P11" s="227">
        <v>4814</v>
      </c>
      <c r="Q11" s="229">
        <v>41669</v>
      </c>
      <c r="R11" s="229" t="s">
        <v>556</v>
      </c>
      <c r="S11" s="261" t="s">
        <v>557</v>
      </c>
      <c r="T11" s="227">
        <v>10114</v>
      </c>
      <c r="U11" s="229">
        <v>41691</v>
      </c>
      <c r="V11" s="229">
        <v>41689</v>
      </c>
      <c r="W11" s="225" t="s">
        <v>280</v>
      </c>
    </row>
    <row r="12" spans="1:23" ht="135.75" hidden="1" customHeight="1">
      <c r="A12" s="225" t="s">
        <v>558</v>
      </c>
      <c r="B12" s="226" t="s">
        <v>203</v>
      </c>
      <c r="C12" s="225" t="s">
        <v>69</v>
      </c>
      <c r="D12" s="258" t="s">
        <v>552</v>
      </c>
      <c r="E12" s="259" t="s">
        <v>553</v>
      </c>
      <c r="F12" s="227">
        <v>900336372</v>
      </c>
      <c r="G12" s="227">
        <v>2</v>
      </c>
      <c r="H12" s="259" t="s">
        <v>554</v>
      </c>
      <c r="I12" s="227">
        <v>7533411</v>
      </c>
      <c r="J12" s="228">
        <v>6977400</v>
      </c>
      <c r="K12" s="260">
        <v>41820</v>
      </c>
      <c r="L12" s="229">
        <v>41689</v>
      </c>
      <c r="M12" s="229">
        <v>41783</v>
      </c>
      <c r="N12" s="229">
        <v>41820</v>
      </c>
      <c r="O12" s="225" t="s">
        <v>559</v>
      </c>
      <c r="P12" s="227">
        <v>4814</v>
      </c>
      <c r="Q12" s="229">
        <v>41669</v>
      </c>
      <c r="R12" s="229" t="s">
        <v>556</v>
      </c>
      <c r="S12" s="261" t="s">
        <v>557</v>
      </c>
      <c r="T12" s="227">
        <v>10114</v>
      </c>
      <c r="U12" s="229">
        <v>41691</v>
      </c>
      <c r="V12" s="229">
        <v>41876</v>
      </c>
      <c r="W12" s="225" t="s">
        <v>280</v>
      </c>
    </row>
    <row r="13" spans="1:23" ht="135" hidden="1">
      <c r="A13" s="225">
        <v>10</v>
      </c>
      <c r="B13" s="226" t="s">
        <v>203</v>
      </c>
      <c r="C13" s="225" t="s">
        <v>69</v>
      </c>
      <c r="D13" s="258" t="s">
        <v>560</v>
      </c>
      <c r="E13" s="259" t="s">
        <v>561</v>
      </c>
      <c r="F13" s="227">
        <v>830142721</v>
      </c>
      <c r="G13" s="227">
        <v>2</v>
      </c>
      <c r="H13" s="259" t="s">
        <v>562</v>
      </c>
      <c r="I13" s="227">
        <v>7032505</v>
      </c>
      <c r="J13" s="228">
        <v>4167000</v>
      </c>
      <c r="K13" s="225" t="s">
        <v>529</v>
      </c>
      <c r="L13" s="229">
        <v>41690</v>
      </c>
      <c r="M13" s="229">
        <v>41695</v>
      </c>
      <c r="N13" s="229">
        <v>38352</v>
      </c>
      <c r="O13" s="225" t="s">
        <v>563</v>
      </c>
      <c r="P13" s="227">
        <v>4714</v>
      </c>
      <c r="Q13" s="229">
        <v>41669</v>
      </c>
      <c r="R13" s="229" t="s">
        <v>564</v>
      </c>
      <c r="S13" s="261" t="s">
        <v>565</v>
      </c>
      <c r="T13" s="227">
        <v>14614</v>
      </c>
      <c r="U13" s="229">
        <v>41695</v>
      </c>
      <c r="V13" s="229">
        <v>41690</v>
      </c>
      <c r="W13" s="225" t="s">
        <v>265</v>
      </c>
    </row>
    <row r="14" spans="1:23" ht="135" hidden="1">
      <c r="A14" s="225" t="s">
        <v>566</v>
      </c>
      <c r="B14" s="226" t="s">
        <v>203</v>
      </c>
      <c r="C14" s="225" t="s">
        <v>69</v>
      </c>
      <c r="D14" s="258" t="s">
        <v>560</v>
      </c>
      <c r="E14" s="259" t="s">
        <v>561</v>
      </c>
      <c r="F14" s="227">
        <v>830142721</v>
      </c>
      <c r="G14" s="227">
        <v>2</v>
      </c>
      <c r="H14" s="259" t="s">
        <v>562</v>
      </c>
      <c r="I14" s="227">
        <v>7032505</v>
      </c>
      <c r="J14" s="228">
        <v>2016000</v>
      </c>
      <c r="K14" s="225" t="s">
        <v>529</v>
      </c>
      <c r="L14" s="229">
        <v>41828</v>
      </c>
      <c r="M14" s="229">
        <v>41695</v>
      </c>
      <c r="N14" s="229">
        <v>38352</v>
      </c>
      <c r="O14" s="225" t="s">
        <v>567</v>
      </c>
      <c r="P14" s="227">
        <v>11014</v>
      </c>
      <c r="Q14" s="229">
        <v>41816</v>
      </c>
      <c r="R14" s="229" t="s">
        <v>564</v>
      </c>
      <c r="S14" s="261" t="s">
        <v>565</v>
      </c>
      <c r="T14" s="227">
        <v>61514</v>
      </c>
      <c r="U14" s="229">
        <v>41849</v>
      </c>
      <c r="V14" s="229">
        <v>41912</v>
      </c>
      <c r="W14" s="225" t="s">
        <v>265</v>
      </c>
    </row>
    <row r="15" spans="1:23" ht="135" hidden="1" customHeight="1">
      <c r="A15" s="225">
        <v>11</v>
      </c>
      <c r="B15" s="226" t="s">
        <v>203</v>
      </c>
      <c r="C15" s="225" t="s">
        <v>69</v>
      </c>
      <c r="D15" s="258" t="s">
        <v>568</v>
      </c>
      <c r="E15" s="259" t="s">
        <v>569</v>
      </c>
      <c r="F15" s="227">
        <v>800169799</v>
      </c>
      <c r="G15" s="227">
        <v>4</v>
      </c>
      <c r="H15" s="259" t="s">
        <v>570</v>
      </c>
      <c r="I15" s="227">
        <v>8612240</v>
      </c>
      <c r="J15" s="228">
        <v>4802400</v>
      </c>
      <c r="K15" s="225" t="s">
        <v>529</v>
      </c>
      <c r="L15" s="229">
        <v>41690</v>
      </c>
      <c r="M15" s="229">
        <v>41695</v>
      </c>
      <c r="N15" s="229">
        <v>38352</v>
      </c>
      <c r="O15" s="225" t="s">
        <v>571</v>
      </c>
      <c r="P15" s="227">
        <v>4614</v>
      </c>
      <c r="Q15" s="229">
        <v>41669</v>
      </c>
      <c r="R15" s="229" t="s">
        <v>530</v>
      </c>
      <c r="S15" s="261" t="s">
        <v>531</v>
      </c>
      <c r="T15" s="227">
        <v>14714</v>
      </c>
      <c r="U15" s="229">
        <v>41695</v>
      </c>
      <c r="V15" s="229">
        <v>41690</v>
      </c>
      <c r="W15" s="225" t="s">
        <v>265</v>
      </c>
    </row>
    <row r="16" spans="1:23" ht="108" hidden="1">
      <c r="A16" s="245">
        <v>12</v>
      </c>
      <c r="B16" s="246" t="s">
        <v>572</v>
      </c>
      <c r="C16" s="245" t="s">
        <v>69</v>
      </c>
      <c r="D16" s="264" t="s">
        <v>573</v>
      </c>
      <c r="E16" s="247" t="s">
        <v>574</v>
      </c>
      <c r="F16" s="248">
        <v>900254002</v>
      </c>
      <c r="G16" s="248">
        <v>1</v>
      </c>
      <c r="H16" s="247" t="s">
        <v>575</v>
      </c>
      <c r="I16" s="248">
        <v>2861745</v>
      </c>
      <c r="J16" s="249">
        <v>13171266</v>
      </c>
      <c r="K16" s="245" t="s">
        <v>576</v>
      </c>
      <c r="L16" s="250">
        <v>41709</v>
      </c>
      <c r="M16" s="250">
        <v>41715</v>
      </c>
      <c r="N16" s="250">
        <v>41775</v>
      </c>
      <c r="O16" s="245" t="s">
        <v>577</v>
      </c>
      <c r="P16" s="265">
        <v>7314</v>
      </c>
      <c r="Q16" s="250">
        <v>41694</v>
      </c>
      <c r="R16" s="250" t="s">
        <v>578</v>
      </c>
      <c r="S16" s="266" t="s">
        <v>579</v>
      </c>
      <c r="T16" s="248">
        <v>17714</v>
      </c>
      <c r="U16" s="250">
        <v>41715</v>
      </c>
      <c r="V16" s="250">
        <v>41709</v>
      </c>
      <c r="W16" s="245" t="s">
        <v>213</v>
      </c>
    </row>
    <row r="17" spans="1:23" ht="112.5">
      <c r="A17" s="245">
        <v>13</v>
      </c>
      <c r="B17" s="246" t="s">
        <v>203</v>
      </c>
      <c r="C17" s="245" t="s">
        <v>580</v>
      </c>
      <c r="D17" s="264" t="s">
        <v>581</v>
      </c>
      <c r="E17" s="245" t="s">
        <v>582</v>
      </c>
      <c r="F17" s="248">
        <v>890104068</v>
      </c>
      <c r="G17" s="248">
        <v>7</v>
      </c>
      <c r="H17" s="247" t="s">
        <v>583</v>
      </c>
      <c r="I17" s="248">
        <v>7447007</v>
      </c>
      <c r="J17" s="249">
        <v>165000000</v>
      </c>
      <c r="K17" s="245" t="s">
        <v>529</v>
      </c>
      <c r="L17" s="250">
        <v>41717</v>
      </c>
      <c r="M17" s="250">
        <v>41725</v>
      </c>
      <c r="N17" s="250">
        <v>38352</v>
      </c>
      <c r="O17" s="245" t="s">
        <v>584</v>
      </c>
      <c r="P17" s="265">
        <v>5514</v>
      </c>
      <c r="Q17" s="250">
        <v>41674</v>
      </c>
      <c r="R17" s="250" t="s">
        <v>585</v>
      </c>
      <c r="S17" s="266" t="s">
        <v>586</v>
      </c>
      <c r="T17" s="248">
        <v>22714</v>
      </c>
      <c r="U17" s="250">
        <v>41724</v>
      </c>
      <c r="V17" s="250">
        <v>41718</v>
      </c>
      <c r="W17" s="245" t="s">
        <v>265</v>
      </c>
    </row>
    <row r="18" spans="1:23" ht="121.5">
      <c r="A18" s="245" t="s">
        <v>587</v>
      </c>
      <c r="B18" s="246" t="s">
        <v>203</v>
      </c>
      <c r="C18" s="245" t="s">
        <v>580</v>
      </c>
      <c r="D18" s="264" t="s">
        <v>581</v>
      </c>
      <c r="E18" s="245" t="s">
        <v>582</v>
      </c>
      <c r="F18" s="248">
        <v>890104068</v>
      </c>
      <c r="G18" s="248">
        <v>7</v>
      </c>
      <c r="H18" s="247" t="s">
        <v>583</v>
      </c>
      <c r="I18" s="248">
        <v>7447007</v>
      </c>
      <c r="J18" s="249">
        <v>0</v>
      </c>
      <c r="K18" s="245" t="s">
        <v>588</v>
      </c>
      <c r="L18" s="250">
        <v>42003</v>
      </c>
      <c r="M18" s="250">
        <v>42005</v>
      </c>
      <c r="N18" s="250">
        <v>42094</v>
      </c>
      <c r="O18" s="245" t="s">
        <v>589</v>
      </c>
      <c r="P18" s="265" t="s">
        <v>22</v>
      </c>
      <c r="Q18" s="250" t="s">
        <v>22</v>
      </c>
      <c r="R18" s="250" t="s">
        <v>22</v>
      </c>
      <c r="S18" s="266" t="s">
        <v>22</v>
      </c>
      <c r="T18" s="248" t="s">
        <v>22</v>
      </c>
      <c r="U18" s="250" t="s">
        <v>22</v>
      </c>
      <c r="V18" s="222"/>
      <c r="W18" s="245" t="s">
        <v>265</v>
      </c>
    </row>
    <row r="19" spans="1:23" ht="121.5">
      <c r="A19" s="245" t="s">
        <v>590</v>
      </c>
      <c r="B19" s="246" t="s">
        <v>203</v>
      </c>
      <c r="C19" s="245" t="s">
        <v>580</v>
      </c>
      <c r="D19" s="264" t="s">
        <v>581</v>
      </c>
      <c r="E19" s="245" t="s">
        <v>582</v>
      </c>
      <c r="F19" s="248">
        <v>890104068</v>
      </c>
      <c r="G19" s="248">
        <v>7</v>
      </c>
      <c r="H19" s="247" t="s">
        <v>583</v>
      </c>
      <c r="I19" s="248">
        <v>7447007</v>
      </c>
      <c r="J19" s="249">
        <v>72000000</v>
      </c>
      <c r="K19" s="245" t="s">
        <v>591</v>
      </c>
      <c r="L19" s="250">
        <v>42061</v>
      </c>
      <c r="M19" s="250">
        <v>42095</v>
      </c>
      <c r="N19" s="250">
        <v>42277</v>
      </c>
      <c r="O19" s="245" t="s">
        <v>592</v>
      </c>
      <c r="P19" s="265">
        <v>5215</v>
      </c>
      <c r="Q19" s="250">
        <v>42034</v>
      </c>
      <c r="R19" s="250" t="s">
        <v>585</v>
      </c>
      <c r="S19" s="266" t="s">
        <v>586</v>
      </c>
      <c r="T19" s="248">
        <v>16415</v>
      </c>
      <c r="U19" s="250">
        <v>42066</v>
      </c>
      <c r="V19" s="222"/>
      <c r="W19" s="245" t="s">
        <v>265</v>
      </c>
    </row>
    <row r="20" spans="1:23" ht="94.5" hidden="1">
      <c r="A20" s="245">
        <v>14</v>
      </c>
      <c r="B20" s="246" t="s">
        <v>572</v>
      </c>
      <c r="C20" s="245" t="s">
        <v>69</v>
      </c>
      <c r="D20" s="264" t="s">
        <v>593</v>
      </c>
      <c r="E20" s="245" t="s">
        <v>594</v>
      </c>
      <c r="F20" s="248">
        <v>32079268</v>
      </c>
      <c r="G20" s="248">
        <v>3</v>
      </c>
      <c r="H20" s="247" t="s">
        <v>595</v>
      </c>
      <c r="I20" s="248" t="s">
        <v>596</v>
      </c>
      <c r="J20" s="249">
        <v>1528880</v>
      </c>
      <c r="K20" s="245" t="s">
        <v>597</v>
      </c>
      <c r="L20" s="250">
        <v>41726</v>
      </c>
      <c r="M20" s="250">
        <v>41729</v>
      </c>
      <c r="N20" s="250">
        <v>41739</v>
      </c>
      <c r="O20" s="248" t="s">
        <v>22</v>
      </c>
      <c r="P20" s="248">
        <v>7914</v>
      </c>
      <c r="Q20" s="250">
        <v>41715</v>
      </c>
      <c r="R20" s="250" t="s">
        <v>598</v>
      </c>
      <c r="S20" s="266" t="s">
        <v>599</v>
      </c>
      <c r="T20" s="248">
        <v>23014</v>
      </c>
      <c r="U20" s="250">
        <v>41729</v>
      </c>
      <c r="V20" s="250">
        <v>41726</v>
      </c>
      <c r="W20" s="245" t="s">
        <v>280</v>
      </c>
    </row>
    <row r="21" spans="1:23" ht="124.5" hidden="1" customHeight="1">
      <c r="A21" s="267">
        <v>15</v>
      </c>
      <c r="B21" s="268" t="s">
        <v>203</v>
      </c>
      <c r="C21" s="267" t="s">
        <v>69</v>
      </c>
      <c r="D21" s="269" t="s">
        <v>600</v>
      </c>
      <c r="E21" s="267" t="s">
        <v>601</v>
      </c>
      <c r="F21" s="270">
        <v>830512515</v>
      </c>
      <c r="G21" s="270">
        <v>1</v>
      </c>
      <c r="H21" s="271" t="s">
        <v>602</v>
      </c>
      <c r="I21" s="270">
        <v>4941291</v>
      </c>
      <c r="J21" s="272">
        <v>689040</v>
      </c>
      <c r="K21" s="267" t="s">
        <v>529</v>
      </c>
      <c r="L21" s="273">
        <v>41740</v>
      </c>
      <c r="M21" s="273">
        <v>41744</v>
      </c>
      <c r="N21" s="267" t="s">
        <v>529</v>
      </c>
      <c r="O21" s="267" t="s">
        <v>603</v>
      </c>
      <c r="P21" s="270">
        <v>8314</v>
      </c>
      <c r="Q21" s="273">
        <v>41729</v>
      </c>
      <c r="R21" s="273" t="s">
        <v>556</v>
      </c>
      <c r="S21" s="274" t="s">
        <v>557</v>
      </c>
      <c r="T21" s="270">
        <v>28514</v>
      </c>
      <c r="U21" s="273">
        <v>41744</v>
      </c>
      <c r="V21" s="273">
        <v>41740</v>
      </c>
      <c r="W21" s="267" t="s">
        <v>280</v>
      </c>
    </row>
    <row r="22" spans="1:23" ht="40.5" hidden="1">
      <c r="A22" s="267">
        <v>16</v>
      </c>
      <c r="B22" s="267" t="s">
        <v>203</v>
      </c>
      <c r="C22" s="267" t="s">
        <v>69</v>
      </c>
      <c r="D22" s="269" t="s">
        <v>604</v>
      </c>
      <c r="E22" s="267" t="s">
        <v>325</v>
      </c>
      <c r="F22" s="270">
        <v>860009578</v>
      </c>
      <c r="G22" s="270">
        <v>6</v>
      </c>
      <c r="H22" s="271" t="s">
        <v>605</v>
      </c>
      <c r="I22" s="270" t="s">
        <v>606</v>
      </c>
      <c r="J22" s="272">
        <v>1782960</v>
      </c>
      <c r="K22" s="267" t="s">
        <v>607</v>
      </c>
      <c r="L22" s="273">
        <v>41744</v>
      </c>
      <c r="M22" s="273">
        <v>41744</v>
      </c>
      <c r="N22" s="275">
        <v>42124</v>
      </c>
      <c r="O22" s="267" t="s">
        <v>22</v>
      </c>
      <c r="P22" s="270">
        <v>8514</v>
      </c>
      <c r="Q22" s="273">
        <v>41730</v>
      </c>
      <c r="R22" s="273" t="s">
        <v>608</v>
      </c>
      <c r="S22" s="274" t="s">
        <v>609</v>
      </c>
      <c r="T22" s="270">
        <v>28614</v>
      </c>
      <c r="U22" s="273">
        <v>41744</v>
      </c>
      <c r="V22" s="273">
        <v>41744</v>
      </c>
      <c r="W22" s="267" t="s">
        <v>280</v>
      </c>
    </row>
    <row r="23" spans="1:23" ht="54" hidden="1">
      <c r="A23" s="230">
        <v>17</v>
      </c>
      <c r="B23" s="231" t="s">
        <v>189</v>
      </c>
      <c r="C23" s="230" t="s">
        <v>546</v>
      </c>
      <c r="D23" s="277" t="s">
        <v>610</v>
      </c>
      <c r="E23" s="230" t="s">
        <v>611</v>
      </c>
      <c r="F23" s="232">
        <v>890903407</v>
      </c>
      <c r="G23" s="232">
        <v>9</v>
      </c>
      <c r="H23" s="276" t="s">
        <v>612</v>
      </c>
      <c r="I23" s="232" t="s">
        <v>613</v>
      </c>
      <c r="J23" s="233">
        <v>1015861</v>
      </c>
      <c r="K23" s="230" t="s">
        <v>614</v>
      </c>
      <c r="L23" s="234">
        <v>41767</v>
      </c>
      <c r="M23" s="234">
        <v>41770</v>
      </c>
      <c r="N23" s="234">
        <v>42134</v>
      </c>
      <c r="O23" s="230" t="s">
        <v>22</v>
      </c>
      <c r="P23" s="232">
        <v>9814</v>
      </c>
      <c r="Q23" s="234">
        <v>41766</v>
      </c>
      <c r="R23" s="234" t="s">
        <v>608</v>
      </c>
      <c r="S23" s="278" t="s">
        <v>609</v>
      </c>
      <c r="T23" s="232">
        <v>3814</v>
      </c>
      <c r="U23" s="234">
        <v>41767</v>
      </c>
      <c r="V23" s="279">
        <v>41768</v>
      </c>
      <c r="W23" s="230" t="s">
        <v>280</v>
      </c>
    </row>
    <row r="24" spans="1:23" ht="122.25" hidden="1" customHeight="1">
      <c r="A24" s="230">
        <v>18</v>
      </c>
      <c r="B24" s="231" t="s">
        <v>572</v>
      </c>
      <c r="C24" s="230" t="s">
        <v>69</v>
      </c>
      <c r="D24" s="277" t="s">
        <v>615</v>
      </c>
      <c r="E24" s="230" t="s">
        <v>616</v>
      </c>
      <c r="F24" s="232">
        <v>900210800</v>
      </c>
      <c r="G24" s="232">
        <v>1</v>
      </c>
      <c r="H24" s="276" t="s">
        <v>617</v>
      </c>
      <c r="I24" s="232">
        <v>7953430</v>
      </c>
      <c r="J24" s="233">
        <v>974400</v>
      </c>
      <c r="K24" s="230" t="s">
        <v>618</v>
      </c>
      <c r="L24" s="234">
        <v>41771</v>
      </c>
      <c r="M24" s="234">
        <v>41782</v>
      </c>
      <c r="N24" s="234">
        <v>41812</v>
      </c>
      <c r="O24" s="230" t="s">
        <v>619</v>
      </c>
      <c r="P24" s="232">
        <v>9014</v>
      </c>
      <c r="Q24" s="234">
        <v>41736</v>
      </c>
      <c r="R24" s="234" t="s">
        <v>598</v>
      </c>
      <c r="S24" s="278" t="s">
        <v>599</v>
      </c>
      <c r="T24" s="232">
        <v>34114</v>
      </c>
      <c r="U24" s="234">
        <v>41772</v>
      </c>
      <c r="V24" s="279">
        <v>41771</v>
      </c>
      <c r="W24" s="230" t="s">
        <v>620</v>
      </c>
    </row>
    <row r="25" spans="1:23" ht="126.75" hidden="1" customHeight="1">
      <c r="A25" s="230">
        <v>19</v>
      </c>
      <c r="B25" s="231" t="s">
        <v>100</v>
      </c>
      <c r="C25" s="230" t="s">
        <v>69</v>
      </c>
      <c r="D25" s="277" t="s">
        <v>621</v>
      </c>
      <c r="E25" s="230" t="s">
        <v>622</v>
      </c>
      <c r="F25" s="232">
        <v>860514336</v>
      </c>
      <c r="G25" s="232">
        <v>6</v>
      </c>
      <c r="H25" s="276" t="s">
        <v>623</v>
      </c>
      <c r="I25" s="232" t="s">
        <v>624</v>
      </c>
      <c r="J25" s="233">
        <v>9378423</v>
      </c>
      <c r="K25" s="230" t="s">
        <v>529</v>
      </c>
      <c r="L25" s="234">
        <v>41781</v>
      </c>
      <c r="M25" s="234">
        <v>41786</v>
      </c>
      <c r="N25" s="234">
        <v>42004</v>
      </c>
      <c r="O25" s="230" t="s">
        <v>625</v>
      </c>
      <c r="P25" s="232">
        <v>9614</v>
      </c>
      <c r="Q25" s="234">
        <v>41757</v>
      </c>
      <c r="R25" s="234" t="s">
        <v>626</v>
      </c>
      <c r="S25" s="278" t="s">
        <v>627</v>
      </c>
      <c r="T25" s="232">
        <v>42214</v>
      </c>
      <c r="U25" s="234">
        <v>41786</v>
      </c>
      <c r="V25" s="279">
        <v>41781</v>
      </c>
      <c r="W25" s="230" t="s">
        <v>280</v>
      </c>
    </row>
    <row r="26" spans="1:23" ht="126.75" hidden="1" customHeight="1">
      <c r="A26" s="230" t="s">
        <v>628</v>
      </c>
      <c r="B26" s="231" t="s">
        <v>100</v>
      </c>
      <c r="C26" s="230" t="s">
        <v>69</v>
      </c>
      <c r="D26" s="277" t="s">
        <v>621</v>
      </c>
      <c r="E26" s="230" t="s">
        <v>622</v>
      </c>
      <c r="F26" s="232">
        <v>860514336</v>
      </c>
      <c r="G26" s="232">
        <v>6</v>
      </c>
      <c r="H26" s="276" t="s">
        <v>623</v>
      </c>
      <c r="I26" s="232" t="s">
        <v>624</v>
      </c>
      <c r="J26" s="233">
        <v>4683875</v>
      </c>
      <c r="K26" s="230" t="s">
        <v>529</v>
      </c>
      <c r="L26" s="234">
        <v>41968</v>
      </c>
      <c r="M26" s="234">
        <v>41968</v>
      </c>
      <c r="N26" s="234">
        <v>42004</v>
      </c>
      <c r="O26" s="230" t="s">
        <v>629</v>
      </c>
      <c r="P26" s="232">
        <v>9614</v>
      </c>
      <c r="Q26" s="234">
        <v>41757</v>
      </c>
      <c r="R26" s="234" t="s">
        <v>626</v>
      </c>
      <c r="S26" s="278" t="s">
        <v>627</v>
      </c>
      <c r="T26" s="232">
        <v>42214</v>
      </c>
      <c r="U26" s="234">
        <v>41786</v>
      </c>
      <c r="V26" s="371"/>
      <c r="W26" s="230"/>
    </row>
    <row r="27" spans="1:23" ht="131.25" hidden="1" customHeight="1">
      <c r="A27" s="251">
        <v>20</v>
      </c>
      <c r="B27" s="252" t="s">
        <v>572</v>
      </c>
      <c r="C27" s="251" t="s">
        <v>69</v>
      </c>
      <c r="D27" s="280" t="s">
        <v>630</v>
      </c>
      <c r="E27" s="251" t="s">
        <v>631</v>
      </c>
      <c r="F27" s="254">
        <v>830016004</v>
      </c>
      <c r="G27" s="254">
        <v>0</v>
      </c>
      <c r="H27" s="253" t="s">
        <v>632</v>
      </c>
      <c r="I27" s="254">
        <v>3680100</v>
      </c>
      <c r="J27" s="255">
        <v>14853659</v>
      </c>
      <c r="K27" s="251" t="s">
        <v>633</v>
      </c>
      <c r="L27" s="281">
        <v>41806</v>
      </c>
      <c r="M27" s="281">
        <v>41815</v>
      </c>
      <c r="N27" s="281">
        <v>41912</v>
      </c>
      <c r="O27" s="251" t="s">
        <v>634</v>
      </c>
      <c r="P27" s="254">
        <v>10114</v>
      </c>
      <c r="Q27" s="256">
        <v>41786</v>
      </c>
      <c r="R27" s="256" t="s">
        <v>578</v>
      </c>
      <c r="S27" s="257" t="s">
        <v>579</v>
      </c>
      <c r="T27" s="254">
        <v>49314</v>
      </c>
      <c r="U27" s="256">
        <v>41810</v>
      </c>
      <c r="V27" s="282">
        <v>41806</v>
      </c>
      <c r="W27" s="251" t="s">
        <v>213</v>
      </c>
    </row>
    <row r="28" spans="1:23" ht="131.25" hidden="1" customHeight="1">
      <c r="A28" s="251" t="s">
        <v>635</v>
      </c>
      <c r="B28" s="252" t="s">
        <v>572</v>
      </c>
      <c r="C28" s="251" t="s">
        <v>69</v>
      </c>
      <c r="D28" s="280" t="s">
        <v>630</v>
      </c>
      <c r="E28" s="251" t="s">
        <v>631</v>
      </c>
      <c r="F28" s="254">
        <v>830016004</v>
      </c>
      <c r="G28" s="254">
        <v>0</v>
      </c>
      <c r="H28" s="253" t="s">
        <v>632</v>
      </c>
      <c r="I28" s="254">
        <v>3680100</v>
      </c>
      <c r="J28" s="255">
        <v>7426829</v>
      </c>
      <c r="K28" s="251" t="s">
        <v>633</v>
      </c>
      <c r="L28" s="281">
        <v>41830</v>
      </c>
      <c r="M28" s="281">
        <v>41830</v>
      </c>
      <c r="N28" s="281">
        <v>41912</v>
      </c>
      <c r="O28" s="251" t="s">
        <v>636</v>
      </c>
      <c r="P28" s="254">
        <v>10114</v>
      </c>
      <c r="Q28" s="256">
        <v>41786</v>
      </c>
      <c r="R28" s="256" t="s">
        <v>578</v>
      </c>
      <c r="S28" s="257" t="s">
        <v>579</v>
      </c>
      <c r="T28" s="254">
        <v>49314</v>
      </c>
      <c r="U28" s="256">
        <v>41810</v>
      </c>
      <c r="V28" s="282">
        <v>42017</v>
      </c>
      <c r="W28" s="251" t="s">
        <v>213</v>
      </c>
    </row>
    <row r="29" spans="1:23" ht="132.75" hidden="1" customHeight="1">
      <c r="A29" s="251">
        <v>21</v>
      </c>
      <c r="B29" s="252" t="s">
        <v>572</v>
      </c>
      <c r="C29" s="251" t="s">
        <v>69</v>
      </c>
      <c r="D29" s="280" t="s">
        <v>637</v>
      </c>
      <c r="E29" s="251" t="s">
        <v>638</v>
      </c>
      <c r="F29" s="254">
        <v>830093579</v>
      </c>
      <c r="G29" s="254">
        <v>1</v>
      </c>
      <c r="H29" s="253" t="s">
        <v>639</v>
      </c>
      <c r="I29" s="254">
        <v>2323488</v>
      </c>
      <c r="J29" s="255">
        <v>12758661</v>
      </c>
      <c r="K29" s="251" t="s">
        <v>633</v>
      </c>
      <c r="L29" s="281">
        <v>41806</v>
      </c>
      <c r="M29" s="281">
        <v>41817</v>
      </c>
      <c r="N29" s="281">
        <v>41905</v>
      </c>
      <c r="O29" s="251" t="s">
        <v>640</v>
      </c>
      <c r="P29" s="254">
        <v>10214</v>
      </c>
      <c r="Q29" s="256">
        <v>41786</v>
      </c>
      <c r="R29" s="256" t="s">
        <v>578</v>
      </c>
      <c r="S29" s="257" t="s">
        <v>579</v>
      </c>
      <c r="T29" s="254">
        <v>49414</v>
      </c>
      <c r="U29" s="256">
        <v>41810</v>
      </c>
      <c r="V29" s="282">
        <v>41806</v>
      </c>
      <c r="W29" s="251" t="s">
        <v>213</v>
      </c>
    </row>
    <row r="30" spans="1:23" ht="122.25" hidden="1" customHeight="1">
      <c r="A30" s="251">
        <v>22</v>
      </c>
      <c r="B30" s="252" t="s">
        <v>203</v>
      </c>
      <c r="C30" s="251" t="s">
        <v>69</v>
      </c>
      <c r="D30" s="280" t="s">
        <v>641</v>
      </c>
      <c r="E30" s="251" t="s">
        <v>642</v>
      </c>
      <c r="F30" s="254">
        <v>900311730</v>
      </c>
      <c r="G30" s="254">
        <v>8</v>
      </c>
      <c r="H30" s="253" t="s">
        <v>643</v>
      </c>
      <c r="I30" s="254" t="s">
        <v>644</v>
      </c>
      <c r="J30" s="255">
        <v>11927480</v>
      </c>
      <c r="K30" s="251" t="s">
        <v>21</v>
      </c>
      <c r="L30" s="281">
        <v>41814</v>
      </c>
      <c r="M30" s="281">
        <v>41821</v>
      </c>
      <c r="N30" s="281">
        <v>41912</v>
      </c>
      <c r="O30" s="251" t="s">
        <v>645</v>
      </c>
      <c r="P30" s="254">
        <v>10614</v>
      </c>
      <c r="Q30" s="256">
        <v>41796</v>
      </c>
      <c r="R30" s="256" t="s">
        <v>556</v>
      </c>
      <c r="S30" s="257" t="s">
        <v>557</v>
      </c>
      <c r="T30" s="254">
        <v>54414</v>
      </c>
      <c r="U30" s="256">
        <v>41816</v>
      </c>
      <c r="V30" s="282">
        <v>41814</v>
      </c>
      <c r="W30" s="251" t="s">
        <v>280</v>
      </c>
    </row>
    <row r="31" spans="1:23" ht="122.25" hidden="1" customHeight="1">
      <c r="A31" s="251" t="s">
        <v>646</v>
      </c>
      <c r="B31" s="252" t="s">
        <v>203</v>
      </c>
      <c r="C31" s="251" t="s">
        <v>69</v>
      </c>
      <c r="D31" s="280" t="s">
        <v>641</v>
      </c>
      <c r="E31" s="251" t="s">
        <v>642</v>
      </c>
      <c r="F31" s="254">
        <v>900311730</v>
      </c>
      <c r="G31" s="254">
        <v>8</v>
      </c>
      <c r="H31" s="253" t="s">
        <v>643</v>
      </c>
      <c r="I31" s="254" t="s">
        <v>644</v>
      </c>
      <c r="J31" s="255">
        <v>5963740</v>
      </c>
      <c r="K31" s="251" t="s">
        <v>647</v>
      </c>
      <c r="L31" s="281">
        <v>41893</v>
      </c>
      <c r="M31" s="281">
        <v>41913</v>
      </c>
      <c r="N31" s="281">
        <v>41958</v>
      </c>
      <c r="O31" s="251" t="s">
        <v>648</v>
      </c>
      <c r="P31" s="254">
        <v>10614</v>
      </c>
      <c r="Q31" s="256">
        <v>41892</v>
      </c>
      <c r="R31" s="256" t="s">
        <v>556</v>
      </c>
      <c r="S31" s="257" t="s">
        <v>557</v>
      </c>
      <c r="T31" s="254">
        <v>54414</v>
      </c>
      <c r="U31" s="256">
        <v>41898</v>
      </c>
      <c r="V31" s="282">
        <v>41912</v>
      </c>
      <c r="W31" s="251" t="s">
        <v>280</v>
      </c>
    </row>
    <row r="32" spans="1:23" ht="122.25" hidden="1" customHeight="1">
      <c r="A32" s="283" t="s">
        <v>649</v>
      </c>
      <c r="B32" s="284" t="s">
        <v>650</v>
      </c>
      <c r="C32" s="283" t="s">
        <v>18</v>
      </c>
      <c r="D32" s="285" t="s">
        <v>651</v>
      </c>
      <c r="E32" s="283" t="s">
        <v>146</v>
      </c>
      <c r="F32" s="286">
        <v>899999115</v>
      </c>
      <c r="G32" s="286">
        <v>8</v>
      </c>
      <c r="H32" s="288" t="s">
        <v>652</v>
      </c>
      <c r="I32" s="286">
        <v>6579375</v>
      </c>
      <c r="J32" s="287">
        <v>76440434</v>
      </c>
      <c r="K32" s="283" t="s">
        <v>81</v>
      </c>
      <c r="L32" s="291">
        <v>41824</v>
      </c>
      <c r="M32" s="291">
        <v>41824</v>
      </c>
      <c r="N32" s="291">
        <v>41885</v>
      </c>
      <c r="O32" s="283" t="s">
        <v>653</v>
      </c>
      <c r="P32" s="286">
        <v>11114</v>
      </c>
      <c r="Q32" s="289">
        <v>41817</v>
      </c>
      <c r="R32" s="289" t="s">
        <v>654</v>
      </c>
      <c r="S32" s="290" t="s">
        <v>655</v>
      </c>
      <c r="T32" s="286">
        <v>55814</v>
      </c>
      <c r="U32" s="289">
        <v>41824</v>
      </c>
      <c r="V32" s="292">
        <v>41865</v>
      </c>
      <c r="W32" s="283" t="s">
        <v>213</v>
      </c>
    </row>
    <row r="33" spans="1:27" ht="54" hidden="1">
      <c r="A33" s="283">
        <v>23</v>
      </c>
      <c r="B33" s="284" t="s">
        <v>68</v>
      </c>
      <c r="C33" s="283" t="s">
        <v>18</v>
      </c>
      <c r="D33" s="285" t="s">
        <v>656</v>
      </c>
      <c r="E33" s="283" t="s">
        <v>657</v>
      </c>
      <c r="F33" s="286">
        <v>860001022</v>
      </c>
      <c r="G33" s="286">
        <v>7</v>
      </c>
      <c r="H33" s="288" t="s">
        <v>658</v>
      </c>
      <c r="I33" s="286">
        <v>2940100</v>
      </c>
      <c r="J33" s="287">
        <v>798000</v>
      </c>
      <c r="K33" s="283" t="s">
        <v>148</v>
      </c>
      <c r="L33" s="291">
        <v>41831</v>
      </c>
      <c r="M33" s="291">
        <v>41835</v>
      </c>
      <c r="N33" s="291">
        <v>42199</v>
      </c>
      <c r="O33" s="283" t="s">
        <v>22</v>
      </c>
      <c r="P33" s="286">
        <v>11514</v>
      </c>
      <c r="Q33" s="289">
        <v>41823</v>
      </c>
      <c r="R33" s="289" t="s">
        <v>659</v>
      </c>
      <c r="S33" s="290" t="s">
        <v>660</v>
      </c>
      <c r="T33" s="286">
        <v>56114</v>
      </c>
      <c r="U33" s="289">
        <v>41835</v>
      </c>
      <c r="V33" s="292">
        <v>41837</v>
      </c>
      <c r="W33" s="283" t="s">
        <v>233</v>
      </c>
      <c r="Y33" s="213">
        <v>360</v>
      </c>
      <c r="Z33" s="213">
        <v>100</v>
      </c>
    </row>
    <row r="34" spans="1:27" ht="70.5" hidden="1" customHeight="1">
      <c r="A34" s="283">
        <v>24</v>
      </c>
      <c r="B34" s="284" t="s">
        <v>203</v>
      </c>
      <c r="C34" s="283" t="s">
        <v>18</v>
      </c>
      <c r="D34" s="285" t="s">
        <v>661</v>
      </c>
      <c r="E34" s="283" t="s">
        <v>180</v>
      </c>
      <c r="F34" s="286">
        <v>860066942</v>
      </c>
      <c r="G34" s="286">
        <v>7</v>
      </c>
      <c r="H34" s="288" t="s">
        <v>662</v>
      </c>
      <c r="I34" s="286">
        <v>4280666</v>
      </c>
      <c r="J34" s="287">
        <v>5962015</v>
      </c>
      <c r="K34" s="283" t="s">
        <v>278</v>
      </c>
      <c r="L34" s="291">
        <v>41831</v>
      </c>
      <c r="M34" s="291">
        <v>41834</v>
      </c>
      <c r="N34" s="291">
        <v>41864</v>
      </c>
      <c r="O34" s="283" t="s">
        <v>22</v>
      </c>
      <c r="P34" s="286">
        <v>11814</v>
      </c>
      <c r="Q34" s="289">
        <v>41828</v>
      </c>
      <c r="R34" s="289" t="s">
        <v>564</v>
      </c>
      <c r="S34" s="290" t="s">
        <v>565</v>
      </c>
      <c r="T34" s="286">
        <v>56014</v>
      </c>
      <c r="U34" s="289">
        <v>41830</v>
      </c>
      <c r="V34" s="292">
        <v>41849</v>
      </c>
      <c r="W34" s="283" t="s">
        <v>265</v>
      </c>
      <c r="Y34" s="213">
        <v>20</v>
      </c>
      <c r="AA34" s="213">
        <f>+Y34*Z33/Y33</f>
        <v>5.5555555555555554</v>
      </c>
    </row>
    <row r="35" spans="1:27" ht="57" hidden="1" customHeight="1">
      <c r="A35" s="283">
        <v>25</v>
      </c>
      <c r="B35" s="284" t="s">
        <v>68</v>
      </c>
      <c r="C35" s="283" t="s">
        <v>18</v>
      </c>
      <c r="D35" s="285" t="s">
        <v>663</v>
      </c>
      <c r="E35" s="283" t="s">
        <v>231</v>
      </c>
      <c r="F35" s="286">
        <v>860009759</v>
      </c>
      <c r="G35" s="286">
        <v>2</v>
      </c>
      <c r="H35" s="288" t="s">
        <v>664</v>
      </c>
      <c r="I35" s="286">
        <v>4227600</v>
      </c>
      <c r="J35" s="287">
        <v>816000</v>
      </c>
      <c r="K35" s="283" t="s">
        <v>148</v>
      </c>
      <c r="L35" s="291">
        <v>41837</v>
      </c>
      <c r="M35" s="291">
        <v>41843</v>
      </c>
      <c r="N35" s="291">
        <v>42207</v>
      </c>
      <c r="O35" s="283" t="s">
        <v>22</v>
      </c>
      <c r="P35" s="286">
        <v>12114</v>
      </c>
      <c r="Q35" s="289">
        <v>41830</v>
      </c>
      <c r="R35" s="289" t="s">
        <v>659</v>
      </c>
      <c r="S35" s="290" t="s">
        <v>660</v>
      </c>
      <c r="T35" s="286">
        <v>56214</v>
      </c>
      <c r="U35" s="289">
        <v>41838</v>
      </c>
      <c r="V35" s="292">
        <v>41849</v>
      </c>
      <c r="W35" s="283" t="s">
        <v>233</v>
      </c>
    </row>
    <row r="36" spans="1:27" ht="138" hidden="1" customHeight="1">
      <c r="A36" s="283">
        <v>26</v>
      </c>
      <c r="B36" s="284" t="s">
        <v>572</v>
      </c>
      <c r="C36" s="283" t="s">
        <v>69</v>
      </c>
      <c r="D36" s="285" t="s">
        <v>665</v>
      </c>
      <c r="E36" s="283" t="s">
        <v>666</v>
      </c>
      <c r="F36" s="286">
        <v>800219876</v>
      </c>
      <c r="G36" s="286">
        <v>9</v>
      </c>
      <c r="H36" s="288" t="s">
        <v>667</v>
      </c>
      <c r="I36" s="286">
        <v>6414100</v>
      </c>
      <c r="J36" s="287">
        <v>6670830</v>
      </c>
      <c r="K36" s="283" t="s">
        <v>366</v>
      </c>
      <c r="L36" s="291">
        <v>41843</v>
      </c>
      <c r="M36" s="291">
        <v>41855</v>
      </c>
      <c r="N36" s="291">
        <v>41871</v>
      </c>
      <c r="O36" s="283" t="s">
        <v>668</v>
      </c>
      <c r="P36" s="286">
        <v>11414</v>
      </c>
      <c r="Q36" s="289">
        <v>41822</v>
      </c>
      <c r="R36" s="289" t="s">
        <v>669</v>
      </c>
      <c r="S36" s="290" t="s">
        <v>670</v>
      </c>
      <c r="T36" s="286">
        <v>61614</v>
      </c>
      <c r="U36" s="289">
        <v>41850</v>
      </c>
      <c r="V36" s="292">
        <v>41843</v>
      </c>
      <c r="W36" s="283" t="s">
        <v>265</v>
      </c>
    </row>
    <row r="37" spans="1:27" ht="170.25" hidden="1" customHeight="1">
      <c r="A37" s="283" t="s">
        <v>671</v>
      </c>
      <c r="B37" s="284" t="s">
        <v>672</v>
      </c>
      <c r="C37" s="283" t="s">
        <v>18</v>
      </c>
      <c r="D37" s="285" t="s">
        <v>673</v>
      </c>
      <c r="E37" s="283" t="s">
        <v>475</v>
      </c>
      <c r="F37" s="286">
        <v>900068796</v>
      </c>
      <c r="G37" s="286">
        <v>1</v>
      </c>
      <c r="H37" s="288" t="s">
        <v>674</v>
      </c>
      <c r="I37" s="286">
        <v>7466000</v>
      </c>
      <c r="J37" s="287">
        <v>111634319</v>
      </c>
      <c r="K37" s="283" t="s">
        <v>529</v>
      </c>
      <c r="L37" s="291">
        <v>41844</v>
      </c>
      <c r="M37" s="289">
        <v>41863</v>
      </c>
      <c r="N37" s="289">
        <v>42004</v>
      </c>
      <c r="O37" s="283" t="s">
        <v>675</v>
      </c>
      <c r="P37" s="286">
        <v>12314</v>
      </c>
      <c r="Q37" s="289">
        <v>41838</v>
      </c>
      <c r="R37" s="290" t="s">
        <v>676</v>
      </c>
      <c r="S37" s="290" t="s">
        <v>677</v>
      </c>
      <c r="T37" s="286">
        <v>61414</v>
      </c>
      <c r="U37" s="289">
        <v>41849</v>
      </c>
      <c r="V37" s="292">
        <v>41876</v>
      </c>
      <c r="W37" s="283" t="s">
        <v>213</v>
      </c>
      <c r="X37" s="213" t="s">
        <v>678</v>
      </c>
    </row>
    <row r="38" spans="1:27" ht="134.25" hidden="1" customHeight="1">
      <c r="A38" s="283">
        <v>27</v>
      </c>
      <c r="B38" s="284" t="s">
        <v>572</v>
      </c>
      <c r="C38" s="283" t="s">
        <v>69</v>
      </c>
      <c r="D38" s="285" t="s">
        <v>679</v>
      </c>
      <c r="E38" s="283" t="s">
        <v>680</v>
      </c>
      <c r="F38" s="286">
        <v>900350133</v>
      </c>
      <c r="G38" s="286">
        <v>7</v>
      </c>
      <c r="H38" s="288" t="s">
        <v>681</v>
      </c>
      <c r="I38" s="286">
        <v>3022429</v>
      </c>
      <c r="J38" s="287">
        <v>7219230</v>
      </c>
      <c r="K38" s="283" t="s">
        <v>682</v>
      </c>
      <c r="L38" s="291">
        <v>41845</v>
      </c>
      <c r="M38" s="289">
        <v>41856</v>
      </c>
      <c r="N38" s="289">
        <v>41876</v>
      </c>
      <c r="O38" s="283" t="s">
        <v>683</v>
      </c>
      <c r="P38" s="286">
        <v>11714</v>
      </c>
      <c r="Q38" s="289">
        <v>41827</v>
      </c>
      <c r="R38" s="289" t="s">
        <v>684</v>
      </c>
      <c r="S38" s="290" t="s">
        <v>685</v>
      </c>
      <c r="T38" s="286">
        <v>61314</v>
      </c>
      <c r="U38" s="289">
        <v>41849</v>
      </c>
      <c r="V38" s="292">
        <v>41845</v>
      </c>
      <c r="W38" s="283" t="s">
        <v>265</v>
      </c>
    </row>
    <row r="39" spans="1:27" ht="147" hidden="1" customHeight="1">
      <c r="A39" s="283" t="s">
        <v>686</v>
      </c>
      <c r="B39" s="284" t="s">
        <v>572</v>
      </c>
      <c r="C39" s="283" t="s">
        <v>69</v>
      </c>
      <c r="D39" s="285" t="s">
        <v>679</v>
      </c>
      <c r="E39" s="283" t="s">
        <v>680</v>
      </c>
      <c r="F39" s="286">
        <v>900350133</v>
      </c>
      <c r="G39" s="286">
        <v>7</v>
      </c>
      <c r="H39" s="288" t="s">
        <v>681</v>
      </c>
      <c r="I39" s="286">
        <v>3022429</v>
      </c>
      <c r="J39" s="287">
        <v>0</v>
      </c>
      <c r="K39" s="283" t="s">
        <v>687</v>
      </c>
      <c r="L39" s="291">
        <v>41876</v>
      </c>
      <c r="M39" s="289">
        <v>41856</v>
      </c>
      <c r="N39" s="289">
        <v>41883</v>
      </c>
      <c r="O39" s="283" t="s">
        <v>688</v>
      </c>
      <c r="P39" s="286" t="s">
        <v>22</v>
      </c>
      <c r="Q39" s="286" t="s">
        <v>22</v>
      </c>
      <c r="R39" s="289" t="s">
        <v>684</v>
      </c>
      <c r="S39" s="290" t="s">
        <v>685</v>
      </c>
      <c r="T39" s="286" t="s">
        <v>22</v>
      </c>
      <c r="U39" s="286" t="s">
        <v>22</v>
      </c>
      <c r="V39" s="292">
        <v>41845</v>
      </c>
      <c r="W39" s="283" t="s">
        <v>265</v>
      </c>
    </row>
    <row r="40" spans="1:27" ht="130.5" hidden="1" customHeight="1">
      <c r="A40" s="297">
        <v>28</v>
      </c>
      <c r="B40" s="298" t="s">
        <v>572</v>
      </c>
      <c r="C40" s="297" t="s">
        <v>689</v>
      </c>
      <c r="D40" s="299" t="s">
        <v>690</v>
      </c>
      <c r="E40" s="297" t="s">
        <v>691</v>
      </c>
      <c r="F40" s="300">
        <v>900554131</v>
      </c>
      <c r="G40" s="300">
        <v>9</v>
      </c>
      <c r="H40" s="301" t="s">
        <v>692</v>
      </c>
      <c r="I40" s="300">
        <v>2363800</v>
      </c>
      <c r="J40" s="302">
        <v>279443535</v>
      </c>
      <c r="K40" s="297" t="s">
        <v>529</v>
      </c>
      <c r="L40" s="303">
        <v>41862</v>
      </c>
      <c r="M40" s="304">
        <v>41871</v>
      </c>
      <c r="N40" s="304">
        <v>42004</v>
      </c>
      <c r="O40" s="297" t="s">
        <v>693</v>
      </c>
      <c r="P40" s="300">
        <v>10314</v>
      </c>
      <c r="Q40" s="304">
        <v>41819</v>
      </c>
      <c r="R40" s="304" t="s">
        <v>694</v>
      </c>
      <c r="S40" s="305" t="s">
        <v>695</v>
      </c>
      <c r="T40" s="300">
        <v>62114</v>
      </c>
      <c r="U40" s="304">
        <v>41865</v>
      </c>
      <c r="V40" s="306">
        <v>41876</v>
      </c>
      <c r="W40" s="297" t="s">
        <v>213</v>
      </c>
    </row>
    <row r="41" spans="1:27" ht="130.5" hidden="1" customHeight="1">
      <c r="A41" s="297" t="s">
        <v>696</v>
      </c>
      <c r="B41" s="298" t="s">
        <v>572</v>
      </c>
      <c r="C41" s="297" t="s">
        <v>689</v>
      </c>
      <c r="D41" s="299" t="s">
        <v>690</v>
      </c>
      <c r="E41" s="297" t="s">
        <v>691</v>
      </c>
      <c r="F41" s="300">
        <v>900554131</v>
      </c>
      <c r="G41" s="300">
        <v>9</v>
      </c>
      <c r="H41" s="301" t="s">
        <v>692</v>
      </c>
      <c r="I41" s="300">
        <v>2363800</v>
      </c>
      <c r="J41" s="302">
        <v>0</v>
      </c>
      <c r="K41" s="306">
        <v>42185</v>
      </c>
      <c r="L41" s="303">
        <v>41996</v>
      </c>
      <c r="M41" s="304">
        <v>42005</v>
      </c>
      <c r="N41" s="304">
        <v>42185</v>
      </c>
      <c r="O41" s="297" t="s">
        <v>697</v>
      </c>
      <c r="P41" s="300" t="s">
        <v>22</v>
      </c>
      <c r="Q41" s="304" t="s">
        <v>22</v>
      </c>
      <c r="R41" s="304" t="s">
        <v>22</v>
      </c>
      <c r="S41" s="305" t="s">
        <v>22</v>
      </c>
      <c r="T41" s="300" t="s">
        <v>22</v>
      </c>
      <c r="U41" s="304" t="s">
        <v>22</v>
      </c>
      <c r="V41" s="306">
        <v>42017</v>
      </c>
      <c r="W41" s="297" t="s">
        <v>213</v>
      </c>
    </row>
    <row r="42" spans="1:27" ht="130.5" hidden="1" customHeight="1">
      <c r="A42" s="297" t="s">
        <v>698</v>
      </c>
      <c r="B42" s="298" t="s">
        <v>572</v>
      </c>
      <c r="C42" s="297" t="s">
        <v>689</v>
      </c>
      <c r="D42" s="299" t="s">
        <v>690</v>
      </c>
      <c r="E42" s="297" t="s">
        <v>691</v>
      </c>
      <c r="F42" s="300">
        <v>900554131</v>
      </c>
      <c r="G42" s="300">
        <v>9</v>
      </c>
      <c r="H42" s="301" t="s">
        <v>692</v>
      </c>
      <c r="I42" s="300">
        <v>2363800</v>
      </c>
      <c r="J42" s="302">
        <v>16699198</v>
      </c>
      <c r="K42" s="306" t="s">
        <v>699</v>
      </c>
      <c r="L42" s="303">
        <v>42181</v>
      </c>
      <c r="M42" s="304">
        <v>42186</v>
      </c>
      <c r="N42" s="304">
        <v>42307</v>
      </c>
      <c r="O42" s="297" t="s">
        <v>700</v>
      </c>
      <c r="P42" s="300">
        <v>10215</v>
      </c>
      <c r="Q42" s="304">
        <v>42180</v>
      </c>
      <c r="R42" s="304" t="s">
        <v>694</v>
      </c>
      <c r="S42" s="305" t="s">
        <v>695</v>
      </c>
      <c r="T42" s="300">
        <v>46515</v>
      </c>
      <c r="U42" s="304">
        <v>42185</v>
      </c>
      <c r="V42" s="306"/>
      <c r="W42" s="297" t="s">
        <v>213</v>
      </c>
    </row>
    <row r="43" spans="1:27" ht="123" hidden="1" customHeight="1">
      <c r="A43" s="297">
        <v>29</v>
      </c>
      <c r="B43" s="298" t="s">
        <v>701</v>
      </c>
      <c r="C43" s="297" t="s">
        <v>69</v>
      </c>
      <c r="D43" s="299" t="s">
        <v>702</v>
      </c>
      <c r="E43" s="297" t="s">
        <v>703</v>
      </c>
      <c r="F43" s="300">
        <v>860007336</v>
      </c>
      <c r="G43" s="300">
        <v>1</v>
      </c>
      <c r="H43" s="301" t="s">
        <v>704</v>
      </c>
      <c r="I43" s="307" t="s">
        <v>705</v>
      </c>
      <c r="J43" s="302">
        <v>1880000</v>
      </c>
      <c r="K43" s="297" t="s">
        <v>706</v>
      </c>
      <c r="L43" s="303">
        <v>41871</v>
      </c>
      <c r="M43" s="304">
        <v>41901</v>
      </c>
      <c r="N43" s="304">
        <v>41930</v>
      </c>
      <c r="O43" s="297" t="s">
        <v>707</v>
      </c>
      <c r="P43" s="300">
        <v>12014</v>
      </c>
      <c r="Q43" s="304">
        <v>41830</v>
      </c>
      <c r="R43" s="304" t="s">
        <v>564</v>
      </c>
      <c r="S43" s="305" t="s">
        <v>565</v>
      </c>
      <c r="T43" s="300">
        <v>67914</v>
      </c>
      <c r="U43" s="304">
        <v>41880</v>
      </c>
      <c r="V43" s="306">
        <v>41871</v>
      </c>
      <c r="W43" s="297" t="s">
        <v>265</v>
      </c>
    </row>
    <row r="44" spans="1:27" ht="67.5" hidden="1">
      <c r="A44" s="297">
        <v>30</v>
      </c>
      <c r="B44" s="298" t="s">
        <v>203</v>
      </c>
      <c r="C44" s="297" t="s">
        <v>18</v>
      </c>
      <c r="D44" s="299" t="s">
        <v>708</v>
      </c>
      <c r="E44" s="297" t="s">
        <v>709</v>
      </c>
      <c r="F44" s="300">
        <v>900622534</v>
      </c>
      <c r="G44" s="300">
        <v>5</v>
      </c>
      <c r="H44" s="301" t="s">
        <v>710</v>
      </c>
      <c r="I44" s="300">
        <v>6818530</v>
      </c>
      <c r="J44" s="302">
        <v>12350400</v>
      </c>
      <c r="K44" s="297" t="s">
        <v>711</v>
      </c>
      <c r="L44" s="303">
        <v>41873</v>
      </c>
      <c r="M44" s="304">
        <v>41876</v>
      </c>
      <c r="N44" s="304">
        <v>41878</v>
      </c>
      <c r="O44" s="297" t="s">
        <v>22</v>
      </c>
      <c r="P44" s="300">
        <v>13014</v>
      </c>
      <c r="Q44" s="304">
        <v>41865</v>
      </c>
      <c r="R44" s="304" t="s">
        <v>712</v>
      </c>
      <c r="S44" s="305" t="s">
        <v>713</v>
      </c>
      <c r="T44" s="300">
        <v>62514</v>
      </c>
      <c r="U44" s="304">
        <v>41873</v>
      </c>
      <c r="V44" s="306">
        <v>41883</v>
      </c>
      <c r="W44" s="297" t="s">
        <v>265</v>
      </c>
    </row>
    <row r="45" spans="1:27" ht="135" hidden="1">
      <c r="A45" s="297">
        <v>31</v>
      </c>
      <c r="B45" s="298" t="s">
        <v>572</v>
      </c>
      <c r="C45" s="297" t="s">
        <v>69</v>
      </c>
      <c r="D45" s="299" t="s">
        <v>714</v>
      </c>
      <c r="E45" s="297" t="s">
        <v>680</v>
      </c>
      <c r="F45" s="300">
        <v>900350133</v>
      </c>
      <c r="G45" s="300">
        <v>7</v>
      </c>
      <c r="H45" s="301" t="s">
        <v>681</v>
      </c>
      <c r="I45" s="300">
        <v>3022429</v>
      </c>
      <c r="J45" s="302">
        <v>3756567</v>
      </c>
      <c r="K45" s="297" t="s">
        <v>682</v>
      </c>
      <c r="L45" s="303">
        <v>41878</v>
      </c>
      <c r="M45" s="304">
        <v>41883</v>
      </c>
      <c r="N45" s="304">
        <v>41902</v>
      </c>
      <c r="O45" s="297" t="s">
        <v>715</v>
      </c>
      <c r="P45" s="300">
        <v>12614</v>
      </c>
      <c r="Q45" s="304">
        <v>41848</v>
      </c>
      <c r="R45" s="304" t="s">
        <v>716</v>
      </c>
      <c r="S45" s="305" t="s">
        <v>717</v>
      </c>
      <c r="T45" s="300">
        <v>12614</v>
      </c>
      <c r="U45" s="304">
        <v>41880</v>
      </c>
      <c r="V45" s="306">
        <v>41878</v>
      </c>
      <c r="W45" s="297" t="s">
        <v>280</v>
      </c>
    </row>
    <row r="46" spans="1:27" ht="146.25" hidden="1" customHeight="1">
      <c r="A46" s="297" t="s">
        <v>718</v>
      </c>
      <c r="B46" s="298" t="s">
        <v>572</v>
      </c>
      <c r="C46" s="297" t="s">
        <v>69</v>
      </c>
      <c r="D46" s="299" t="s">
        <v>714</v>
      </c>
      <c r="E46" s="297" t="s">
        <v>680</v>
      </c>
      <c r="F46" s="300">
        <v>900350133</v>
      </c>
      <c r="G46" s="300">
        <v>7</v>
      </c>
      <c r="H46" s="301" t="s">
        <v>681</v>
      </c>
      <c r="I46" s="300">
        <v>3022429</v>
      </c>
      <c r="J46" s="302">
        <v>0</v>
      </c>
      <c r="K46" s="297" t="s">
        <v>719</v>
      </c>
      <c r="L46" s="303">
        <v>41901</v>
      </c>
      <c r="M46" s="304">
        <v>41903</v>
      </c>
      <c r="N46" s="304">
        <v>41912</v>
      </c>
      <c r="O46" s="297" t="s">
        <v>720</v>
      </c>
      <c r="P46" s="300" t="s">
        <v>22</v>
      </c>
      <c r="Q46" s="300" t="s">
        <v>22</v>
      </c>
      <c r="R46" s="300" t="s">
        <v>22</v>
      </c>
      <c r="S46" s="300" t="s">
        <v>22</v>
      </c>
      <c r="T46" s="300" t="s">
        <v>22</v>
      </c>
      <c r="U46" s="304" t="s">
        <v>22</v>
      </c>
      <c r="V46" s="306">
        <v>41912</v>
      </c>
      <c r="W46" s="297" t="s">
        <v>280</v>
      </c>
    </row>
    <row r="47" spans="1:27" ht="154.5" hidden="1" customHeight="1">
      <c r="A47" s="297" t="s">
        <v>721</v>
      </c>
      <c r="B47" s="298" t="s">
        <v>572</v>
      </c>
      <c r="C47" s="297" t="s">
        <v>69</v>
      </c>
      <c r="D47" s="299" t="s">
        <v>714</v>
      </c>
      <c r="E47" s="297" t="s">
        <v>680</v>
      </c>
      <c r="F47" s="300">
        <v>900350133</v>
      </c>
      <c r="G47" s="300">
        <v>7</v>
      </c>
      <c r="H47" s="301" t="s">
        <v>681</v>
      </c>
      <c r="I47" s="300">
        <v>3022429</v>
      </c>
      <c r="J47" s="302">
        <v>400000</v>
      </c>
      <c r="K47" s="297" t="s">
        <v>719</v>
      </c>
      <c r="L47" s="303">
        <v>41907</v>
      </c>
      <c r="M47" s="304">
        <v>41907</v>
      </c>
      <c r="N47" s="304">
        <v>41912</v>
      </c>
      <c r="O47" s="297" t="s">
        <v>722</v>
      </c>
      <c r="P47" s="300">
        <v>12614</v>
      </c>
      <c r="Q47" s="304">
        <v>41848</v>
      </c>
      <c r="R47" s="304" t="s">
        <v>716</v>
      </c>
      <c r="S47" s="305" t="s">
        <v>717</v>
      </c>
      <c r="T47" s="300">
        <v>68014</v>
      </c>
      <c r="U47" s="304">
        <v>41911</v>
      </c>
      <c r="V47" s="306">
        <v>41912</v>
      </c>
      <c r="W47" s="297" t="s">
        <v>280</v>
      </c>
    </row>
    <row r="48" spans="1:27" ht="116.25" hidden="1" customHeight="1">
      <c r="A48" s="235" t="s">
        <v>723</v>
      </c>
      <c r="B48" s="236" t="s">
        <v>724</v>
      </c>
      <c r="C48" s="235" t="s">
        <v>18</v>
      </c>
      <c r="D48" s="293" t="s">
        <v>651</v>
      </c>
      <c r="E48" s="235" t="s">
        <v>146</v>
      </c>
      <c r="F48" s="237">
        <v>899999115</v>
      </c>
      <c r="G48" s="237">
        <v>8</v>
      </c>
      <c r="H48" s="240" t="s">
        <v>652</v>
      </c>
      <c r="I48" s="237">
        <v>6579375</v>
      </c>
      <c r="J48" s="238">
        <v>137773794</v>
      </c>
      <c r="K48" s="235" t="s">
        <v>725</v>
      </c>
      <c r="L48" s="294">
        <v>41884</v>
      </c>
      <c r="M48" s="239">
        <v>41886</v>
      </c>
      <c r="N48" s="239">
        <v>41991</v>
      </c>
      <c r="O48" s="235" t="s">
        <v>726</v>
      </c>
      <c r="P48" s="237">
        <v>13614</v>
      </c>
      <c r="Q48" s="239">
        <v>41883</v>
      </c>
      <c r="R48" s="239" t="s">
        <v>654</v>
      </c>
      <c r="S48" s="295" t="s">
        <v>727</v>
      </c>
      <c r="T48" s="243">
        <v>68214</v>
      </c>
      <c r="U48" s="244">
        <v>41885</v>
      </c>
      <c r="V48" s="308">
        <v>41912</v>
      </c>
      <c r="W48" s="235" t="s">
        <v>213</v>
      </c>
      <c r="X48" s="1362" t="s">
        <v>728</v>
      </c>
    </row>
    <row r="49" spans="1:27" ht="130.5" hidden="1" customHeight="1">
      <c r="A49" s="235">
        <v>32</v>
      </c>
      <c r="B49" s="236" t="s">
        <v>203</v>
      </c>
      <c r="C49" s="235" t="s">
        <v>69</v>
      </c>
      <c r="D49" s="293" t="s">
        <v>729</v>
      </c>
      <c r="E49" s="235" t="s">
        <v>730</v>
      </c>
      <c r="F49" s="237">
        <v>800045878</v>
      </c>
      <c r="G49" s="237">
        <v>5</v>
      </c>
      <c r="H49" s="240" t="s">
        <v>731</v>
      </c>
      <c r="I49" s="237">
        <v>6180566</v>
      </c>
      <c r="J49" s="238">
        <v>5293660</v>
      </c>
      <c r="K49" s="295">
        <v>41987</v>
      </c>
      <c r="L49" s="239">
        <v>41886</v>
      </c>
      <c r="M49" s="244">
        <v>41893</v>
      </c>
      <c r="N49" s="239">
        <v>41987</v>
      </c>
      <c r="O49"/>
      <c r="P49"/>
      <c r="Q49" s="239">
        <v>41856</v>
      </c>
      <c r="R49" s="239" t="s">
        <v>732</v>
      </c>
      <c r="S49" s="295" t="s">
        <v>733</v>
      </c>
      <c r="T49" s="243">
        <v>68714</v>
      </c>
      <c r="U49" s="244">
        <v>41892</v>
      </c>
      <c r="V49" s="308">
        <v>41886</v>
      </c>
      <c r="W49" s="235" t="s">
        <v>233</v>
      </c>
      <c r="AA49" s="322">
        <f>+J49/2</f>
        <v>2646830</v>
      </c>
    </row>
    <row r="50" spans="1:27" ht="130.5" hidden="1" customHeight="1">
      <c r="A50" s="235" t="s">
        <v>734</v>
      </c>
      <c r="B50" s="236" t="s">
        <v>203</v>
      </c>
      <c r="C50" s="235" t="s">
        <v>69</v>
      </c>
      <c r="D50" s="293" t="s">
        <v>729</v>
      </c>
      <c r="E50" s="235" t="s">
        <v>730</v>
      </c>
      <c r="F50" s="237">
        <v>800045878</v>
      </c>
      <c r="G50" s="237">
        <v>5</v>
      </c>
      <c r="H50" s="240" t="s">
        <v>731</v>
      </c>
      <c r="I50" s="237">
        <v>6180566</v>
      </c>
      <c r="J50" s="238">
        <v>2640183</v>
      </c>
      <c r="K50" s="295">
        <v>41987</v>
      </c>
      <c r="L50" s="239">
        <v>41954</v>
      </c>
      <c r="M50" s="244">
        <v>41954</v>
      </c>
      <c r="N50" s="239">
        <v>41987</v>
      </c>
      <c r="O50"/>
      <c r="P50"/>
      <c r="Q50" s="239">
        <v>41856</v>
      </c>
      <c r="R50" s="239" t="s">
        <v>732</v>
      </c>
      <c r="S50" s="295" t="s">
        <v>733</v>
      </c>
      <c r="T50" s="243">
        <v>68714</v>
      </c>
      <c r="U50" s="244">
        <v>41892</v>
      </c>
      <c r="V50" s="308">
        <v>42017</v>
      </c>
      <c r="W50" s="235" t="s">
        <v>233</v>
      </c>
      <c r="AA50" s="322"/>
    </row>
    <row r="51" spans="1:27" ht="130.5" hidden="1" customHeight="1">
      <c r="A51" s="235">
        <v>33</v>
      </c>
      <c r="B51" s="236" t="s">
        <v>203</v>
      </c>
      <c r="C51" s="235" t="s">
        <v>69</v>
      </c>
      <c r="D51" s="293" t="s">
        <v>735</v>
      </c>
      <c r="E51" s="235" t="s">
        <v>736</v>
      </c>
      <c r="F51" s="237">
        <v>900491698</v>
      </c>
      <c r="G51" s="237">
        <v>0</v>
      </c>
      <c r="H51" s="240" t="s">
        <v>737</v>
      </c>
      <c r="I51" s="237">
        <v>2859725</v>
      </c>
      <c r="J51" s="242">
        <v>10556000</v>
      </c>
      <c r="K51" s="296">
        <v>42004</v>
      </c>
      <c r="L51" s="244">
        <v>41886</v>
      </c>
      <c r="M51" s="244">
        <v>41892</v>
      </c>
      <c r="N51" s="239">
        <v>42004</v>
      </c>
      <c r="O51" s="1345" t="s">
        <v>738</v>
      </c>
      <c r="P51" s="1346" t="s">
        <v>739</v>
      </c>
      <c r="Q51" s="244">
        <v>41843</v>
      </c>
      <c r="R51" s="239" t="s">
        <v>732</v>
      </c>
      <c r="S51" s="295" t="s">
        <v>733</v>
      </c>
      <c r="T51" s="243">
        <v>68414</v>
      </c>
      <c r="U51" s="244">
        <v>41887</v>
      </c>
      <c r="V51" s="308">
        <v>41886</v>
      </c>
      <c r="W51" s="235" t="s">
        <v>233</v>
      </c>
    </row>
    <row r="52" spans="1:27" ht="54" hidden="1">
      <c r="A52" s="235">
        <v>35</v>
      </c>
      <c r="B52" s="236" t="s">
        <v>68</v>
      </c>
      <c r="C52" s="235" t="s">
        <v>18</v>
      </c>
      <c r="D52" s="293" t="s">
        <v>740</v>
      </c>
      <c r="E52" s="235" t="s">
        <v>235</v>
      </c>
      <c r="F52" s="237">
        <v>860509265</v>
      </c>
      <c r="G52" s="241">
        <v>1</v>
      </c>
      <c r="H52" s="240" t="s">
        <v>741</v>
      </c>
      <c r="I52" s="237">
        <v>6468400</v>
      </c>
      <c r="J52" s="242">
        <v>269000</v>
      </c>
      <c r="K52" s="309" t="s">
        <v>742</v>
      </c>
      <c r="L52" s="239">
        <v>41892</v>
      </c>
      <c r="M52" s="239">
        <v>41893</v>
      </c>
      <c r="N52" s="239">
        <v>42257</v>
      </c>
      <c r="O52" s="1347" t="s">
        <v>743</v>
      </c>
      <c r="P52" s="1348">
        <v>1018486917</v>
      </c>
      <c r="Q52" s="239">
        <v>41883</v>
      </c>
      <c r="R52" s="239" t="s">
        <v>659</v>
      </c>
      <c r="S52" s="295" t="s">
        <v>660</v>
      </c>
      <c r="T52" s="237">
        <v>68814</v>
      </c>
      <c r="U52" s="239">
        <v>41892</v>
      </c>
      <c r="V52" s="308">
        <v>41919</v>
      </c>
      <c r="W52" s="235" t="s">
        <v>233</v>
      </c>
    </row>
    <row r="53" spans="1:27" ht="141" hidden="1" customHeight="1">
      <c r="A53" s="235">
        <v>36</v>
      </c>
      <c r="B53" s="236" t="s">
        <v>203</v>
      </c>
      <c r="C53" s="235" t="s">
        <v>18</v>
      </c>
      <c r="D53" s="293" t="s">
        <v>744</v>
      </c>
      <c r="E53" s="235" t="s">
        <v>745</v>
      </c>
      <c r="F53" s="237">
        <v>830141589</v>
      </c>
      <c r="G53" s="241">
        <v>1</v>
      </c>
      <c r="H53" s="240" t="s">
        <v>746</v>
      </c>
      <c r="I53" s="237">
        <v>3006922282</v>
      </c>
      <c r="J53" s="242">
        <v>32000000</v>
      </c>
      <c r="K53" s="296">
        <v>42004</v>
      </c>
      <c r="L53" s="239">
        <v>41912</v>
      </c>
      <c r="M53" s="239">
        <v>41915</v>
      </c>
      <c r="N53" s="296">
        <v>42004</v>
      </c>
      <c r="O53" s="1347" t="s">
        <v>747</v>
      </c>
      <c r="P53" s="1349" t="s">
        <v>748</v>
      </c>
      <c r="Q53" s="239">
        <v>41905</v>
      </c>
      <c r="R53" s="239" t="s">
        <v>530</v>
      </c>
      <c r="S53" s="295" t="s">
        <v>531</v>
      </c>
      <c r="T53" s="237">
        <v>79014</v>
      </c>
      <c r="U53" s="239">
        <v>41915</v>
      </c>
      <c r="V53" s="308">
        <v>41919</v>
      </c>
      <c r="W53" s="235" t="s">
        <v>749</v>
      </c>
    </row>
    <row r="54" spans="1:27" ht="141" hidden="1" customHeight="1">
      <c r="A54" s="235" t="s">
        <v>750</v>
      </c>
      <c r="B54" s="236" t="s">
        <v>203</v>
      </c>
      <c r="C54" s="235" t="s">
        <v>18</v>
      </c>
      <c r="D54" s="293" t="s">
        <v>744</v>
      </c>
      <c r="E54" s="235" t="s">
        <v>745</v>
      </c>
      <c r="F54" s="237">
        <v>830141589</v>
      </c>
      <c r="G54" s="241">
        <v>1</v>
      </c>
      <c r="H54" s="240" t="s">
        <v>746</v>
      </c>
      <c r="I54" s="237">
        <v>3006922282</v>
      </c>
      <c r="J54" s="242">
        <v>0</v>
      </c>
      <c r="K54" s="296">
        <v>41729</v>
      </c>
      <c r="L54" s="239">
        <v>41997</v>
      </c>
      <c r="M54" s="239">
        <v>10115</v>
      </c>
      <c r="N54" s="296">
        <v>42094</v>
      </c>
      <c r="O54" s="1347" t="s">
        <v>751</v>
      </c>
      <c r="P54" s="1349" t="s">
        <v>752</v>
      </c>
      <c r="Q54" s="239" t="s">
        <v>22</v>
      </c>
      <c r="R54" s="239" t="s">
        <v>22</v>
      </c>
      <c r="S54" s="295" t="s">
        <v>22</v>
      </c>
      <c r="T54" s="237" t="s">
        <v>22</v>
      </c>
      <c r="U54" s="239" t="s">
        <v>22</v>
      </c>
      <c r="V54" s="308">
        <v>42017</v>
      </c>
      <c r="W54" s="235" t="s">
        <v>749</v>
      </c>
    </row>
    <row r="55" spans="1:27" ht="123.75" hidden="1" customHeight="1">
      <c r="A55" s="235">
        <v>37</v>
      </c>
      <c r="B55" s="236" t="s">
        <v>203</v>
      </c>
      <c r="C55" s="235" t="s">
        <v>18</v>
      </c>
      <c r="D55" s="293" t="s">
        <v>753</v>
      </c>
      <c r="E55" s="235" t="s">
        <v>754</v>
      </c>
      <c r="F55" s="237">
        <v>52164177</v>
      </c>
      <c r="G55" s="241"/>
      <c r="H55" s="240" t="s">
        <v>755</v>
      </c>
      <c r="I55" s="237">
        <v>8265650</v>
      </c>
      <c r="J55" s="242">
        <v>15801762</v>
      </c>
      <c r="K55" s="296">
        <v>42004</v>
      </c>
      <c r="L55" s="239">
        <v>41912</v>
      </c>
      <c r="M55" s="239">
        <v>41913</v>
      </c>
      <c r="N55" s="296">
        <v>42004</v>
      </c>
      <c r="O55" s="1347" t="s">
        <v>756</v>
      </c>
      <c r="P55" s="1350" t="s">
        <v>331</v>
      </c>
      <c r="Q55" s="237">
        <v>41905</v>
      </c>
      <c r="R55" s="239" t="s">
        <v>757</v>
      </c>
      <c r="S55" s="239" t="s">
        <v>758</v>
      </c>
      <c r="T55" s="237">
        <v>78514</v>
      </c>
      <c r="U55" s="239">
        <v>41912</v>
      </c>
      <c r="V55" s="308">
        <v>41919</v>
      </c>
      <c r="W55" s="235" t="s">
        <v>759</v>
      </c>
    </row>
    <row r="56" spans="1:27" ht="133.5" hidden="1" customHeight="1">
      <c r="A56" s="235">
        <v>38</v>
      </c>
      <c r="B56" s="236" t="s">
        <v>572</v>
      </c>
      <c r="C56" s="235" t="s">
        <v>69</v>
      </c>
      <c r="D56" s="293" t="s">
        <v>760</v>
      </c>
      <c r="E56" s="235" t="s">
        <v>761</v>
      </c>
      <c r="F56" s="237">
        <v>830016004</v>
      </c>
      <c r="G56" s="241">
        <v>0</v>
      </c>
      <c r="H56" s="240"/>
      <c r="I56" s="237"/>
      <c r="J56" s="242">
        <v>1783500</v>
      </c>
      <c r="K56" s="296" t="s">
        <v>283</v>
      </c>
      <c r="L56" s="239">
        <v>41912</v>
      </c>
      <c r="M56" s="239">
        <v>41926</v>
      </c>
      <c r="N56" s="296">
        <v>41971</v>
      </c>
      <c r="O56" s="1347" t="s">
        <v>762</v>
      </c>
      <c r="P56" s="1349" t="s">
        <v>763</v>
      </c>
      <c r="Q56" s="239">
        <v>41891</v>
      </c>
      <c r="R56" s="239" t="s">
        <v>764</v>
      </c>
      <c r="S56" s="295" t="s">
        <v>765</v>
      </c>
      <c r="T56" s="237">
        <v>79114</v>
      </c>
      <c r="U56" s="239">
        <v>41915</v>
      </c>
      <c r="V56" s="308">
        <v>41912</v>
      </c>
      <c r="W56" s="235" t="s">
        <v>213</v>
      </c>
    </row>
    <row r="57" spans="1:27" ht="123" hidden="1" customHeight="1">
      <c r="A57" s="235">
        <v>39</v>
      </c>
      <c r="B57" s="236" t="s">
        <v>572</v>
      </c>
      <c r="C57" s="235" t="s">
        <v>69</v>
      </c>
      <c r="D57" s="293" t="s">
        <v>766</v>
      </c>
      <c r="E57" s="235" t="s">
        <v>767</v>
      </c>
      <c r="F57" s="237">
        <v>830069296</v>
      </c>
      <c r="G57" s="241">
        <v>1</v>
      </c>
      <c r="H57" s="240" t="s">
        <v>768</v>
      </c>
      <c r="I57" s="237">
        <v>2104900</v>
      </c>
      <c r="J57" s="242">
        <v>11797446</v>
      </c>
      <c r="K57" s="296" t="s">
        <v>633</v>
      </c>
      <c r="L57" s="239">
        <v>41912</v>
      </c>
      <c r="M57" s="239">
        <v>41915</v>
      </c>
      <c r="N57" s="296">
        <v>42004</v>
      </c>
      <c r="O57" s="1351" t="s">
        <v>769</v>
      </c>
      <c r="P57" s="1330"/>
      <c r="Q57" s="239">
        <v>41891</v>
      </c>
      <c r="R57" s="239" t="s">
        <v>770</v>
      </c>
      <c r="S57" s="295" t="s">
        <v>695</v>
      </c>
      <c r="T57" s="237">
        <v>79214</v>
      </c>
      <c r="U57" s="239">
        <v>41915</v>
      </c>
      <c r="V57" s="308">
        <v>41912</v>
      </c>
      <c r="W57" s="235" t="s">
        <v>213</v>
      </c>
    </row>
    <row r="58" spans="1:27" ht="81" hidden="1">
      <c r="A58" s="310">
        <v>40</v>
      </c>
      <c r="B58" s="311" t="s">
        <v>125</v>
      </c>
      <c r="C58" s="310" t="s">
        <v>18</v>
      </c>
      <c r="D58" s="312" t="s">
        <v>771</v>
      </c>
      <c r="E58" s="310" t="s">
        <v>772</v>
      </c>
      <c r="F58" s="313">
        <v>860062187</v>
      </c>
      <c r="G58" s="314">
        <v>4</v>
      </c>
      <c r="H58" s="315" t="s">
        <v>773</v>
      </c>
      <c r="I58" s="313">
        <v>4817000</v>
      </c>
      <c r="J58" s="316">
        <v>0</v>
      </c>
      <c r="K58" s="317" t="s">
        <v>400</v>
      </c>
      <c r="L58" s="318">
        <v>41913</v>
      </c>
      <c r="M58" s="318">
        <v>41913</v>
      </c>
      <c r="N58" s="318">
        <v>42643</v>
      </c>
      <c r="O58" s="313" t="s">
        <v>22</v>
      </c>
      <c r="P58" s="313" t="s">
        <v>22</v>
      </c>
      <c r="Q58" s="318" t="s">
        <v>22</v>
      </c>
      <c r="R58" s="318" t="s">
        <v>22</v>
      </c>
      <c r="S58" s="319" t="s">
        <v>22</v>
      </c>
      <c r="T58" s="313" t="s">
        <v>22</v>
      </c>
      <c r="U58" s="318" t="s">
        <v>22</v>
      </c>
      <c r="V58" s="321">
        <v>41969</v>
      </c>
      <c r="W58" s="310" t="s">
        <v>759</v>
      </c>
    </row>
    <row r="59" spans="1:27" ht="54" hidden="1">
      <c r="A59" s="310">
        <v>41</v>
      </c>
      <c r="B59" s="311" t="s">
        <v>100</v>
      </c>
      <c r="C59" s="310" t="s">
        <v>546</v>
      </c>
      <c r="D59" s="312" t="s">
        <v>547</v>
      </c>
      <c r="E59" s="310" t="s">
        <v>548</v>
      </c>
      <c r="F59" s="313">
        <v>830095213</v>
      </c>
      <c r="G59" s="314">
        <v>0</v>
      </c>
      <c r="H59" s="315" t="s">
        <v>549</v>
      </c>
      <c r="I59" s="313">
        <v>3175150153</v>
      </c>
      <c r="J59" s="316">
        <v>3000000</v>
      </c>
      <c r="K59" s="317">
        <v>42004</v>
      </c>
      <c r="L59" s="318">
        <v>41914</v>
      </c>
      <c r="M59" s="318">
        <v>41914</v>
      </c>
      <c r="N59" s="318">
        <v>42004</v>
      </c>
      <c r="O59" s="313" t="s">
        <v>22</v>
      </c>
      <c r="P59" s="313">
        <v>15114</v>
      </c>
      <c r="Q59" s="318">
        <v>41912</v>
      </c>
      <c r="R59" s="318" t="s">
        <v>550</v>
      </c>
      <c r="S59" s="319" t="s">
        <v>551</v>
      </c>
      <c r="T59" s="313">
        <v>78814</v>
      </c>
      <c r="U59" s="318">
        <v>41914</v>
      </c>
      <c r="V59" s="321">
        <v>41914</v>
      </c>
      <c r="W59" s="310" t="s">
        <v>280</v>
      </c>
    </row>
    <row r="60" spans="1:27" ht="131.25" hidden="1" customHeight="1">
      <c r="A60" s="310">
        <v>42</v>
      </c>
      <c r="B60" s="311" t="s">
        <v>203</v>
      </c>
      <c r="C60" s="310" t="s">
        <v>18</v>
      </c>
      <c r="D60" s="312" t="s">
        <v>774</v>
      </c>
      <c r="E60" s="310" t="s">
        <v>775</v>
      </c>
      <c r="F60" s="313">
        <v>800063563</v>
      </c>
      <c r="G60" s="313">
        <v>7</v>
      </c>
      <c r="H60" s="315" t="s">
        <v>776</v>
      </c>
      <c r="I60" s="313">
        <v>8049882</v>
      </c>
      <c r="J60" s="320">
        <v>10355610</v>
      </c>
      <c r="K60" s="317">
        <v>42004</v>
      </c>
      <c r="L60" s="318">
        <v>41927</v>
      </c>
      <c r="M60" s="318">
        <v>41928</v>
      </c>
      <c r="N60" s="318">
        <v>42004</v>
      </c>
      <c r="O60" s="310" t="s">
        <v>777</v>
      </c>
      <c r="P60" s="313">
        <v>12214</v>
      </c>
      <c r="Q60" s="318">
        <v>41834</v>
      </c>
      <c r="R60" s="318" t="s">
        <v>732</v>
      </c>
      <c r="S60" s="319" t="s">
        <v>733</v>
      </c>
      <c r="T60" s="313">
        <v>79614</v>
      </c>
      <c r="U60" s="318">
        <v>41932</v>
      </c>
      <c r="V60" s="321">
        <v>41969</v>
      </c>
      <c r="W60" s="310" t="s">
        <v>233</v>
      </c>
    </row>
    <row r="61" spans="1:27" ht="123.75" hidden="1" customHeight="1">
      <c r="A61" s="310">
        <v>43</v>
      </c>
      <c r="B61" s="311" t="s">
        <v>572</v>
      </c>
      <c r="C61" s="310" t="s">
        <v>580</v>
      </c>
      <c r="D61" s="312" t="s">
        <v>778</v>
      </c>
      <c r="E61" s="310" t="s">
        <v>779</v>
      </c>
      <c r="F61" s="313">
        <v>804002893</v>
      </c>
      <c r="G61" s="313">
        <v>6</v>
      </c>
      <c r="H61" s="315" t="s">
        <v>780</v>
      </c>
      <c r="I61" s="313">
        <v>6521020</v>
      </c>
      <c r="J61" s="320">
        <v>86072000</v>
      </c>
      <c r="K61" s="317">
        <v>42004</v>
      </c>
      <c r="L61" s="318">
        <v>41932</v>
      </c>
      <c r="M61" s="318">
        <v>41947</v>
      </c>
      <c r="N61" s="318">
        <v>42004</v>
      </c>
      <c r="O61" s="310" t="s">
        <v>781</v>
      </c>
      <c r="P61" s="313">
        <v>13214</v>
      </c>
      <c r="Q61" s="318">
        <v>41878</v>
      </c>
      <c r="R61" s="313" t="s">
        <v>694</v>
      </c>
      <c r="S61" s="319" t="s">
        <v>695</v>
      </c>
      <c r="T61" s="313">
        <v>80614</v>
      </c>
      <c r="U61" s="318">
        <v>41935</v>
      </c>
      <c r="V61" s="321">
        <v>41969</v>
      </c>
      <c r="W61" s="310" t="s">
        <v>782</v>
      </c>
    </row>
    <row r="62" spans="1:27" ht="123.75" hidden="1" customHeight="1">
      <c r="A62" s="310" t="s">
        <v>783</v>
      </c>
      <c r="B62" s="311" t="s">
        <v>572</v>
      </c>
      <c r="C62" s="310" t="s">
        <v>580</v>
      </c>
      <c r="D62" s="312" t="s">
        <v>778</v>
      </c>
      <c r="E62" s="310" t="s">
        <v>779</v>
      </c>
      <c r="F62" s="313">
        <v>804002893</v>
      </c>
      <c r="G62" s="313">
        <v>6</v>
      </c>
      <c r="H62" s="315" t="s">
        <v>780</v>
      </c>
      <c r="I62" s="313">
        <v>6521020</v>
      </c>
      <c r="J62" s="320">
        <v>0</v>
      </c>
      <c r="K62" s="317">
        <v>42063</v>
      </c>
      <c r="L62" s="318">
        <v>41997</v>
      </c>
      <c r="M62" s="318">
        <v>42005</v>
      </c>
      <c r="N62" s="318">
        <v>42063</v>
      </c>
      <c r="O62" s="310" t="s">
        <v>784</v>
      </c>
      <c r="P62" s="313" t="s">
        <v>22</v>
      </c>
      <c r="Q62" s="318" t="s">
        <v>22</v>
      </c>
      <c r="R62" s="313" t="s">
        <v>22</v>
      </c>
      <c r="S62" s="319" t="s">
        <v>22</v>
      </c>
      <c r="T62" s="313" t="s">
        <v>22</v>
      </c>
      <c r="U62" s="318" t="s">
        <v>22</v>
      </c>
      <c r="V62" s="321">
        <v>42017</v>
      </c>
      <c r="W62" s="310" t="s">
        <v>782</v>
      </c>
    </row>
    <row r="63" spans="1:27" ht="123.75" hidden="1" customHeight="1">
      <c r="A63" s="310" t="s">
        <v>785</v>
      </c>
      <c r="B63" s="311" t="s">
        <v>572</v>
      </c>
      <c r="C63" s="310" t="s">
        <v>580</v>
      </c>
      <c r="D63" s="312" t="s">
        <v>778</v>
      </c>
      <c r="E63" s="310" t="s">
        <v>779</v>
      </c>
      <c r="F63" s="313">
        <v>804002893</v>
      </c>
      <c r="G63" s="313">
        <v>6</v>
      </c>
      <c r="H63" s="315" t="s">
        <v>780</v>
      </c>
      <c r="I63" s="313">
        <v>6521020</v>
      </c>
      <c r="J63" s="320">
        <v>0</v>
      </c>
      <c r="K63" s="317">
        <v>42124</v>
      </c>
      <c r="L63" s="318">
        <v>42062</v>
      </c>
      <c r="M63" s="318">
        <v>42064</v>
      </c>
      <c r="N63" s="318">
        <v>42124</v>
      </c>
      <c r="O63" s="310" t="s">
        <v>784</v>
      </c>
      <c r="P63" s="313" t="s">
        <v>22</v>
      </c>
      <c r="Q63" s="318" t="s">
        <v>22</v>
      </c>
      <c r="R63" s="313" t="s">
        <v>22</v>
      </c>
      <c r="S63" s="319" t="s">
        <v>22</v>
      </c>
      <c r="T63" s="313" t="s">
        <v>22</v>
      </c>
      <c r="U63" s="318" t="s">
        <v>22</v>
      </c>
      <c r="V63" s="321"/>
      <c r="W63" s="310" t="s">
        <v>782</v>
      </c>
    </row>
    <row r="64" spans="1:27" ht="124.5" hidden="1" customHeight="1">
      <c r="A64" s="310">
        <v>44</v>
      </c>
      <c r="B64" s="311" t="s">
        <v>572</v>
      </c>
      <c r="C64" s="310" t="s">
        <v>69</v>
      </c>
      <c r="D64" s="312" t="s">
        <v>786</v>
      </c>
      <c r="E64" s="310" t="s">
        <v>787</v>
      </c>
      <c r="F64" s="313">
        <v>830104914</v>
      </c>
      <c r="G64" s="313">
        <v>5</v>
      </c>
      <c r="H64" s="315" t="s">
        <v>788</v>
      </c>
      <c r="I64" s="313">
        <v>7421200</v>
      </c>
      <c r="J64" s="320">
        <v>6454643</v>
      </c>
      <c r="K64" s="317">
        <v>42004</v>
      </c>
      <c r="L64" s="318">
        <v>41936</v>
      </c>
      <c r="M64" s="318">
        <v>41943</v>
      </c>
      <c r="N64" s="318">
        <v>42004</v>
      </c>
      <c r="O64" s="310" t="s">
        <v>789</v>
      </c>
      <c r="P64" s="313">
        <v>15314</v>
      </c>
      <c r="Q64" s="318">
        <v>41921</v>
      </c>
      <c r="R64" s="313" t="s">
        <v>732</v>
      </c>
      <c r="S64" s="319" t="s">
        <v>733</v>
      </c>
      <c r="T64" s="313">
        <v>85714</v>
      </c>
      <c r="U64" s="318">
        <v>41943</v>
      </c>
      <c r="V64" s="321">
        <v>41936</v>
      </c>
      <c r="W64" s="310" t="s">
        <v>233</v>
      </c>
    </row>
    <row r="65" spans="1:23" ht="69" hidden="1" customHeight="1">
      <c r="A65" s="310">
        <v>45</v>
      </c>
      <c r="B65" s="311" t="s">
        <v>203</v>
      </c>
      <c r="C65" s="310" t="s">
        <v>18</v>
      </c>
      <c r="D65" s="312" t="s">
        <v>790</v>
      </c>
      <c r="E65" s="310" t="s">
        <v>791</v>
      </c>
      <c r="F65" s="313">
        <v>900176422</v>
      </c>
      <c r="G65" s="313">
        <v>5</v>
      </c>
      <c r="H65" s="315" t="s">
        <v>792</v>
      </c>
      <c r="I65" s="313">
        <v>3341790</v>
      </c>
      <c r="J65" s="320">
        <v>3920000</v>
      </c>
      <c r="K65" s="317" t="s">
        <v>793</v>
      </c>
      <c r="L65" s="318">
        <v>41936</v>
      </c>
      <c r="M65" s="318">
        <v>41939</v>
      </c>
      <c r="N65" s="318">
        <v>41941</v>
      </c>
      <c r="O65" s="313" t="s">
        <v>22</v>
      </c>
      <c r="P65" s="313">
        <v>15814</v>
      </c>
      <c r="Q65" s="318">
        <v>41934</v>
      </c>
      <c r="R65" s="313" t="s">
        <v>712</v>
      </c>
      <c r="S65" s="319" t="s">
        <v>713</v>
      </c>
      <c r="T65" s="313">
        <v>80714</v>
      </c>
      <c r="U65" s="318">
        <v>41936</v>
      </c>
      <c r="V65" s="321">
        <v>41969</v>
      </c>
      <c r="W65" s="310" t="s">
        <v>265</v>
      </c>
    </row>
    <row r="66" spans="1:23" ht="135" hidden="1">
      <c r="A66" s="310">
        <v>46</v>
      </c>
      <c r="B66" s="311" t="s">
        <v>572</v>
      </c>
      <c r="C66" s="310" t="s">
        <v>794</v>
      </c>
      <c r="D66" s="312" t="s">
        <v>795</v>
      </c>
      <c r="E66" s="310" t="s">
        <v>691</v>
      </c>
      <c r="F66" s="313">
        <v>900554131</v>
      </c>
      <c r="G66" s="313">
        <v>9</v>
      </c>
      <c r="H66" s="315" t="s">
        <v>692</v>
      </c>
      <c r="I66" s="313">
        <v>2363800</v>
      </c>
      <c r="J66" s="320">
        <v>56800560</v>
      </c>
      <c r="K66" s="317" t="s">
        <v>576</v>
      </c>
      <c r="L66" s="318">
        <v>41940</v>
      </c>
      <c r="M66" s="318">
        <v>41941</v>
      </c>
      <c r="N66" s="318">
        <v>42001</v>
      </c>
      <c r="O66" s="310" t="s">
        <v>796</v>
      </c>
      <c r="P66" s="313">
        <v>14314</v>
      </c>
      <c r="Q66" s="318">
        <v>41891</v>
      </c>
      <c r="R66" s="313" t="s">
        <v>578</v>
      </c>
      <c r="S66" s="319" t="s">
        <v>579</v>
      </c>
      <c r="T66" s="313">
        <v>85414</v>
      </c>
      <c r="U66" s="318">
        <v>41941</v>
      </c>
      <c r="V66" s="321">
        <v>41969</v>
      </c>
      <c r="W66" s="310" t="s">
        <v>213</v>
      </c>
    </row>
    <row r="67" spans="1:23" ht="135" hidden="1" customHeight="1">
      <c r="A67" s="310">
        <v>47</v>
      </c>
      <c r="B67" s="311" t="s">
        <v>203</v>
      </c>
      <c r="C67" s="310" t="s">
        <v>18</v>
      </c>
      <c r="D67" s="312" t="s">
        <v>797</v>
      </c>
      <c r="E67" s="310" t="s">
        <v>798</v>
      </c>
      <c r="F67" s="313">
        <v>900466707</v>
      </c>
      <c r="G67" s="313">
        <v>3</v>
      </c>
      <c r="H67" s="315" t="s">
        <v>799</v>
      </c>
      <c r="I67" s="313">
        <v>5203899</v>
      </c>
      <c r="J67" s="316">
        <v>39904000</v>
      </c>
      <c r="K67" s="317">
        <v>42004</v>
      </c>
      <c r="L67" s="329">
        <v>41942</v>
      </c>
      <c r="M67" s="318">
        <v>41950</v>
      </c>
      <c r="N67" s="329">
        <v>42004</v>
      </c>
      <c r="O67" s="310" t="s">
        <v>800</v>
      </c>
      <c r="P67" s="330">
        <v>15914</v>
      </c>
      <c r="Q67" s="329">
        <v>41940</v>
      </c>
      <c r="R67" s="330" t="s">
        <v>530</v>
      </c>
      <c r="S67" s="317" t="s">
        <v>531</v>
      </c>
      <c r="T67" s="313">
        <v>88014</v>
      </c>
      <c r="U67" s="318">
        <v>41949</v>
      </c>
      <c r="V67" s="321">
        <v>41969</v>
      </c>
      <c r="W67" s="331" t="s">
        <v>229</v>
      </c>
    </row>
    <row r="68" spans="1:23" ht="135" hidden="1" customHeight="1">
      <c r="A68" s="310" t="s">
        <v>801</v>
      </c>
      <c r="B68" s="311" t="s">
        <v>203</v>
      </c>
      <c r="C68" s="310" t="s">
        <v>18</v>
      </c>
      <c r="D68" s="312" t="s">
        <v>797</v>
      </c>
      <c r="E68" s="310" t="s">
        <v>798</v>
      </c>
      <c r="F68" s="313">
        <v>900466707</v>
      </c>
      <c r="G68" s="313">
        <v>3</v>
      </c>
      <c r="H68" s="315" t="s">
        <v>799</v>
      </c>
      <c r="I68" s="313">
        <v>5203899</v>
      </c>
      <c r="J68" s="316">
        <v>0</v>
      </c>
      <c r="K68" s="317">
        <v>42063</v>
      </c>
      <c r="L68" s="329">
        <v>41997</v>
      </c>
      <c r="M68" s="318">
        <v>42005</v>
      </c>
      <c r="N68" s="329">
        <v>42063</v>
      </c>
      <c r="O68" s="310" t="s">
        <v>802</v>
      </c>
      <c r="P68" s="330" t="s">
        <v>22</v>
      </c>
      <c r="Q68" s="329" t="s">
        <v>22</v>
      </c>
      <c r="R68" s="330" t="s">
        <v>22</v>
      </c>
      <c r="S68" s="317" t="s">
        <v>22</v>
      </c>
      <c r="T68" s="313" t="s">
        <v>22</v>
      </c>
      <c r="U68" s="318" t="s">
        <v>22</v>
      </c>
      <c r="V68" s="321">
        <v>42017</v>
      </c>
      <c r="W68" s="331" t="s">
        <v>229</v>
      </c>
    </row>
    <row r="69" spans="1:23" ht="136.5" hidden="1" customHeight="1">
      <c r="A69" s="323">
        <v>48</v>
      </c>
      <c r="B69" s="324" t="s">
        <v>572</v>
      </c>
      <c r="C69" s="323" t="s">
        <v>580</v>
      </c>
      <c r="D69" s="325" t="s">
        <v>803</v>
      </c>
      <c r="E69" s="323" t="s">
        <v>804</v>
      </c>
      <c r="F69" s="326">
        <v>900786519</v>
      </c>
      <c r="G69" s="326">
        <v>8</v>
      </c>
      <c r="H69" s="328" t="s">
        <v>805</v>
      </c>
      <c r="I69" s="326">
        <v>6358585</v>
      </c>
      <c r="J69" s="327">
        <v>323009424</v>
      </c>
      <c r="K69" s="332">
        <v>42004</v>
      </c>
      <c r="L69" s="332">
        <v>41950</v>
      </c>
      <c r="M69" s="332">
        <v>41957</v>
      </c>
      <c r="N69" s="332">
        <v>42004</v>
      </c>
      <c r="O69" s="323" t="s">
        <v>806</v>
      </c>
      <c r="P69" s="326">
        <v>10914</v>
      </c>
      <c r="Q69" s="332">
        <v>41816</v>
      </c>
      <c r="R69" s="326" t="s">
        <v>694</v>
      </c>
      <c r="S69" s="326" t="s">
        <v>695</v>
      </c>
      <c r="T69" s="326">
        <v>86314</v>
      </c>
      <c r="U69" s="332">
        <v>41957</v>
      </c>
      <c r="V69" s="332">
        <v>41969</v>
      </c>
      <c r="W69" s="323" t="s">
        <v>213</v>
      </c>
    </row>
    <row r="70" spans="1:23" ht="136.5" hidden="1" customHeight="1">
      <c r="A70" s="323" t="s">
        <v>807</v>
      </c>
      <c r="B70" s="324" t="s">
        <v>572</v>
      </c>
      <c r="C70" s="323" t="s">
        <v>580</v>
      </c>
      <c r="D70" s="325" t="s">
        <v>803</v>
      </c>
      <c r="E70" s="323" t="s">
        <v>804</v>
      </c>
      <c r="F70" s="326">
        <v>900786519</v>
      </c>
      <c r="G70" s="326">
        <v>8</v>
      </c>
      <c r="H70" s="328" t="s">
        <v>805</v>
      </c>
      <c r="I70" s="326">
        <v>6358585</v>
      </c>
      <c r="J70" s="327">
        <v>82558800</v>
      </c>
      <c r="K70" s="332">
        <v>42185</v>
      </c>
      <c r="L70" s="332">
        <v>41995</v>
      </c>
      <c r="M70" s="332">
        <v>42005</v>
      </c>
      <c r="N70" s="332">
        <v>42185</v>
      </c>
      <c r="O70" s="323" t="s">
        <v>808</v>
      </c>
      <c r="P70" s="326">
        <v>10914</v>
      </c>
      <c r="Q70" s="332">
        <v>41816</v>
      </c>
      <c r="R70" s="326" t="s">
        <v>694</v>
      </c>
      <c r="S70" s="326" t="s">
        <v>695</v>
      </c>
      <c r="T70" s="326">
        <v>86314</v>
      </c>
      <c r="U70" s="332">
        <v>41957</v>
      </c>
      <c r="V70" s="332">
        <v>42017</v>
      </c>
      <c r="W70" s="323" t="s">
        <v>213</v>
      </c>
    </row>
    <row r="71" spans="1:23" ht="136.5" hidden="1" customHeight="1">
      <c r="A71" s="323" t="s">
        <v>809</v>
      </c>
      <c r="B71" s="324" t="s">
        <v>572</v>
      </c>
      <c r="C71" s="323" t="s">
        <v>580</v>
      </c>
      <c r="D71" s="325" t="s">
        <v>803</v>
      </c>
      <c r="E71" s="323" t="s">
        <v>804</v>
      </c>
      <c r="F71" s="326">
        <v>900786519</v>
      </c>
      <c r="G71" s="326">
        <v>8</v>
      </c>
      <c r="H71" s="328" t="s">
        <v>805</v>
      </c>
      <c r="I71" s="326">
        <v>6358585</v>
      </c>
      <c r="J71" s="327">
        <v>0</v>
      </c>
      <c r="K71" s="332">
        <v>42307</v>
      </c>
      <c r="L71" s="332">
        <v>42180</v>
      </c>
      <c r="M71" s="332">
        <v>42186</v>
      </c>
      <c r="N71" s="332" t="s">
        <v>521</v>
      </c>
      <c r="O71" s="323" t="s">
        <v>808</v>
      </c>
      <c r="P71" s="326"/>
      <c r="Q71" s="332"/>
      <c r="R71" s="326" t="s">
        <v>694</v>
      </c>
      <c r="S71" s="326" t="s">
        <v>695</v>
      </c>
      <c r="T71" s="326"/>
      <c r="U71" s="332"/>
      <c r="V71" s="332"/>
      <c r="W71" s="323" t="s">
        <v>213</v>
      </c>
    </row>
    <row r="72" spans="1:23" ht="133.5" hidden="1" customHeight="1">
      <c r="A72" s="323">
        <v>49</v>
      </c>
      <c r="B72" s="324" t="s">
        <v>572</v>
      </c>
      <c r="C72" s="323" t="s">
        <v>794</v>
      </c>
      <c r="D72" s="325" t="s">
        <v>810</v>
      </c>
      <c r="E72" s="323" t="s">
        <v>811</v>
      </c>
      <c r="F72" s="326">
        <v>900787378</v>
      </c>
      <c r="G72" s="326">
        <v>0</v>
      </c>
      <c r="H72" s="328" t="s">
        <v>812</v>
      </c>
      <c r="I72" s="326">
        <v>7442967</v>
      </c>
      <c r="J72" s="327">
        <v>118029768</v>
      </c>
      <c r="K72" s="332">
        <v>42004</v>
      </c>
      <c r="L72" s="332">
        <v>41953</v>
      </c>
      <c r="M72" s="332">
        <v>41971</v>
      </c>
      <c r="N72" s="332">
        <v>42004</v>
      </c>
      <c r="O72" s="323" t="s">
        <v>813</v>
      </c>
      <c r="P72" s="326">
        <v>14914</v>
      </c>
      <c r="Q72" s="332">
        <v>41911</v>
      </c>
      <c r="R72" s="326" t="s">
        <v>694</v>
      </c>
      <c r="S72" s="326" t="s">
        <v>695</v>
      </c>
      <c r="T72" s="326">
        <v>92214</v>
      </c>
      <c r="U72" s="332">
        <v>41971</v>
      </c>
      <c r="V72" s="332">
        <v>41969</v>
      </c>
      <c r="W72" s="323" t="s">
        <v>213</v>
      </c>
    </row>
    <row r="73" spans="1:23" ht="135" hidden="1" customHeight="1">
      <c r="A73" s="323">
        <v>50</v>
      </c>
      <c r="B73" s="324" t="s">
        <v>203</v>
      </c>
      <c r="C73" s="323" t="s">
        <v>69</v>
      </c>
      <c r="D73" s="325" t="s">
        <v>814</v>
      </c>
      <c r="E73" s="323" t="s">
        <v>553</v>
      </c>
      <c r="F73" s="326">
        <v>900336372</v>
      </c>
      <c r="G73" s="326">
        <v>2</v>
      </c>
      <c r="H73" s="328" t="s">
        <v>554</v>
      </c>
      <c r="I73" s="326">
        <v>7533411</v>
      </c>
      <c r="J73" s="327">
        <v>6021792</v>
      </c>
      <c r="K73" s="333" t="s">
        <v>366</v>
      </c>
      <c r="L73" s="332">
        <v>41954</v>
      </c>
      <c r="M73" s="332">
        <v>41968</v>
      </c>
      <c r="N73" s="332">
        <v>41983</v>
      </c>
      <c r="O73" s="323" t="s">
        <v>815</v>
      </c>
      <c r="P73" s="326">
        <v>11514</v>
      </c>
      <c r="Q73" s="332">
        <v>41927</v>
      </c>
      <c r="R73" s="326" t="s">
        <v>757</v>
      </c>
      <c r="S73" s="326" t="s">
        <v>758</v>
      </c>
      <c r="T73" s="326">
        <v>86814</v>
      </c>
      <c r="U73" s="332">
        <v>41962</v>
      </c>
      <c r="V73" s="332">
        <v>41954</v>
      </c>
      <c r="W73" s="323" t="s">
        <v>233</v>
      </c>
    </row>
    <row r="74" spans="1:23" ht="122.25" hidden="1" customHeight="1">
      <c r="A74" s="323">
        <v>51</v>
      </c>
      <c r="B74" s="324" t="s">
        <v>203</v>
      </c>
      <c r="C74" s="323" t="s">
        <v>69</v>
      </c>
      <c r="D74" s="325" t="s">
        <v>641</v>
      </c>
      <c r="E74" s="323" t="s">
        <v>642</v>
      </c>
      <c r="F74" s="326">
        <v>900311730</v>
      </c>
      <c r="G74" s="326">
        <v>8</v>
      </c>
      <c r="H74" s="328" t="s">
        <v>643</v>
      </c>
      <c r="I74" s="326" t="s">
        <v>644</v>
      </c>
      <c r="J74" s="327">
        <v>4224571</v>
      </c>
      <c r="K74" s="332" t="s">
        <v>278</v>
      </c>
      <c r="L74" s="332">
        <v>41956</v>
      </c>
      <c r="M74" s="332">
        <v>41961</v>
      </c>
      <c r="N74" s="332">
        <v>41990</v>
      </c>
      <c r="O74" s="323" t="s">
        <v>816</v>
      </c>
      <c r="P74" s="326">
        <v>16414</v>
      </c>
      <c r="Q74" s="332">
        <v>41943</v>
      </c>
      <c r="R74" s="326" t="s">
        <v>556</v>
      </c>
      <c r="S74" s="334" t="s">
        <v>557</v>
      </c>
      <c r="T74" s="326">
        <v>86514</v>
      </c>
      <c r="U74" s="332">
        <v>41957</v>
      </c>
      <c r="V74" s="332">
        <v>41956</v>
      </c>
      <c r="W74" s="323" t="s">
        <v>280</v>
      </c>
    </row>
    <row r="75" spans="1:23" ht="67.5" hidden="1">
      <c r="A75" s="323">
        <v>52</v>
      </c>
      <c r="B75" s="324" t="s">
        <v>125</v>
      </c>
      <c r="C75" s="323" t="s">
        <v>18</v>
      </c>
      <c r="D75" s="325" t="s">
        <v>817</v>
      </c>
      <c r="E75" s="323" t="s">
        <v>199</v>
      </c>
      <c r="F75" s="326">
        <v>900475780</v>
      </c>
      <c r="G75" s="326">
        <v>1</v>
      </c>
      <c r="H75" s="328" t="s">
        <v>818</v>
      </c>
      <c r="I75" s="326">
        <v>4269800</v>
      </c>
      <c r="J75" s="327">
        <v>202920403</v>
      </c>
      <c r="K75" s="335" t="s">
        <v>819</v>
      </c>
      <c r="L75" s="332">
        <v>41957</v>
      </c>
      <c r="M75" s="332">
        <v>41958</v>
      </c>
      <c r="N75" s="332">
        <v>42674</v>
      </c>
      <c r="O75" s="323" t="s">
        <v>22</v>
      </c>
      <c r="P75" s="326">
        <v>13814</v>
      </c>
      <c r="Q75" s="332">
        <v>41957</v>
      </c>
      <c r="R75" s="326" t="s">
        <v>654</v>
      </c>
      <c r="S75" s="334" t="s">
        <v>820</v>
      </c>
      <c r="T75" s="326">
        <v>86414</v>
      </c>
      <c r="U75" s="332">
        <v>41957</v>
      </c>
      <c r="V75" s="332">
        <v>41978</v>
      </c>
      <c r="W75" s="323" t="s">
        <v>280</v>
      </c>
    </row>
    <row r="76" spans="1:23" ht="67.5" hidden="1">
      <c r="A76" s="323" t="s">
        <v>821</v>
      </c>
      <c r="B76" s="324" t="s">
        <v>125</v>
      </c>
      <c r="C76" s="323" t="s">
        <v>18</v>
      </c>
      <c r="D76" s="325" t="s">
        <v>817</v>
      </c>
      <c r="E76" s="323" t="s">
        <v>199</v>
      </c>
      <c r="F76" s="326">
        <v>900475780</v>
      </c>
      <c r="G76" s="326">
        <v>1</v>
      </c>
      <c r="H76" s="328" t="s">
        <v>818</v>
      </c>
      <c r="I76" s="326">
        <v>4269800</v>
      </c>
      <c r="J76" s="327">
        <v>1361904</v>
      </c>
      <c r="K76" s="335" t="s">
        <v>819</v>
      </c>
      <c r="L76" s="332">
        <v>42137</v>
      </c>
      <c r="M76" s="332">
        <v>41958</v>
      </c>
      <c r="N76" s="332">
        <v>42674</v>
      </c>
      <c r="O76" s="323" t="s">
        <v>22</v>
      </c>
      <c r="P76" s="326">
        <v>115</v>
      </c>
      <c r="Q76" s="332">
        <v>42006</v>
      </c>
      <c r="R76" s="326" t="s">
        <v>654</v>
      </c>
      <c r="S76" s="334" t="s">
        <v>820</v>
      </c>
      <c r="T76" s="326">
        <v>115</v>
      </c>
      <c r="U76" s="332">
        <v>42006</v>
      </c>
      <c r="V76" s="332"/>
      <c r="W76" s="323" t="s">
        <v>280</v>
      </c>
    </row>
    <row r="77" spans="1:23" ht="82.5" hidden="1" customHeight="1">
      <c r="A77" s="323">
        <v>53</v>
      </c>
      <c r="B77" s="324" t="s">
        <v>203</v>
      </c>
      <c r="C77" s="323" t="s">
        <v>18</v>
      </c>
      <c r="D77" s="325" t="s">
        <v>822</v>
      </c>
      <c r="E77" s="323" t="s">
        <v>823</v>
      </c>
      <c r="F77" s="326">
        <v>52964611</v>
      </c>
      <c r="G77" s="326"/>
      <c r="H77" s="328" t="s">
        <v>824</v>
      </c>
      <c r="I77" s="326">
        <v>3115574723</v>
      </c>
      <c r="J77" s="327">
        <v>3417000</v>
      </c>
      <c r="K77" s="335">
        <v>42004</v>
      </c>
      <c r="L77" s="332">
        <v>41963</v>
      </c>
      <c r="M77" s="332">
        <v>41964</v>
      </c>
      <c r="N77" s="332">
        <v>42004</v>
      </c>
      <c r="O77" s="323" t="s">
        <v>22</v>
      </c>
      <c r="P77" s="326">
        <v>17114</v>
      </c>
      <c r="Q77" s="332">
        <v>41962</v>
      </c>
      <c r="R77" s="326" t="s">
        <v>530</v>
      </c>
      <c r="S77" s="334" t="s">
        <v>531</v>
      </c>
      <c r="T77" s="326">
        <v>86914</v>
      </c>
      <c r="U77" s="332">
        <v>41963</v>
      </c>
      <c r="V77" s="332">
        <v>41978</v>
      </c>
      <c r="W77" s="323" t="s">
        <v>207</v>
      </c>
    </row>
    <row r="78" spans="1:23" ht="88.5" hidden="1" customHeight="1">
      <c r="A78" s="323">
        <v>54</v>
      </c>
      <c r="B78" s="324" t="s">
        <v>203</v>
      </c>
      <c r="C78" s="323" t="s">
        <v>18</v>
      </c>
      <c r="D78" s="325" t="s">
        <v>822</v>
      </c>
      <c r="E78" s="323" t="s">
        <v>825</v>
      </c>
      <c r="F78" s="326">
        <v>79847327</v>
      </c>
      <c r="G78" s="326"/>
      <c r="H78" s="328" t="s">
        <v>826</v>
      </c>
      <c r="I78" s="326">
        <v>2515709</v>
      </c>
      <c r="J78" s="327">
        <v>3417000</v>
      </c>
      <c r="K78" s="335">
        <v>42004</v>
      </c>
      <c r="L78" s="332">
        <v>41963</v>
      </c>
      <c r="M78" s="332">
        <v>41964</v>
      </c>
      <c r="N78" s="332">
        <v>42004</v>
      </c>
      <c r="O78" s="323" t="s">
        <v>22</v>
      </c>
      <c r="P78" s="326">
        <v>17014</v>
      </c>
      <c r="Q78" s="332">
        <v>41962</v>
      </c>
      <c r="R78" s="326" t="s">
        <v>530</v>
      </c>
      <c r="S78" s="334" t="s">
        <v>531</v>
      </c>
      <c r="T78" s="326">
        <v>87014</v>
      </c>
      <c r="U78" s="332">
        <v>41963</v>
      </c>
      <c r="V78" s="332">
        <v>41978</v>
      </c>
      <c r="W78" s="323" t="s">
        <v>207</v>
      </c>
    </row>
    <row r="79" spans="1:23" ht="134.25" hidden="1" customHeight="1">
      <c r="A79" s="323">
        <v>55</v>
      </c>
      <c r="B79" s="324" t="s">
        <v>203</v>
      </c>
      <c r="C79" s="323" t="s">
        <v>18</v>
      </c>
      <c r="D79" s="325" t="s">
        <v>827</v>
      </c>
      <c r="E79" s="323" t="s">
        <v>419</v>
      </c>
      <c r="F79" s="326">
        <v>830111209</v>
      </c>
      <c r="G79" s="326">
        <v>1</v>
      </c>
      <c r="H79" s="328" t="s">
        <v>828</v>
      </c>
      <c r="I79" s="326">
        <v>7495240</v>
      </c>
      <c r="J79" s="327">
        <v>53128000</v>
      </c>
      <c r="K79" s="335">
        <v>42004</v>
      </c>
      <c r="L79" s="332">
        <v>41963</v>
      </c>
      <c r="M79" s="332">
        <v>41976</v>
      </c>
      <c r="N79" s="332">
        <v>42004</v>
      </c>
      <c r="O79" s="323" t="s">
        <v>829</v>
      </c>
      <c r="P79" s="326">
        <v>16814</v>
      </c>
      <c r="Q79" s="332">
        <v>41962</v>
      </c>
      <c r="R79" s="326" t="s">
        <v>830</v>
      </c>
      <c r="S79" s="334" t="s">
        <v>831</v>
      </c>
      <c r="T79" s="326">
        <v>92814</v>
      </c>
      <c r="U79" s="332">
        <v>41975</v>
      </c>
      <c r="V79" s="332">
        <v>41978</v>
      </c>
      <c r="W79" s="323" t="s">
        <v>213</v>
      </c>
    </row>
    <row r="80" spans="1:23" ht="134.25" hidden="1" customHeight="1">
      <c r="A80" s="323">
        <v>56</v>
      </c>
      <c r="B80" s="324" t="s">
        <v>572</v>
      </c>
      <c r="C80" s="323" t="s">
        <v>580</v>
      </c>
      <c r="D80" s="325" t="s">
        <v>832</v>
      </c>
      <c r="E80" s="323" t="s">
        <v>691</v>
      </c>
      <c r="F80" s="326">
        <v>900554131</v>
      </c>
      <c r="G80" s="326">
        <v>9</v>
      </c>
      <c r="H80" s="328" t="s">
        <v>692</v>
      </c>
      <c r="I80" s="326">
        <v>2363800</v>
      </c>
      <c r="J80" s="327">
        <v>141672437</v>
      </c>
      <c r="K80" s="335">
        <v>42004</v>
      </c>
      <c r="L80" s="332">
        <v>41968</v>
      </c>
      <c r="M80" s="332">
        <v>41978</v>
      </c>
      <c r="N80" s="332">
        <v>42004</v>
      </c>
      <c r="O80" s="323" t="s">
        <v>833</v>
      </c>
      <c r="P80" s="326">
        <v>14814</v>
      </c>
      <c r="Q80" s="332">
        <v>41911</v>
      </c>
      <c r="R80" s="326" t="s">
        <v>834</v>
      </c>
      <c r="S80" s="334" t="s">
        <v>835</v>
      </c>
      <c r="T80" s="326">
        <v>94014</v>
      </c>
      <c r="U80" s="332">
        <v>41978</v>
      </c>
      <c r="V80" s="332">
        <v>41978</v>
      </c>
      <c r="W80" s="323" t="s">
        <v>213</v>
      </c>
    </row>
    <row r="81" spans="1:23" ht="126" hidden="1" customHeight="1">
      <c r="A81" s="323">
        <v>57</v>
      </c>
      <c r="B81" s="324" t="s">
        <v>203</v>
      </c>
      <c r="C81" s="323" t="s">
        <v>18</v>
      </c>
      <c r="D81" s="325" t="s">
        <v>836</v>
      </c>
      <c r="E81" s="323" t="s">
        <v>837</v>
      </c>
      <c r="F81" s="326">
        <v>900144821</v>
      </c>
      <c r="G81" s="326">
        <v>3</v>
      </c>
      <c r="H81" s="328" t="s">
        <v>838</v>
      </c>
      <c r="I81" s="326">
        <v>3134675677</v>
      </c>
      <c r="J81" s="327">
        <v>54800000</v>
      </c>
      <c r="K81" s="335">
        <v>42004</v>
      </c>
      <c r="L81" s="332">
        <v>41968</v>
      </c>
      <c r="M81" s="332">
        <v>41983</v>
      </c>
      <c r="N81" s="332">
        <v>42004</v>
      </c>
      <c r="O81" s="323" t="s">
        <v>839</v>
      </c>
      <c r="P81" s="326">
        <v>17214</v>
      </c>
      <c r="Q81" s="332">
        <v>41964</v>
      </c>
      <c r="R81" s="326" t="s">
        <v>732</v>
      </c>
      <c r="S81" s="334" t="s">
        <v>733</v>
      </c>
      <c r="T81" s="326">
        <v>94214</v>
      </c>
      <c r="U81" s="332">
        <v>41983</v>
      </c>
      <c r="V81" s="332">
        <v>41978</v>
      </c>
      <c r="W81" s="323" t="s">
        <v>233</v>
      </c>
    </row>
    <row r="82" spans="1:23" ht="126" hidden="1" customHeight="1">
      <c r="A82" s="323">
        <v>58</v>
      </c>
      <c r="B82" s="324" t="s">
        <v>572</v>
      </c>
      <c r="C82" s="323" t="s">
        <v>69</v>
      </c>
      <c r="D82" s="325" t="s">
        <v>840</v>
      </c>
      <c r="E82" s="323" t="s">
        <v>622</v>
      </c>
      <c r="F82" s="326">
        <v>860514336</v>
      </c>
      <c r="G82" s="326">
        <v>6</v>
      </c>
      <c r="H82" s="328" t="s">
        <v>623</v>
      </c>
      <c r="I82" s="326">
        <v>3367720</v>
      </c>
      <c r="J82" s="327">
        <v>2763886</v>
      </c>
      <c r="K82" s="335" t="s">
        <v>366</v>
      </c>
      <c r="L82" s="332">
        <v>41971</v>
      </c>
      <c r="M82" s="332">
        <v>41983</v>
      </c>
      <c r="N82" s="332">
        <v>41998</v>
      </c>
      <c r="O82" s="323" t="s">
        <v>841</v>
      </c>
      <c r="P82" s="326">
        <v>16614</v>
      </c>
      <c r="Q82" s="332">
        <v>41954</v>
      </c>
      <c r="R82" s="326" t="s">
        <v>626</v>
      </c>
      <c r="S82" s="334" t="s">
        <v>627</v>
      </c>
      <c r="T82" s="326">
        <v>94314</v>
      </c>
      <c r="U82" s="332">
        <v>41983</v>
      </c>
      <c r="V82" s="332">
        <v>41971</v>
      </c>
      <c r="W82" s="323" t="s">
        <v>280</v>
      </c>
    </row>
    <row r="83" spans="1:23" ht="126" hidden="1" customHeight="1">
      <c r="A83" s="323">
        <v>59</v>
      </c>
      <c r="B83" s="324" t="s">
        <v>572</v>
      </c>
      <c r="C83" s="323" t="s">
        <v>69</v>
      </c>
      <c r="D83" s="325" t="s">
        <v>842</v>
      </c>
      <c r="E83" s="323" t="s">
        <v>843</v>
      </c>
      <c r="F83" s="326">
        <v>900343311</v>
      </c>
      <c r="G83" s="326">
        <v>2</v>
      </c>
      <c r="H83" s="328" t="s">
        <v>844</v>
      </c>
      <c r="I83" s="326">
        <v>2430208</v>
      </c>
      <c r="J83" s="327">
        <v>13525600</v>
      </c>
      <c r="K83" s="335" t="s">
        <v>682</v>
      </c>
      <c r="L83" s="332">
        <v>41971</v>
      </c>
      <c r="M83" s="332">
        <v>41984</v>
      </c>
      <c r="N83" s="332">
        <v>42004</v>
      </c>
      <c r="O83" s="323" t="s">
        <v>845</v>
      </c>
      <c r="P83" s="326">
        <v>16714</v>
      </c>
      <c r="Q83" s="332">
        <v>41956</v>
      </c>
      <c r="R83" s="326" t="s">
        <v>846</v>
      </c>
      <c r="S83" s="334" t="s">
        <v>847</v>
      </c>
      <c r="T83" s="326">
        <v>93814</v>
      </c>
      <c r="U83" s="332">
        <v>41977</v>
      </c>
      <c r="V83" s="332">
        <v>41971</v>
      </c>
      <c r="W83" s="323" t="s">
        <v>233</v>
      </c>
    </row>
    <row r="84" spans="1:23" ht="120" hidden="1" customHeight="1">
      <c r="A84" s="323">
        <v>60</v>
      </c>
      <c r="B84" s="324" t="s">
        <v>125</v>
      </c>
      <c r="C84" s="323" t="s">
        <v>18</v>
      </c>
      <c r="D84" s="325" t="s">
        <v>456</v>
      </c>
      <c r="E84" s="323" t="s">
        <v>127</v>
      </c>
      <c r="F84" s="326">
        <v>900062917</v>
      </c>
      <c r="G84" s="326">
        <v>9</v>
      </c>
      <c r="H84" s="328" t="s">
        <v>848</v>
      </c>
      <c r="I84" s="326">
        <v>4722000</v>
      </c>
      <c r="J84" s="327">
        <v>106069907</v>
      </c>
      <c r="K84" s="335" t="s">
        <v>849</v>
      </c>
      <c r="L84" s="332">
        <v>41971</v>
      </c>
      <c r="M84" s="332">
        <v>41974</v>
      </c>
      <c r="N84" s="332">
        <v>42673</v>
      </c>
      <c r="O84" s="323" t="s">
        <v>850</v>
      </c>
      <c r="P84" s="326">
        <v>13914</v>
      </c>
      <c r="Q84" s="332">
        <v>41885</v>
      </c>
      <c r="R84" s="326" t="s">
        <v>851</v>
      </c>
      <c r="S84" s="334" t="s">
        <v>852</v>
      </c>
      <c r="T84" s="326">
        <v>92414</v>
      </c>
      <c r="U84" s="332">
        <v>41974</v>
      </c>
      <c r="V84" s="332">
        <v>41995</v>
      </c>
      <c r="W84" s="323" t="s">
        <v>280</v>
      </c>
    </row>
    <row r="85" spans="1:23" ht="134.25" hidden="1" customHeight="1">
      <c r="A85" s="342">
        <v>61</v>
      </c>
      <c r="B85" s="343" t="s">
        <v>203</v>
      </c>
      <c r="C85" s="342" t="s">
        <v>18</v>
      </c>
      <c r="D85" s="344" t="s">
        <v>853</v>
      </c>
      <c r="E85" s="342" t="s">
        <v>854</v>
      </c>
      <c r="F85" s="345">
        <v>900360619</v>
      </c>
      <c r="G85" s="345">
        <v>7</v>
      </c>
      <c r="H85" s="346" t="s">
        <v>855</v>
      </c>
      <c r="I85" s="345">
        <v>2575956</v>
      </c>
      <c r="J85" s="347">
        <v>19720000</v>
      </c>
      <c r="K85" s="348">
        <v>42004</v>
      </c>
      <c r="L85" s="349">
        <v>41971</v>
      </c>
      <c r="M85" s="332">
        <v>41976</v>
      </c>
      <c r="N85" s="349">
        <v>42004</v>
      </c>
      <c r="O85" s="342" t="s">
        <v>856</v>
      </c>
      <c r="P85" s="345">
        <v>17314</v>
      </c>
      <c r="Q85" s="349">
        <v>41967</v>
      </c>
      <c r="R85" s="345" t="s">
        <v>732</v>
      </c>
      <c r="S85" s="350" t="s">
        <v>733</v>
      </c>
      <c r="T85" s="345">
        <v>93014</v>
      </c>
      <c r="U85" s="349">
        <v>41976</v>
      </c>
      <c r="V85" s="332">
        <v>41978</v>
      </c>
      <c r="W85" s="342" t="s">
        <v>233</v>
      </c>
    </row>
    <row r="86" spans="1:23" ht="98.25" hidden="1" customHeight="1">
      <c r="A86" s="336">
        <v>62</v>
      </c>
      <c r="B86" s="337" t="s">
        <v>203</v>
      </c>
      <c r="C86" s="336" t="s">
        <v>18</v>
      </c>
      <c r="D86" s="338" t="s">
        <v>857</v>
      </c>
      <c r="E86" s="336" t="s">
        <v>858</v>
      </c>
      <c r="F86" s="339">
        <v>79924034</v>
      </c>
      <c r="G86" s="336"/>
      <c r="H86" s="351" t="s">
        <v>859</v>
      </c>
      <c r="I86" s="352">
        <v>3213810908</v>
      </c>
      <c r="J86" s="340">
        <v>1350000</v>
      </c>
      <c r="K86" s="341">
        <v>42004</v>
      </c>
      <c r="L86" s="341">
        <v>41977</v>
      </c>
      <c r="M86" s="341">
        <v>41977</v>
      </c>
      <c r="N86" s="341">
        <v>42004</v>
      </c>
      <c r="O86" s="339" t="s">
        <v>22</v>
      </c>
      <c r="P86" s="339">
        <v>18314</v>
      </c>
      <c r="Q86" s="341">
        <v>41976</v>
      </c>
      <c r="R86" s="339" t="s">
        <v>530</v>
      </c>
      <c r="S86" s="356" t="s">
        <v>531</v>
      </c>
      <c r="T86" s="339">
        <v>93914</v>
      </c>
      <c r="U86" s="341">
        <v>41977</v>
      </c>
      <c r="V86" s="357">
        <v>41995</v>
      </c>
      <c r="W86" s="336" t="s">
        <v>207</v>
      </c>
    </row>
    <row r="87" spans="1:23" ht="149.25" hidden="1" customHeight="1">
      <c r="A87" s="336">
        <v>63</v>
      </c>
      <c r="B87" s="337" t="s">
        <v>203</v>
      </c>
      <c r="C87" s="336" t="s">
        <v>18</v>
      </c>
      <c r="D87" s="338" t="s">
        <v>860</v>
      </c>
      <c r="E87" s="336" t="s">
        <v>180</v>
      </c>
      <c r="F87" s="339">
        <v>860066942</v>
      </c>
      <c r="G87" s="352">
        <v>7</v>
      </c>
      <c r="H87" s="351" t="s">
        <v>662</v>
      </c>
      <c r="I87" s="352">
        <v>4280666</v>
      </c>
      <c r="J87" s="340">
        <v>48839152</v>
      </c>
      <c r="K87" s="341">
        <v>42004</v>
      </c>
      <c r="L87" s="341">
        <v>41978</v>
      </c>
      <c r="M87" s="341">
        <v>41982</v>
      </c>
      <c r="N87" s="357">
        <v>42004</v>
      </c>
      <c r="O87" s="354" t="s">
        <v>861</v>
      </c>
      <c r="P87" s="352">
        <v>18214</v>
      </c>
      <c r="Q87" s="355">
        <v>41976</v>
      </c>
      <c r="R87" s="352" t="s">
        <v>564</v>
      </c>
      <c r="S87" s="356" t="s">
        <v>565</v>
      </c>
      <c r="T87" s="339">
        <v>94114</v>
      </c>
      <c r="U87" s="341">
        <v>41978</v>
      </c>
      <c r="V87" s="357">
        <v>41995</v>
      </c>
      <c r="W87" s="336" t="s">
        <v>265</v>
      </c>
    </row>
    <row r="88" spans="1:23" ht="115.5" hidden="1" customHeight="1">
      <c r="A88" s="336">
        <v>64</v>
      </c>
      <c r="B88" s="337" t="s">
        <v>203</v>
      </c>
      <c r="C88" s="336" t="s">
        <v>69</v>
      </c>
      <c r="D88" s="338" t="s">
        <v>862</v>
      </c>
      <c r="E88" s="336" t="s">
        <v>863</v>
      </c>
      <c r="F88" s="339">
        <v>830048381</v>
      </c>
      <c r="G88" s="352">
        <v>1</v>
      </c>
      <c r="H88" s="351" t="s">
        <v>864</v>
      </c>
      <c r="I88" s="352">
        <v>7451400</v>
      </c>
      <c r="J88" s="340">
        <v>5319600</v>
      </c>
      <c r="K88" s="341" t="s">
        <v>597</v>
      </c>
      <c r="L88" s="341">
        <v>41982</v>
      </c>
      <c r="M88" s="341">
        <v>41989</v>
      </c>
      <c r="N88" s="357">
        <v>41998</v>
      </c>
      <c r="O88" s="354" t="s">
        <v>865</v>
      </c>
      <c r="P88" s="352">
        <v>17514</v>
      </c>
      <c r="Q88" s="355">
        <v>41968</v>
      </c>
      <c r="R88" s="352" t="s">
        <v>659</v>
      </c>
      <c r="S88" s="356" t="s">
        <v>660</v>
      </c>
      <c r="T88" s="352">
        <v>95414</v>
      </c>
      <c r="U88" s="355">
        <v>41988</v>
      </c>
      <c r="V88" s="357">
        <v>41982</v>
      </c>
      <c r="W88" s="336" t="s">
        <v>866</v>
      </c>
    </row>
    <row r="89" spans="1:23" ht="125.25" hidden="1" customHeight="1">
      <c r="A89" s="336">
        <v>65</v>
      </c>
      <c r="B89" s="337" t="s">
        <v>572</v>
      </c>
      <c r="C89" s="336" t="s">
        <v>69</v>
      </c>
      <c r="D89" s="338" t="s">
        <v>867</v>
      </c>
      <c r="E89" s="336" t="s">
        <v>868</v>
      </c>
      <c r="F89" s="339">
        <v>830139228</v>
      </c>
      <c r="G89" s="352">
        <v>1</v>
      </c>
      <c r="H89" s="351" t="s">
        <v>869</v>
      </c>
      <c r="I89" s="352">
        <v>4681238</v>
      </c>
      <c r="J89" s="340">
        <v>12330800</v>
      </c>
      <c r="K89" s="341">
        <v>42004</v>
      </c>
      <c r="L89" s="341">
        <v>41982</v>
      </c>
      <c r="M89" s="341">
        <v>41995</v>
      </c>
      <c r="N89" s="357">
        <v>42004</v>
      </c>
      <c r="O89" s="354" t="s">
        <v>870</v>
      </c>
      <c r="P89" s="359">
        <v>17414</v>
      </c>
      <c r="Q89" s="355">
        <v>41968</v>
      </c>
      <c r="R89" s="352" t="s">
        <v>871</v>
      </c>
      <c r="S89" s="356" t="s">
        <v>872</v>
      </c>
      <c r="T89" s="352">
        <v>95614</v>
      </c>
      <c r="U89" s="355">
        <v>41989</v>
      </c>
      <c r="V89" s="341">
        <v>41982</v>
      </c>
      <c r="W89" s="336" t="s">
        <v>213</v>
      </c>
    </row>
    <row r="90" spans="1:23" ht="121.5" hidden="1">
      <c r="A90" s="336">
        <v>66</v>
      </c>
      <c r="B90" s="337" t="s">
        <v>68</v>
      </c>
      <c r="C90" s="336" t="s">
        <v>18</v>
      </c>
      <c r="D90" s="338" t="s">
        <v>873</v>
      </c>
      <c r="E90" s="336" t="s">
        <v>194</v>
      </c>
      <c r="F90" s="339">
        <v>800103052</v>
      </c>
      <c r="G90" s="352">
        <v>8</v>
      </c>
      <c r="H90" s="351" t="s">
        <v>874</v>
      </c>
      <c r="I90" s="351">
        <v>6517950</v>
      </c>
      <c r="J90" s="340">
        <v>32640576</v>
      </c>
      <c r="K90" s="341">
        <v>42003</v>
      </c>
      <c r="L90" s="341">
        <v>41984</v>
      </c>
      <c r="M90" s="341">
        <v>41997</v>
      </c>
      <c r="N90" s="357">
        <v>42003</v>
      </c>
      <c r="O90" s="354" t="s">
        <v>875</v>
      </c>
      <c r="P90" s="359">
        <v>18414</v>
      </c>
      <c r="Q90" s="355">
        <v>41976</v>
      </c>
      <c r="R90" s="352" t="s">
        <v>830</v>
      </c>
      <c r="S90" s="356" t="s">
        <v>831</v>
      </c>
      <c r="T90" s="352">
        <v>101314</v>
      </c>
      <c r="U90" s="355">
        <v>41995</v>
      </c>
      <c r="V90" s="341">
        <v>41995</v>
      </c>
      <c r="W90" s="336" t="s">
        <v>213</v>
      </c>
    </row>
    <row r="91" spans="1:23" ht="135" hidden="1">
      <c r="A91" s="336">
        <v>67</v>
      </c>
      <c r="B91" s="337" t="s">
        <v>203</v>
      </c>
      <c r="C91" s="336" t="s">
        <v>18</v>
      </c>
      <c r="D91" s="338" t="s">
        <v>876</v>
      </c>
      <c r="E91" s="336" t="s">
        <v>877</v>
      </c>
      <c r="F91" s="339">
        <v>830055049</v>
      </c>
      <c r="G91" s="352">
        <v>8</v>
      </c>
      <c r="H91" s="351" t="s">
        <v>878</v>
      </c>
      <c r="I91" s="352">
        <v>3129191</v>
      </c>
      <c r="J91" s="340">
        <v>6032000</v>
      </c>
      <c r="K91" s="341">
        <v>42004</v>
      </c>
      <c r="L91" s="341">
        <v>41988</v>
      </c>
      <c r="M91" s="341">
        <v>41988</v>
      </c>
      <c r="N91" s="357">
        <v>42004</v>
      </c>
      <c r="O91" s="354" t="s">
        <v>879</v>
      </c>
      <c r="P91" s="360">
        <v>18514</v>
      </c>
      <c r="Q91" s="355">
        <v>41977</v>
      </c>
      <c r="R91" s="352" t="s">
        <v>530</v>
      </c>
      <c r="S91" s="356" t="s">
        <v>531</v>
      </c>
      <c r="T91" s="352">
        <v>95514</v>
      </c>
      <c r="U91" s="361" t="s">
        <v>880</v>
      </c>
      <c r="V91" s="341">
        <v>41995</v>
      </c>
      <c r="W91" s="336" t="s">
        <v>229</v>
      </c>
    </row>
    <row r="92" spans="1:23" ht="132" hidden="1" customHeight="1">
      <c r="A92" s="336">
        <v>68</v>
      </c>
      <c r="B92" s="337" t="s">
        <v>572</v>
      </c>
      <c r="C92" s="336" t="s">
        <v>69</v>
      </c>
      <c r="D92" s="338" t="s">
        <v>881</v>
      </c>
      <c r="E92" s="336" t="s">
        <v>882</v>
      </c>
      <c r="F92" s="339">
        <v>800136276</v>
      </c>
      <c r="G92" s="352">
        <v>2</v>
      </c>
      <c r="H92" s="351" t="s">
        <v>883</v>
      </c>
      <c r="I92" s="352">
        <v>7956677</v>
      </c>
      <c r="J92" s="340">
        <v>5366160</v>
      </c>
      <c r="K92" s="358" t="s">
        <v>884</v>
      </c>
      <c r="L92" s="341">
        <v>41988</v>
      </c>
      <c r="M92" s="341">
        <v>41995</v>
      </c>
      <c r="N92" s="357">
        <v>41998</v>
      </c>
      <c r="O92" s="354" t="s">
        <v>885</v>
      </c>
      <c r="P92" s="360">
        <v>18114</v>
      </c>
      <c r="Q92" s="355">
        <v>41974</v>
      </c>
      <c r="R92" s="352" t="s">
        <v>578</v>
      </c>
      <c r="S92" s="356" t="s">
        <v>579</v>
      </c>
      <c r="T92" s="352">
        <v>96714</v>
      </c>
      <c r="U92" s="361">
        <v>41991</v>
      </c>
      <c r="V92" s="341">
        <v>41989</v>
      </c>
      <c r="W92" s="336" t="s">
        <v>213</v>
      </c>
    </row>
    <row r="93" spans="1:23" ht="54" hidden="1">
      <c r="A93" s="336">
        <v>69</v>
      </c>
      <c r="B93" s="337" t="s">
        <v>203</v>
      </c>
      <c r="C93" s="336" t="s">
        <v>546</v>
      </c>
      <c r="D93" s="338" t="s">
        <v>641</v>
      </c>
      <c r="E93" s="336" t="s">
        <v>886</v>
      </c>
      <c r="F93" s="339">
        <v>860522931</v>
      </c>
      <c r="G93" s="352">
        <v>2</v>
      </c>
      <c r="H93" s="351" t="s">
        <v>887</v>
      </c>
      <c r="I93" s="356" t="s">
        <v>888</v>
      </c>
      <c r="J93" s="340">
        <v>100384225</v>
      </c>
      <c r="K93" s="358" t="s">
        <v>889</v>
      </c>
      <c r="L93" s="341">
        <v>41990</v>
      </c>
      <c r="M93" s="341">
        <v>41991</v>
      </c>
      <c r="N93" s="341">
        <v>42660</v>
      </c>
      <c r="O93" s="339" t="s">
        <v>22</v>
      </c>
      <c r="P93" s="339">
        <v>14014</v>
      </c>
      <c r="Q93" s="341">
        <v>41885</v>
      </c>
      <c r="R93" s="339" t="s">
        <v>556</v>
      </c>
      <c r="S93" s="365" t="s">
        <v>557</v>
      </c>
      <c r="T93" s="339">
        <v>95714</v>
      </c>
      <c r="U93" s="341">
        <v>41990</v>
      </c>
      <c r="V93" s="341">
        <v>41990</v>
      </c>
      <c r="W93" s="336" t="s">
        <v>280</v>
      </c>
    </row>
    <row r="94" spans="1:23" ht="137.25" hidden="1" customHeight="1">
      <c r="A94" s="336" t="s">
        <v>890</v>
      </c>
      <c r="B94" s="337" t="s">
        <v>891</v>
      </c>
      <c r="C94" s="336" t="s">
        <v>18</v>
      </c>
      <c r="D94" s="338" t="s">
        <v>892</v>
      </c>
      <c r="E94" s="336" t="s">
        <v>475</v>
      </c>
      <c r="F94" s="339">
        <v>900068796</v>
      </c>
      <c r="G94" s="352">
        <v>1</v>
      </c>
      <c r="H94" s="351" t="s">
        <v>674</v>
      </c>
      <c r="I94" s="356">
        <v>7466000</v>
      </c>
      <c r="J94" s="340">
        <v>80000000</v>
      </c>
      <c r="K94" s="358">
        <v>42004</v>
      </c>
      <c r="L94" s="341">
        <v>41992</v>
      </c>
      <c r="M94" s="341">
        <v>42002</v>
      </c>
      <c r="N94" s="363">
        <v>42004</v>
      </c>
      <c r="O94" s="354" t="s">
        <v>893</v>
      </c>
      <c r="P94" s="339">
        <v>18014</v>
      </c>
      <c r="Q94" s="341">
        <v>41974</v>
      </c>
      <c r="R94" s="339" t="s">
        <v>894</v>
      </c>
      <c r="S94" s="365" t="s">
        <v>895</v>
      </c>
      <c r="T94" s="339">
        <v>101714</v>
      </c>
      <c r="U94" s="341">
        <v>42002</v>
      </c>
      <c r="V94" s="341">
        <v>42017</v>
      </c>
      <c r="W94" s="336" t="s">
        <v>213</v>
      </c>
    </row>
    <row r="95" spans="1:23" ht="145.5" hidden="1" customHeight="1">
      <c r="A95" s="336">
        <v>70</v>
      </c>
      <c r="B95" s="337" t="s">
        <v>203</v>
      </c>
      <c r="C95" s="336" t="s">
        <v>18</v>
      </c>
      <c r="D95" s="338" t="s">
        <v>896</v>
      </c>
      <c r="E95" s="336" t="s">
        <v>517</v>
      </c>
      <c r="F95" s="339">
        <v>800220028</v>
      </c>
      <c r="G95" s="352">
        <v>1</v>
      </c>
      <c r="H95" s="351" t="s">
        <v>897</v>
      </c>
      <c r="I95" s="356">
        <v>2188266</v>
      </c>
      <c r="J95" s="340">
        <v>194187318</v>
      </c>
      <c r="K95" s="358">
        <v>42004</v>
      </c>
      <c r="L95" s="341">
        <v>41995</v>
      </c>
      <c r="M95" s="362">
        <v>41996</v>
      </c>
      <c r="N95" s="363">
        <v>42004</v>
      </c>
      <c r="O95" s="354" t="s">
        <v>898</v>
      </c>
      <c r="P95" s="339">
        <v>18614</v>
      </c>
      <c r="Q95" s="341">
        <v>41982</v>
      </c>
      <c r="R95" s="339" t="s">
        <v>830</v>
      </c>
      <c r="S95" s="365" t="s">
        <v>831</v>
      </c>
      <c r="T95" s="339">
        <v>101414</v>
      </c>
      <c r="U95" s="341">
        <v>41996</v>
      </c>
      <c r="V95" s="341">
        <v>41999</v>
      </c>
      <c r="W95" s="364" t="s">
        <v>213</v>
      </c>
    </row>
    <row r="96" spans="1:23" ht="81" hidden="1">
      <c r="A96" s="336">
        <v>71</v>
      </c>
      <c r="B96" s="337" t="s">
        <v>572</v>
      </c>
      <c r="C96" s="336" t="s">
        <v>546</v>
      </c>
      <c r="D96" s="338" t="s">
        <v>899</v>
      </c>
      <c r="E96" s="336" t="s">
        <v>900</v>
      </c>
      <c r="F96" s="339">
        <v>890900943</v>
      </c>
      <c r="G96" s="352">
        <v>1</v>
      </c>
      <c r="H96" s="351" t="s">
        <v>901</v>
      </c>
      <c r="I96" s="356">
        <v>3188200666</v>
      </c>
      <c r="J96" s="340">
        <v>8935000</v>
      </c>
      <c r="K96" s="358">
        <v>42004</v>
      </c>
      <c r="L96" s="341">
        <v>41996</v>
      </c>
      <c r="M96" s="341">
        <v>41997</v>
      </c>
      <c r="N96" s="341">
        <v>42004</v>
      </c>
      <c r="O96" s="339" t="s">
        <v>22</v>
      </c>
      <c r="P96" s="339">
        <v>19414</v>
      </c>
      <c r="Q96" s="341">
        <v>41995</v>
      </c>
      <c r="R96" s="339" t="s">
        <v>902</v>
      </c>
      <c r="S96" s="365" t="s">
        <v>903</v>
      </c>
      <c r="T96" s="339">
        <v>101614</v>
      </c>
      <c r="U96" s="341">
        <v>41997</v>
      </c>
      <c r="V96" s="353">
        <v>41996</v>
      </c>
      <c r="W96" s="336" t="s">
        <v>213</v>
      </c>
    </row>
    <row r="97" spans="1:23" ht="111.75" hidden="1" customHeight="1">
      <c r="A97" s="336" t="s">
        <v>904</v>
      </c>
      <c r="B97" s="337" t="s">
        <v>905</v>
      </c>
      <c r="C97" s="336" t="s">
        <v>18</v>
      </c>
      <c r="D97" s="338" t="s">
        <v>906</v>
      </c>
      <c r="E97" s="336" t="s">
        <v>475</v>
      </c>
      <c r="F97" s="339">
        <v>900068796</v>
      </c>
      <c r="G97" s="352">
        <v>1</v>
      </c>
      <c r="H97" s="351" t="s">
        <v>674</v>
      </c>
      <c r="I97" s="356">
        <v>7466000</v>
      </c>
      <c r="J97" s="340">
        <v>141675891</v>
      </c>
      <c r="K97" s="358" t="s">
        <v>238</v>
      </c>
      <c r="L97" s="341">
        <v>41997</v>
      </c>
      <c r="M97" s="341">
        <v>42003</v>
      </c>
      <c r="N97" s="341">
        <v>42153</v>
      </c>
      <c r="O97" s="354" t="s">
        <v>907</v>
      </c>
      <c r="P97" s="339">
        <v>16014</v>
      </c>
      <c r="Q97" s="341">
        <v>41942</v>
      </c>
      <c r="R97" s="339" t="s">
        <v>908</v>
      </c>
      <c r="S97" s="365" t="s">
        <v>909</v>
      </c>
      <c r="T97" s="339">
        <v>101814</v>
      </c>
      <c r="U97" s="341">
        <v>42002</v>
      </c>
      <c r="V97" s="341">
        <v>42017</v>
      </c>
      <c r="W97" s="336" t="s">
        <v>213</v>
      </c>
    </row>
    <row r="98" spans="1:23" ht="135" hidden="1">
      <c r="A98" s="336" t="s">
        <v>910</v>
      </c>
      <c r="B98" s="337" t="s">
        <v>911</v>
      </c>
      <c r="C98" s="336" t="s">
        <v>18</v>
      </c>
      <c r="D98" s="338" t="s">
        <v>651</v>
      </c>
      <c r="E98" s="336" t="s">
        <v>146</v>
      </c>
      <c r="F98" s="339">
        <v>899999115</v>
      </c>
      <c r="G98" s="352">
        <v>8</v>
      </c>
      <c r="H98" s="351" t="s">
        <v>652</v>
      </c>
      <c r="I98" s="356">
        <v>6579375</v>
      </c>
      <c r="J98" s="340">
        <v>114663251</v>
      </c>
      <c r="K98" s="358" t="s">
        <v>206</v>
      </c>
      <c r="L98" s="341">
        <v>42002</v>
      </c>
      <c r="M98" s="341">
        <v>42004</v>
      </c>
      <c r="N98" s="341">
        <v>42093</v>
      </c>
      <c r="O98" s="354" t="s">
        <v>912</v>
      </c>
      <c r="P98" s="339">
        <v>16114</v>
      </c>
      <c r="Q98" s="341">
        <v>41942</v>
      </c>
      <c r="R98" s="339" t="s">
        <v>654</v>
      </c>
      <c r="S98" s="365" t="s">
        <v>727</v>
      </c>
      <c r="T98" s="339">
        <v>102714</v>
      </c>
      <c r="U98" s="341">
        <v>42003</v>
      </c>
      <c r="V98" s="353">
        <v>42017</v>
      </c>
      <c r="W98" s="364" t="s">
        <v>213</v>
      </c>
    </row>
    <row r="99" spans="1:23" hidden="1">
      <c r="J99" s="322">
        <f>SUM(J2:J98)</f>
        <v>3377899664</v>
      </c>
    </row>
  </sheetData>
  <autoFilter ref="A1:W99" xr:uid="{00000000-0009-0000-0000-000002000000}">
    <filterColumn colId="4">
      <filters>
        <filter val="RECIO TURISMO S.A."/>
      </filters>
    </filterColumn>
  </autoFilter>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Y81"/>
  <sheetViews>
    <sheetView zoomScale="90" zoomScaleNormal="90" workbookViewId="0">
      <pane xSplit="5" ySplit="1" topLeftCell="F51" activePane="bottomRight" state="frozen"/>
      <selection pane="topRight" activeCell="F1" sqref="F1"/>
      <selection pane="bottomLeft" activeCell="A2" sqref="A2"/>
      <selection pane="bottomRight" activeCell="G100" sqref="G100"/>
    </sheetView>
  </sheetViews>
  <sheetFormatPr baseColWidth="10" defaultColWidth="11.42578125" defaultRowHeight="12.75"/>
  <cols>
    <col min="1" max="1" width="4.85546875" style="372" customWidth="1"/>
    <col min="2" max="2" width="11.42578125" style="372"/>
    <col min="3" max="3" width="13.85546875" style="372" customWidth="1"/>
    <col min="4" max="4" width="50.7109375" style="372" customWidth="1"/>
    <col min="5" max="5" width="16.28515625" style="372" customWidth="1"/>
    <col min="6" max="6" width="13.42578125" style="372" customWidth="1"/>
    <col min="7" max="7" width="7.7109375" style="372" customWidth="1"/>
    <col min="8" max="8" width="14.140625" style="372" customWidth="1"/>
    <col min="9" max="9" width="14" style="372" customWidth="1"/>
    <col min="10" max="11" width="19.7109375" style="372" customWidth="1"/>
    <col min="12" max="13" width="13.140625" style="372" customWidth="1"/>
    <col min="14" max="14" width="13.7109375" style="372" customWidth="1"/>
    <col min="15" max="15" width="11.42578125" style="372"/>
    <col min="16" max="16" width="13.140625" style="372" customWidth="1"/>
    <col min="17" max="17" width="14.5703125" style="372" customWidth="1"/>
    <col min="18" max="24" width="11.42578125" style="372"/>
    <col min="25" max="25" width="13.7109375" style="372" customWidth="1"/>
    <col min="26" max="16384" width="11.42578125" style="372"/>
  </cols>
  <sheetData>
    <row r="1" spans="1:25" ht="38.25">
      <c r="A1" s="366" t="s">
        <v>0</v>
      </c>
      <c r="B1" s="367" t="s">
        <v>1</v>
      </c>
      <c r="C1" s="367" t="s">
        <v>2</v>
      </c>
      <c r="D1" s="367" t="s">
        <v>3</v>
      </c>
      <c r="E1" s="367" t="s">
        <v>4</v>
      </c>
      <c r="F1" s="368" t="s">
        <v>5</v>
      </c>
      <c r="G1" s="368" t="s">
        <v>522</v>
      </c>
      <c r="H1" s="368" t="s">
        <v>523</v>
      </c>
      <c r="I1" s="368" t="s">
        <v>524</v>
      </c>
      <c r="J1" s="369" t="s">
        <v>913</v>
      </c>
      <c r="K1" s="369" t="s">
        <v>914</v>
      </c>
      <c r="L1" s="367" t="s">
        <v>915</v>
      </c>
      <c r="M1" s="367" t="s">
        <v>916</v>
      </c>
      <c r="N1" s="367" t="s">
        <v>8</v>
      </c>
      <c r="O1" s="367" t="s">
        <v>9</v>
      </c>
      <c r="P1" s="367" t="s">
        <v>10</v>
      </c>
      <c r="Q1" s="367" t="s">
        <v>11</v>
      </c>
      <c r="R1" s="367" t="s">
        <v>12</v>
      </c>
      <c r="S1" s="367" t="s">
        <v>13</v>
      </c>
      <c r="T1" s="367" t="s">
        <v>525</v>
      </c>
      <c r="U1" s="367" t="s">
        <v>526</v>
      </c>
      <c r="V1" s="367" t="s">
        <v>14</v>
      </c>
      <c r="W1" s="367" t="s">
        <v>15</v>
      </c>
      <c r="X1" s="367" t="s">
        <v>16</v>
      </c>
      <c r="Y1" s="367" t="s">
        <v>197</v>
      </c>
    </row>
    <row r="2" spans="1:25" ht="110.25" hidden="1" customHeight="1">
      <c r="A2" s="749">
        <v>1</v>
      </c>
      <c r="B2" s="750" t="s">
        <v>203</v>
      </c>
      <c r="C2" s="749" t="s">
        <v>18</v>
      </c>
      <c r="D2" s="751" t="s">
        <v>917</v>
      </c>
      <c r="E2" s="749" t="s">
        <v>823</v>
      </c>
      <c r="F2" s="752">
        <v>52964611</v>
      </c>
      <c r="G2" s="752"/>
      <c r="H2" s="753" t="s">
        <v>824</v>
      </c>
      <c r="I2" s="752">
        <v>3115574723</v>
      </c>
      <c r="J2" s="373">
        <v>30000000</v>
      </c>
      <c r="K2" s="373"/>
      <c r="L2" s="374">
        <v>42369</v>
      </c>
      <c r="M2" s="374"/>
      <c r="N2" s="375">
        <v>42009</v>
      </c>
      <c r="O2" s="375">
        <v>42009</v>
      </c>
      <c r="P2" s="375">
        <v>42018</v>
      </c>
      <c r="Q2" s="749" t="s">
        <v>22</v>
      </c>
      <c r="R2" s="752">
        <v>815</v>
      </c>
      <c r="S2" s="375">
        <v>42006</v>
      </c>
      <c r="T2" s="752" t="s">
        <v>530</v>
      </c>
      <c r="U2" s="754" t="s">
        <v>531</v>
      </c>
      <c r="V2" s="752">
        <v>815</v>
      </c>
      <c r="W2" s="375">
        <v>42009</v>
      </c>
      <c r="X2" s="375">
        <v>42025</v>
      </c>
      <c r="Y2" s="749" t="s">
        <v>207</v>
      </c>
    </row>
    <row r="3" spans="1:25" ht="105.75" hidden="1" customHeight="1">
      <c r="A3" s="749">
        <v>2</v>
      </c>
      <c r="B3" s="750" t="s">
        <v>203</v>
      </c>
      <c r="C3" s="749" t="s">
        <v>18</v>
      </c>
      <c r="D3" s="751" t="s">
        <v>917</v>
      </c>
      <c r="E3" s="749" t="s">
        <v>825</v>
      </c>
      <c r="F3" s="752">
        <v>79847327</v>
      </c>
      <c r="G3" s="752"/>
      <c r="H3" s="753" t="s">
        <v>826</v>
      </c>
      <c r="I3" s="752">
        <v>2515709</v>
      </c>
      <c r="J3" s="373">
        <v>30000000</v>
      </c>
      <c r="K3" s="373"/>
      <c r="L3" s="374">
        <v>42369</v>
      </c>
      <c r="M3" s="374"/>
      <c r="N3" s="375">
        <v>42009</v>
      </c>
      <c r="O3" s="375">
        <v>42009</v>
      </c>
      <c r="P3" s="375">
        <v>42369</v>
      </c>
      <c r="Q3" s="749" t="s">
        <v>22</v>
      </c>
      <c r="R3" s="752">
        <v>915</v>
      </c>
      <c r="S3" s="375">
        <v>42006</v>
      </c>
      <c r="T3" s="752" t="s">
        <v>530</v>
      </c>
      <c r="U3" s="754" t="s">
        <v>531</v>
      </c>
      <c r="V3" s="752">
        <v>915</v>
      </c>
      <c r="W3" s="375">
        <v>42009</v>
      </c>
      <c r="X3" s="375">
        <v>42025</v>
      </c>
      <c r="Y3" s="749" t="s">
        <v>207</v>
      </c>
    </row>
    <row r="4" spans="1:25" ht="111.75" hidden="1" customHeight="1">
      <c r="A4" s="749">
        <v>3</v>
      </c>
      <c r="B4" s="750" t="s">
        <v>203</v>
      </c>
      <c r="C4" s="749" t="s">
        <v>18</v>
      </c>
      <c r="D4" s="751" t="s">
        <v>918</v>
      </c>
      <c r="E4" s="749" t="s">
        <v>858</v>
      </c>
      <c r="F4" s="752">
        <v>79924034</v>
      </c>
      <c r="G4" s="749"/>
      <c r="H4" s="755" t="s">
        <v>859</v>
      </c>
      <c r="I4" s="756">
        <v>3213810908</v>
      </c>
      <c r="J4" s="373">
        <v>18000000</v>
      </c>
      <c r="K4" s="373"/>
      <c r="L4" s="374">
        <v>42369</v>
      </c>
      <c r="M4" s="374"/>
      <c r="N4" s="375">
        <v>42009</v>
      </c>
      <c r="O4" s="375">
        <v>42009</v>
      </c>
      <c r="P4" s="375">
        <v>42195</v>
      </c>
      <c r="Q4" s="749" t="s">
        <v>22</v>
      </c>
      <c r="R4" s="752">
        <v>715</v>
      </c>
      <c r="S4" s="375">
        <v>42006</v>
      </c>
      <c r="T4" s="752" t="s">
        <v>530</v>
      </c>
      <c r="U4" s="757" t="s">
        <v>531</v>
      </c>
      <c r="V4" s="752">
        <v>1015</v>
      </c>
      <c r="W4" s="375">
        <v>42009</v>
      </c>
      <c r="X4" s="375">
        <v>42025</v>
      </c>
      <c r="Y4" s="749" t="s">
        <v>207</v>
      </c>
    </row>
    <row r="5" spans="1:25" ht="89.25">
      <c r="A5" s="749">
        <v>4</v>
      </c>
      <c r="B5" s="750" t="s">
        <v>203</v>
      </c>
      <c r="C5" s="749" t="s">
        <v>18</v>
      </c>
      <c r="D5" s="751" t="s">
        <v>527</v>
      </c>
      <c r="E5" s="749" t="s">
        <v>395</v>
      </c>
      <c r="F5" s="752">
        <v>52890247</v>
      </c>
      <c r="G5" s="749"/>
      <c r="H5" s="755" t="s">
        <v>528</v>
      </c>
      <c r="I5" s="756">
        <v>6401495</v>
      </c>
      <c r="J5" s="373">
        <v>20912563</v>
      </c>
      <c r="K5" s="373"/>
      <c r="L5" s="374">
        <v>42369</v>
      </c>
      <c r="M5" s="374"/>
      <c r="N5" s="375">
        <v>42019</v>
      </c>
      <c r="O5" s="375">
        <v>42020</v>
      </c>
      <c r="P5" s="375">
        <v>42369</v>
      </c>
      <c r="Q5" s="749" t="s">
        <v>22</v>
      </c>
      <c r="R5" s="752">
        <v>2015</v>
      </c>
      <c r="S5" s="375">
        <v>42018</v>
      </c>
      <c r="T5" s="752" t="s">
        <v>530</v>
      </c>
      <c r="U5" s="754" t="s">
        <v>531</v>
      </c>
      <c r="V5" s="752">
        <v>1415</v>
      </c>
      <c r="W5" s="375">
        <v>42019</v>
      </c>
      <c r="X5" s="375">
        <v>42025</v>
      </c>
      <c r="Y5" s="749" t="s">
        <v>280</v>
      </c>
    </row>
    <row r="6" spans="1:25" ht="89.25">
      <c r="A6" s="749">
        <v>5</v>
      </c>
      <c r="B6" s="750" t="s">
        <v>203</v>
      </c>
      <c r="C6" s="749" t="s">
        <v>18</v>
      </c>
      <c r="D6" s="751" t="s">
        <v>532</v>
      </c>
      <c r="E6" s="749" t="s">
        <v>330</v>
      </c>
      <c r="F6" s="752">
        <v>79334237</v>
      </c>
      <c r="G6" s="749"/>
      <c r="H6" s="755" t="s">
        <v>534</v>
      </c>
      <c r="I6" s="756">
        <v>4624869</v>
      </c>
      <c r="J6" s="373">
        <v>14624866</v>
      </c>
      <c r="K6" s="373"/>
      <c r="L6" s="374">
        <v>42369</v>
      </c>
      <c r="M6" s="374"/>
      <c r="N6" s="375">
        <v>42019</v>
      </c>
      <c r="O6" s="375">
        <v>42024</v>
      </c>
      <c r="P6" s="375">
        <v>42369</v>
      </c>
      <c r="Q6" s="749" t="s">
        <v>22</v>
      </c>
      <c r="R6" s="752">
        <v>1715</v>
      </c>
      <c r="S6" s="375">
        <v>42018</v>
      </c>
      <c r="T6" s="752" t="s">
        <v>530</v>
      </c>
      <c r="U6" s="754" t="s">
        <v>531</v>
      </c>
      <c r="V6" s="752">
        <v>1315</v>
      </c>
      <c r="W6" s="375">
        <v>42019</v>
      </c>
      <c r="X6" s="375">
        <v>42025</v>
      </c>
      <c r="Y6" s="749" t="s">
        <v>280</v>
      </c>
    </row>
    <row r="7" spans="1:25" ht="89.25">
      <c r="A7" s="749">
        <v>6</v>
      </c>
      <c r="B7" s="750" t="s">
        <v>203</v>
      </c>
      <c r="C7" s="749" t="s">
        <v>18</v>
      </c>
      <c r="D7" s="751" t="s">
        <v>532</v>
      </c>
      <c r="E7" s="749" t="s">
        <v>919</v>
      </c>
      <c r="F7" s="752">
        <v>79863162</v>
      </c>
      <c r="G7" s="749"/>
      <c r="H7" s="755" t="s">
        <v>920</v>
      </c>
      <c r="I7" s="756">
        <v>4135941</v>
      </c>
      <c r="J7" s="373">
        <v>14624866</v>
      </c>
      <c r="K7" s="373"/>
      <c r="L7" s="374">
        <v>42369</v>
      </c>
      <c r="M7" s="374"/>
      <c r="N7" s="375">
        <v>42019</v>
      </c>
      <c r="O7" s="375">
        <v>42024</v>
      </c>
      <c r="P7" s="375">
        <v>42369</v>
      </c>
      <c r="Q7" s="749" t="s">
        <v>22</v>
      </c>
      <c r="R7" s="752">
        <v>1815</v>
      </c>
      <c r="S7" s="375">
        <v>42018</v>
      </c>
      <c r="T7" s="752" t="s">
        <v>530</v>
      </c>
      <c r="U7" s="754" t="s">
        <v>531</v>
      </c>
      <c r="V7" s="752">
        <v>1715</v>
      </c>
      <c r="W7" s="375">
        <v>42020</v>
      </c>
      <c r="X7" s="375">
        <v>42025</v>
      </c>
      <c r="Y7" s="749" t="s">
        <v>280</v>
      </c>
    </row>
    <row r="8" spans="1:25" ht="63.75" hidden="1">
      <c r="A8" s="749">
        <v>7</v>
      </c>
      <c r="B8" s="750" t="s">
        <v>203</v>
      </c>
      <c r="C8" s="749" t="s">
        <v>18</v>
      </c>
      <c r="D8" s="751" t="s">
        <v>536</v>
      </c>
      <c r="E8" s="749" t="s">
        <v>369</v>
      </c>
      <c r="F8" s="752">
        <v>1016034814</v>
      </c>
      <c r="G8" s="749"/>
      <c r="H8" s="755" t="s">
        <v>537</v>
      </c>
      <c r="I8" s="756">
        <v>3154081111</v>
      </c>
      <c r="J8" s="373">
        <v>23775687</v>
      </c>
      <c r="K8" s="373"/>
      <c r="L8" s="374">
        <v>42369</v>
      </c>
      <c r="M8" s="374"/>
      <c r="N8" s="375">
        <v>42023</v>
      </c>
      <c r="O8" s="375">
        <v>42023</v>
      </c>
      <c r="P8" s="375">
        <v>42369</v>
      </c>
      <c r="Q8" s="749" t="s">
        <v>22</v>
      </c>
      <c r="R8" s="752">
        <v>2215</v>
      </c>
      <c r="S8" s="375">
        <v>42020</v>
      </c>
      <c r="T8" s="752" t="s">
        <v>530</v>
      </c>
      <c r="U8" s="754" t="s">
        <v>531</v>
      </c>
      <c r="V8" s="752">
        <v>3115</v>
      </c>
      <c r="W8" s="375">
        <v>42023</v>
      </c>
      <c r="X8" s="375">
        <v>42027</v>
      </c>
      <c r="Y8" s="749" t="s">
        <v>233</v>
      </c>
    </row>
    <row r="9" spans="1:25" ht="63.75" hidden="1">
      <c r="A9" s="749">
        <v>8</v>
      </c>
      <c r="B9" s="750" t="s">
        <v>203</v>
      </c>
      <c r="C9" s="749" t="s">
        <v>18</v>
      </c>
      <c r="D9" s="751" t="s">
        <v>538</v>
      </c>
      <c r="E9" s="749" t="s">
        <v>245</v>
      </c>
      <c r="F9" s="752">
        <v>80084385</v>
      </c>
      <c r="G9" s="749"/>
      <c r="H9" s="755" t="s">
        <v>539</v>
      </c>
      <c r="I9" s="756">
        <v>6433001</v>
      </c>
      <c r="J9" s="373">
        <v>17021909</v>
      </c>
      <c r="K9" s="373"/>
      <c r="L9" s="374">
        <v>42369</v>
      </c>
      <c r="M9" s="374"/>
      <c r="N9" s="375">
        <v>42024</v>
      </c>
      <c r="O9" s="375">
        <v>42024</v>
      </c>
      <c r="P9" s="375">
        <v>42369</v>
      </c>
      <c r="Q9" s="749" t="s">
        <v>22</v>
      </c>
      <c r="R9" s="752">
        <v>3015</v>
      </c>
      <c r="S9" s="375">
        <v>42020</v>
      </c>
      <c r="T9" s="752" t="s">
        <v>530</v>
      </c>
      <c r="U9" s="754" t="s">
        <v>531</v>
      </c>
      <c r="V9" s="752">
        <v>3415</v>
      </c>
      <c r="W9" s="375">
        <v>42024</v>
      </c>
      <c r="X9" s="375">
        <v>42027</v>
      </c>
      <c r="Y9" s="749" t="s">
        <v>213</v>
      </c>
    </row>
    <row r="10" spans="1:25" ht="63.75">
      <c r="A10" s="749">
        <v>9</v>
      </c>
      <c r="B10" s="750" t="s">
        <v>100</v>
      </c>
      <c r="C10" s="749" t="s">
        <v>546</v>
      </c>
      <c r="D10" s="751" t="s">
        <v>547</v>
      </c>
      <c r="E10" s="749" t="s">
        <v>548</v>
      </c>
      <c r="F10" s="752">
        <v>830095213</v>
      </c>
      <c r="G10" s="752">
        <v>0</v>
      </c>
      <c r="H10" s="755" t="s">
        <v>549</v>
      </c>
      <c r="I10" s="756">
        <v>3175150153</v>
      </c>
      <c r="J10" s="373">
        <v>9960000</v>
      </c>
      <c r="K10" s="373"/>
      <c r="L10" s="374">
        <v>42369</v>
      </c>
      <c r="M10" s="374"/>
      <c r="N10" s="375">
        <v>42024</v>
      </c>
      <c r="O10" s="375">
        <v>42025</v>
      </c>
      <c r="P10" s="375">
        <v>42369</v>
      </c>
      <c r="Q10" s="749" t="s">
        <v>22</v>
      </c>
      <c r="R10" s="752">
        <v>1515</v>
      </c>
      <c r="S10" s="375">
        <v>42013</v>
      </c>
      <c r="T10" s="752" t="s">
        <v>550</v>
      </c>
      <c r="U10" s="754" t="s">
        <v>551</v>
      </c>
      <c r="V10" s="752">
        <v>3815</v>
      </c>
      <c r="W10" s="375">
        <v>42025</v>
      </c>
      <c r="X10" s="375">
        <v>42024</v>
      </c>
      <c r="Y10" s="749" t="s">
        <v>280</v>
      </c>
    </row>
    <row r="11" spans="1:25" ht="144" hidden="1" customHeight="1">
      <c r="A11" s="749">
        <v>10</v>
      </c>
      <c r="B11" s="750" t="s">
        <v>203</v>
      </c>
      <c r="C11" s="749" t="s">
        <v>18</v>
      </c>
      <c r="D11" s="751" t="s">
        <v>921</v>
      </c>
      <c r="E11" s="749" t="s">
        <v>754</v>
      </c>
      <c r="F11" s="752">
        <v>52164177</v>
      </c>
      <c r="G11" s="749"/>
      <c r="H11" s="755" t="s">
        <v>755</v>
      </c>
      <c r="I11" s="756">
        <v>8265650</v>
      </c>
      <c r="J11" s="373">
        <v>62790403</v>
      </c>
      <c r="K11" s="373"/>
      <c r="L11" s="374">
        <v>42369</v>
      </c>
      <c r="M11" s="374"/>
      <c r="N11" s="375">
        <v>42025</v>
      </c>
      <c r="O11" s="375">
        <v>42025</v>
      </c>
      <c r="P11" s="375">
        <v>42051</v>
      </c>
      <c r="Q11" s="323" t="s">
        <v>922</v>
      </c>
      <c r="R11" s="752">
        <v>3415</v>
      </c>
      <c r="S11" s="375">
        <v>42024</v>
      </c>
      <c r="T11" s="752" t="s">
        <v>530</v>
      </c>
      <c r="U11" s="754" t="s">
        <v>531</v>
      </c>
      <c r="V11" s="752">
        <v>3915</v>
      </c>
      <c r="W11" s="375">
        <v>42025</v>
      </c>
      <c r="X11" s="375">
        <v>42030</v>
      </c>
      <c r="Y11" s="749" t="s">
        <v>759</v>
      </c>
    </row>
    <row r="12" spans="1:25" ht="102" hidden="1">
      <c r="A12" s="749">
        <v>11</v>
      </c>
      <c r="B12" s="750" t="s">
        <v>125</v>
      </c>
      <c r="C12" s="749" t="s">
        <v>18</v>
      </c>
      <c r="D12" s="751" t="s">
        <v>923</v>
      </c>
      <c r="E12" s="749" t="s">
        <v>924</v>
      </c>
      <c r="F12" s="752">
        <v>830001113</v>
      </c>
      <c r="G12" s="752">
        <v>1</v>
      </c>
      <c r="H12" s="755" t="s">
        <v>925</v>
      </c>
      <c r="I12" s="756">
        <v>4578000</v>
      </c>
      <c r="J12" s="373">
        <v>31242860</v>
      </c>
      <c r="K12" s="373"/>
      <c r="L12" s="374">
        <v>42094</v>
      </c>
      <c r="M12" s="374">
        <v>42171</v>
      </c>
      <c r="N12" s="375">
        <v>42030</v>
      </c>
      <c r="O12" s="375">
        <v>42037</v>
      </c>
      <c r="P12" s="374">
        <v>42171</v>
      </c>
      <c r="Q12" s="323" t="s">
        <v>926</v>
      </c>
      <c r="R12" s="752">
        <v>1615</v>
      </c>
      <c r="S12" s="375">
        <v>42013</v>
      </c>
      <c r="T12" s="752" t="s">
        <v>927</v>
      </c>
      <c r="U12" s="754" t="s">
        <v>928</v>
      </c>
      <c r="V12" s="752">
        <v>9815</v>
      </c>
      <c r="W12" s="375">
        <v>42033</v>
      </c>
      <c r="X12" s="375">
        <v>42039</v>
      </c>
      <c r="Y12" s="749" t="s">
        <v>207</v>
      </c>
    </row>
    <row r="13" spans="1:25" ht="81" hidden="1">
      <c r="A13" s="749">
        <v>12</v>
      </c>
      <c r="B13" s="750" t="s">
        <v>203</v>
      </c>
      <c r="C13" s="749" t="s">
        <v>18</v>
      </c>
      <c r="D13" s="751" t="s">
        <v>929</v>
      </c>
      <c r="E13" s="749" t="s">
        <v>930</v>
      </c>
      <c r="F13" s="752">
        <v>860012336</v>
      </c>
      <c r="G13" s="752">
        <v>1</v>
      </c>
      <c r="H13" s="755" t="s">
        <v>931</v>
      </c>
      <c r="I13" s="756">
        <v>6382919</v>
      </c>
      <c r="J13" s="373">
        <v>8565360</v>
      </c>
      <c r="K13" s="373"/>
      <c r="L13" s="374">
        <v>42035</v>
      </c>
      <c r="M13" s="374"/>
      <c r="N13" s="375">
        <v>42031</v>
      </c>
      <c r="O13" s="375">
        <v>42032</v>
      </c>
      <c r="P13" s="375">
        <v>42035</v>
      </c>
      <c r="Q13" s="323" t="s">
        <v>932</v>
      </c>
      <c r="R13" s="752">
        <v>2115</v>
      </c>
      <c r="S13" s="375">
        <v>42020</v>
      </c>
      <c r="T13" s="752" t="s">
        <v>659</v>
      </c>
      <c r="U13" s="754" t="s">
        <v>660</v>
      </c>
      <c r="V13" s="752">
        <v>9715</v>
      </c>
      <c r="W13" s="375">
        <v>42032</v>
      </c>
      <c r="X13" s="375">
        <v>42039</v>
      </c>
      <c r="Y13" s="749" t="s">
        <v>759</v>
      </c>
    </row>
    <row r="14" spans="1:25" ht="63.75">
      <c r="A14" s="749">
        <v>13</v>
      </c>
      <c r="B14" s="750" t="s">
        <v>132</v>
      </c>
      <c r="C14" s="749" t="s">
        <v>18</v>
      </c>
      <c r="D14" s="751" t="s">
        <v>933</v>
      </c>
      <c r="E14" s="749" t="s">
        <v>541</v>
      </c>
      <c r="F14" s="752">
        <v>900105860</v>
      </c>
      <c r="G14" s="752">
        <v>4</v>
      </c>
      <c r="H14" s="755" t="s">
        <v>542</v>
      </c>
      <c r="I14" s="756">
        <v>4397070</v>
      </c>
      <c r="J14" s="373">
        <v>77126720</v>
      </c>
      <c r="K14" s="373">
        <v>36109330</v>
      </c>
      <c r="L14" s="374">
        <v>42369</v>
      </c>
      <c r="M14" s="374">
        <v>42520</v>
      </c>
      <c r="N14" s="375">
        <v>42034</v>
      </c>
      <c r="O14" s="375">
        <v>42036</v>
      </c>
      <c r="P14" s="375">
        <v>42520</v>
      </c>
      <c r="Q14" s="323" t="s">
        <v>22</v>
      </c>
      <c r="R14" s="752">
        <v>5115</v>
      </c>
      <c r="S14" s="375">
        <v>42034</v>
      </c>
      <c r="T14" s="752" t="s">
        <v>543</v>
      </c>
      <c r="U14" s="754" t="s">
        <v>544</v>
      </c>
      <c r="V14" s="752">
        <v>9915</v>
      </c>
      <c r="W14" s="375">
        <v>42034</v>
      </c>
      <c r="X14" s="375">
        <v>42039</v>
      </c>
      <c r="Y14" s="749" t="s">
        <v>280</v>
      </c>
    </row>
    <row r="15" spans="1:25" ht="89.25">
      <c r="A15" s="749">
        <v>14</v>
      </c>
      <c r="B15" s="750" t="s">
        <v>203</v>
      </c>
      <c r="C15" s="749" t="s">
        <v>18</v>
      </c>
      <c r="D15" s="751" t="s">
        <v>532</v>
      </c>
      <c r="E15" s="749" t="s">
        <v>934</v>
      </c>
      <c r="F15" s="752">
        <v>79357757</v>
      </c>
      <c r="G15" s="752"/>
      <c r="H15" s="755" t="s">
        <v>935</v>
      </c>
      <c r="I15" s="756">
        <v>4341160</v>
      </c>
      <c r="J15" s="373">
        <v>13821767</v>
      </c>
      <c r="K15" s="373"/>
      <c r="L15" s="374">
        <v>42369</v>
      </c>
      <c r="M15" s="374"/>
      <c r="N15" s="375">
        <v>42038</v>
      </c>
      <c r="O15" s="375">
        <v>42044</v>
      </c>
      <c r="P15" s="375">
        <v>42369</v>
      </c>
      <c r="Q15" s="323" t="s">
        <v>22</v>
      </c>
      <c r="R15" s="752">
        <v>1715</v>
      </c>
      <c r="S15" s="375">
        <v>42018</v>
      </c>
      <c r="T15" s="752" t="s">
        <v>530</v>
      </c>
      <c r="U15" s="754" t="s">
        <v>531</v>
      </c>
      <c r="V15" s="752">
        <v>10115</v>
      </c>
      <c r="W15" s="375">
        <v>42039</v>
      </c>
      <c r="X15" s="375">
        <v>42051</v>
      </c>
      <c r="Y15" s="749" t="s">
        <v>280</v>
      </c>
    </row>
    <row r="16" spans="1:25" ht="114" hidden="1">
      <c r="A16" s="376">
        <v>15</v>
      </c>
      <c r="B16" s="377" t="s">
        <v>203</v>
      </c>
      <c r="C16" s="376" t="s">
        <v>69</v>
      </c>
      <c r="D16" s="378" t="s">
        <v>936</v>
      </c>
      <c r="E16" s="376" t="s">
        <v>937</v>
      </c>
      <c r="F16" s="379">
        <v>830011008</v>
      </c>
      <c r="G16" s="379">
        <v>7</v>
      </c>
      <c r="H16" s="380" t="s">
        <v>938</v>
      </c>
      <c r="I16" s="381">
        <v>2100478</v>
      </c>
      <c r="J16" s="382">
        <v>11600000</v>
      </c>
      <c r="K16" s="382"/>
      <c r="L16" s="383">
        <v>42369</v>
      </c>
      <c r="M16" s="383"/>
      <c r="N16" s="384">
        <v>42039</v>
      </c>
      <c r="O16" s="384">
        <v>42052</v>
      </c>
      <c r="P16" s="384">
        <v>42369</v>
      </c>
      <c r="Q16" s="283" t="s">
        <v>939</v>
      </c>
      <c r="R16" s="379">
        <v>3915</v>
      </c>
      <c r="S16" s="384">
        <v>42025</v>
      </c>
      <c r="T16" s="379" t="s">
        <v>564</v>
      </c>
      <c r="U16" s="385" t="s">
        <v>565</v>
      </c>
      <c r="V16" s="379">
        <v>10415</v>
      </c>
      <c r="W16" s="384">
        <v>42047</v>
      </c>
      <c r="X16" s="384">
        <v>42039</v>
      </c>
      <c r="Y16" s="376" t="s">
        <v>265</v>
      </c>
    </row>
    <row r="17" spans="1:25" ht="67.5" hidden="1">
      <c r="A17" s="376">
        <v>16</v>
      </c>
      <c r="B17" s="377" t="s">
        <v>203</v>
      </c>
      <c r="C17" s="376" t="s">
        <v>18</v>
      </c>
      <c r="D17" s="378" t="s">
        <v>940</v>
      </c>
      <c r="E17" s="376" t="s">
        <v>941</v>
      </c>
      <c r="F17" s="379">
        <v>800252836</v>
      </c>
      <c r="G17" s="379">
        <v>3</v>
      </c>
      <c r="H17" s="380" t="s">
        <v>942</v>
      </c>
      <c r="I17" s="381">
        <v>2226949</v>
      </c>
      <c r="J17" s="382">
        <v>44358400</v>
      </c>
      <c r="K17" s="382"/>
      <c r="L17" s="383">
        <v>42369</v>
      </c>
      <c r="M17" s="383"/>
      <c r="N17" s="384">
        <v>42045</v>
      </c>
      <c r="O17" s="384">
        <v>42052</v>
      </c>
      <c r="P17" s="384">
        <v>42369</v>
      </c>
      <c r="Q17" s="283" t="s">
        <v>943</v>
      </c>
      <c r="R17" s="379">
        <v>4815</v>
      </c>
      <c r="S17" s="384">
        <v>42031</v>
      </c>
      <c r="T17" s="379" t="s">
        <v>830</v>
      </c>
      <c r="U17" s="385" t="s">
        <v>831</v>
      </c>
      <c r="V17" s="379">
        <v>10715</v>
      </c>
      <c r="W17" s="384">
        <v>42051</v>
      </c>
      <c r="X17" s="384">
        <v>42053</v>
      </c>
      <c r="Y17" s="376" t="s">
        <v>213</v>
      </c>
    </row>
    <row r="18" spans="1:25" ht="67.5" hidden="1">
      <c r="A18" s="376">
        <v>17</v>
      </c>
      <c r="B18" s="377" t="s">
        <v>572</v>
      </c>
      <c r="C18" s="376" t="s">
        <v>69</v>
      </c>
      <c r="D18" s="378" t="s">
        <v>944</v>
      </c>
      <c r="E18" s="376" t="s">
        <v>945</v>
      </c>
      <c r="F18" s="379">
        <v>830084433</v>
      </c>
      <c r="G18" s="379">
        <v>7</v>
      </c>
      <c r="H18" s="380" t="s">
        <v>946</v>
      </c>
      <c r="I18" s="381">
        <v>3790300</v>
      </c>
      <c r="J18" s="382">
        <v>933800</v>
      </c>
      <c r="K18" s="382"/>
      <c r="L18" s="383" t="s">
        <v>947</v>
      </c>
      <c r="M18" s="383"/>
      <c r="N18" s="384">
        <v>42045</v>
      </c>
      <c r="O18" s="384">
        <v>42054</v>
      </c>
      <c r="P18" s="384">
        <v>42101</v>
      </c>
      <c r="Q18" s="283" t="s">
        <v>948</v>
      </c>
      <c r="R18" s="379">
        <v>4815</v>
      </c>
      <c r="S18" s="384">
        <v>42031</v>
      </c>
      <c r="T18" s="379" t="s">
        <v>830</v>
      </c>
      <c r="U18" s="385" t="s">
        <v>831</v>
      </c>
      <c r="V18" s="379">
        <v>10715</v>
      </c>
      <c r="W18" s="384">
        <v>42051</v>
      </c>
      <c r="X18" s="384">
        <v>42053</v>
      </c>
      <c r="Y18" s="376" t="s">
        <v>620</v>
      </c>
    </row>
    <row r="19" spans="1:25" ht="51">
      <c r="A19" s="376">
        <v>18</v>
      </c>
      <c r="B19" s="377" t="s">
        <v>572</v>
      </c>
      <c r="C19" s="376" t="s">
        <v>69</v>
      </c>
      <c r="D19" s="378" t="s">
        <v>949</v>
      </c>
      <c r="E19" s="376" t="s">
        <v>950</v>
      </c>
      <c r="F19" s="379">
        <v>900769586</v>
      </c>
      <c r="G19" s="379">
        <v>1</v>
      </c>
      <c r="H19" s="380" t="s">
        <v>951</v>
      </c>
      <c r="I19" s="381">
        <v>6967967</v>
      </c>
      <c r="J19" s="382">
        <v>1730000</v>
      </c>
      <c r="K19" s="382"/>
      <c r="L19" s="383" t="s">
        <v>952</v>
      </c>
      <c r="M19" s="383"/>
      <c r="N19" s="384">
        <v>42046</v>
      </c>
      <c r="O19" s="384">
        <v>42047</v>
      </c>
      <c r="P19" s="384">
        <v>42055</v>
      </c>
      <c r="Q19" s="283" t="s">
        <v>22</v>
      </c>
      <c r="R19" s="379">
        <v>4715</v>
      </c>
      <c r="S19" s="384">
        <v>42031</v>
      </c>
      <c r="T19" s="379" t="s">
        <v>894</v>
      </c>
      <c r="U19" s="385" t="s">
        <v>953</v>
      </c>
      <c r="V19" s="379">
        <v>10515</v>
      </c>
      <c r="W19" s="384">
        <v>42050</v>
      </c>
      <c r="X19" s="384">
        <v>42051</v>
      </c>
      <c r="Y19" s="376" t="s">
        <v>280</v>
      </c>
    </row>
    <row r="20" spans="1:25" ht="51" hidden="1">
      <c r="A20" s="376">
        <v>19</v>
      </c>
      <c r="B20" s="377" t="s">
        <v>203</v>
      </c>
      <c r="C20" s="376" t="s">
        <v>18</v>
      </c>
      <c r="D20" s="378" t="s">
        <v>954</v>
      </c>
      <c r="E20" s="376" t="s">
        <v>955</v>
      </c>
      <c r="F20" s="379">
        <v>52364813</v>
      </c>
      <c r="G20" s="379"/>
      <c r="H20" s="380" t="s">
        <v>956</v>
      </c>
      <c r="I20" s="381">
        <v>8648181</v>
      </c>
      <c r="J20" s="382">
        <v>36516667</v>
      </c>
      <c r="K20" s="382"/>
      <c r="L20" s="383">
        <v>42369</v>
      </c>
      <c r="M20" s="383"/>
      <c r="N20" s="384">
        <v>42054</v>
      </c>
      <c r="O20" s="384">
        <v>42054</v>
      </c>
      <c r="P20" s="384">
        <v>42369</v>
      </c>
      <c r="Q20" s="283" t="s">
        <v>22</v>
      </c>
      <c r="R20" s="379">
        <v>5815</v>
      </c>
      <c r="S20" s="384">
        <v>42053</v>
      </c>
      <c r="T20" s="379" t="s">
        <v>530</v>
      </c>
      <c r="U20" s="385" t="s">
        <v>531</v>
      </c>
      <c r="V20" s="379">
        <v>11415</v>
      </c>
      <c r="W20" s="384">
        <v>42054</v>
      </c>
      <c r="X20" s="384">
        <v>42060</v>
      </c>
      <c r="Y20" s="376" t="s">
        <v>265</v>
      </c>
    </row>
    <row r="21" spans="1:25" ht="81" hidden="1">
      <c r="A21" s="376">
        <v>20</v>
      </c>
      <c r="B21" s="377" t="s">
        <v>203</v>
      </c>
      <c r="C21" s="376" t="s">
        <v>69</v>
      </c>
      <c r="D21" s="378" t="s">
        <v>957</v>
      </c>
      <c r="E21" s="376" t="s">
        <v>958</v>
      </c>
      <c r="F21" s="379">
        <v>830019581</v>
      </c>
      <c r="G21" s="379">
        <v>2</v>
      </c>
      <c r="H21" s="380" t="s">
        <v>959</v>
      </c>
      <c r="I21" s="381" t="s">
        <v>960</v>
      </c>
      <c r="J21" s="382">
        <v>2926080</v>
      </c>
      <c r="K21" s="382"/>
      <c r="L21" s="383">
        <v>42369</v>
      </c>
      <c r="M21" s="383">
        <v>42735</v>
      </c>
      <c r="N21" s="384">
        <v>42054</v>
      </c>
      <c r="O21" s="384">
        <v>42061</v>
      </c>
      <c r="P21" s="384">
        <v>42369</v>
      </c>
      <c r="Q21" s="283" t="s">
        <v>961</v>
      </c>
      <c r="R21" s="379">
        <v>5015</v>
      </c>
      <c r="S21" s="384">
        <v>42033</v>
      </c>
      <c r="T21" s="379" t="s">
        <v>530</v>
      </c>
      <c r="U21" s="385" t="s">
        <v>531</v>
      </c>
      <c r="V21" s="379">
        <v>11515</v>
      </c>
      <c r="W21" s="384">
        <v>42059</v>
      </c>
      <c r="X21" s="384">
        <v>42060</v>
      </c>
      <c r="Y21" s="376" t="s">
        <v>265</v>
      </c>
    </row>
    <row r="22" spans="1:25" ht="94.5" hidden="1">
      <c r="A22" s="376">
        <v>21</v>
      </c>
      <c r="B22" s="377" t="s">
        <v>572</v>
      </c>
      <c r="C22" s="376" t="s">
        <v>69</v>
      </c>
      <c r="D22" s="378" t="s">
        <v>962</v>
      </c>
      <c r="E22" s="376" t="s">
        <v>666</v>
      </c>
      <c r="F22" s="379">
        <v>800219876</v>
      </c>
      <c r="G22" s="379">
        <v>9</v>
      </c>
      <c r="H22" s="380" t="s">
        <v>667</v>
      </c>
      <c r="I22" s="381" t="s">
        <v>963</v>
      </c>
      <c r="J22" s="382">
        <v>6731129</v>
      </c>
      <c r="K22" s="382"/>
      <c r="L22" s="383" t="s">
        <v>964</v>
      </c>
      <c r="M22" s="383"/>
      <c r="N22" s="384">
        <v>42055</v>
      </c>
      <c r="O22" s="384">
        <v>42072</v>
      </c>
      <c r="P22" s="384">
        <v>42087</v>
      </c>
      <c r="Q22" s="283" t="s">
        <v>965</v>
      </c>
      <c r="R22" s="379">
        <v>5315</v>
      </c>
      <c r="S22" s="384">
        <v>42039</v>
      </c>
      <c r="T22" s="379" t="s">
        <v>669</v>
      </c>
      <c r="U22" s="385" t="s">
        <v>670</v>
      </c>
      <c r="V22" s="379">
        <v>15915</v>
      </c>
      <c r="W22" s="384">
        <v>42060</v>
      </c>
      <c r="X22" s="384">
        <v>42061</v>
      </c>
      <c r="Y22" s="376" t="s">
        <v>265</v>
      </c>
    </row>
    <row r="23" spans="1:25" ht="114.75">
      <c r="A23" s="386">
        <v>22</v>
      </c>
      <c r="B23" s="387" t="s">
        <v>410</v>
      </c>
      <c r="C23" s="386" t="s">
        <v>411</v>
      </c>
      <c r="D23" s="388" t="s">
        <v>412</v>
      </c>
      <c r="E23" s="386" t="s">
        <v>966</v>
      </c>
      <c r="F23" s="389">
        <v>800018165</v>
      </c>
      <c r="G23" s="389">
        <v>8</v>
      </c>
      <c r="H23" s="390" t="s">
        <v>967</v>
      </c>
      <c r="I23" s="391">
        <v>6171411</v>
      </c>
      <c r="J23" s="392">
        <v>0</v>
      </c>
      <c r="K23" s="392"/>
      <c r="L23" s="397" t="s">
        <v>968</v>
      </c>
      <c r="M23" s="397"/>
      <c r="N23" s="393">
        <v>42065</v>
      </c>
      <c r="O23" s="398">
        <v>42066</v>
      </c>
      <c r="P23" s="397" t="s">
        <v>968</v>
      </c>
      <c r="Q23" s="396" t="s">
        <v>969</v>
      </c>
      <c r="R23" s="389" t="s">
        <v>22</v>
      </c>
      <c r="S23" s="393" t="s">
        <v>22</v>
      </c>
      <c r="T23" s="389" t="s">
        <v>22</v>
      </c>
      <c r="U23" s="394" t="s">
        <v>22</v>
      </c>
      <c r="V23" s="389" t="s">
        <v>22</v>
      </c>
      <c r="W23" s="393" t="s">
        <v>22</v>
      </c>
      <c r="X23" s="398">
        <v>42082</v>
      </c>
      <c r="Y23" s="386" t="s">
        <v>280</v>
      </c>
    </row>
    <row r="24" spans="1:25" ht="67.5" hidden="1">
      <c r="A24" s="386">
        <v>23</v>
      </c>
      <c r="B24" s="387" t="s">
        <v>203</v>
      </c>
      <c r="C24" s="386" t="s">
        <v>18</v>
      </c>
      <c r="D24" s="388" t="s">
        <v>970</v>
      </c>
      <c r="E24" s="386" t="s">
        <v>971</v>
      </c>
      <c r="F24" s="389">
        <v>800063563</v>
      </c>
      <c r="G24" s="389">
        <v>7</v>
      </c>
      <c r="H24" s="390" t="s">
        <v>972</v>
      </c>
      <c r="I24" s="391">
        <v>4446336</v>
      </c>
      <c r="J24" s="392">
        <v>68904000</v>
      </c>
      <c r="K24" s="392"/>
      <c r="L24" s="397" t="s">
        <v>238</v>
      </c>
      <c r="M24" s="483"/>
      <c r="N24" s="395">
        <v>42066</v>
      </c>
      <c r="O24" s="398">
        <v>42076</v>
      </c>
      <c r="P24" s="398">
        <v>42259</v>
      </c>
      <c r="Q24" s="396" t="s">
        <v>973</v>
      </c>
      <c r="R24" s="389">
        <v>5915</v>
      </c>
      <c r="S24" s="393">
        <v>42060</v>
      </c>
      <c r="T24" s="389" t="s">
        <v>732</v>
      </c>
      <c r="U24" s="394" t="s">
        <v>733</v>
      </c>
      <c r="V24" s="389">
        <v>16715</v>
      </c>
      <c r="W24" s="393">
        <v>42074</v>
      </c>
      <c r="X24" s="398">
        <v>42082</v>
      </c>
      <c r="Y24" s="386" t="s">
        <v>233</v>
      </c>
    </row>
    <row r="25" spans="1:25" ht="84" customHeight="1">
      <c r="A25" s="386">
        <v>24</v>
      </c>
      <c r="B25" s="387" t="s">
        <v>189</v>
      </c>
      <c r="C25" s="386" t="s">
        <v>69</v>
      </c>
      <c r="D25" s="388" t="s">
        <v>974</v>
      </c>
      <c r="E25" s="386" t="s">
        <v>325</v>
      </c>
      <c r="F25" s="389">
        <v>860009578</v>
      </c>
      <c r="G25" s="389">
        <v>6</v>
      </c>
      <c r="H25" s="390" t="s">
        <v>975</v>
      </c>
      <c r="I25" s="391" t="s">
        <v>976</v>
      </c>
      <c r="J25" s="392">
        <v>1672674</v>
      </c>
      <c r="K25" s="392"/>
      <c r="L25" s="397" t="s">
        <v>977</v>
      </c>
      <c r="M25" s="483"/>
      <c r="N25" s="395">
        <v>42075</v>
      </c>
      <c r="O25" s="398">
        <v>42081</v>
      </c>
      <c r="P25" s="398">
        <v>42082</v>
      </c>
      <c r="Q25" s="396" t="s">
        <v>22</v>
      </c>
      <c r="R25" s="389">
        <v>5515</v>
      </c>
      <c r="S25" s="393">
        <v>42040</v>
      </c>
      <c r="T25" s="389" t="s">
        <v>608</v>
      </c>
      <c r="U25" s="394" t="s">
        <v>609</v>
      </c>
      <c r="V25" s="389">
        <v>17515</v>
      </c>
      <c r="W25" s="393">
        <v>42080</v>
      </c>
      <c r="X25" s="398">
        <v>42075</v>
      </c>
      <c r="Y25" s="386" t="s">
        <v>280</v>
      </c>
    </row>
    <row r="26" spans="1:25" ht="72" customHeight="1">
      <c r="A26" s="386">
        <v>25</v>
      </c>
      <c r="B26" s="387" t="s">
        <v>100</v>
      </c>
      <c r="C26" s="386" t="s">
        <v>546</v>
      </c>
      <c r="D26" s="388" t="s">
        <v>978</v>
      </c>
      <c r="E26" s="386" t="s">
        <v>979</v>
      </c>
      <c r="F26" s="389">
        <v>900773300</v>
      </c>
      <c r="G26" s="389">
        <v>6</v>
      </c>
      <c r="H26" s="390" t="s">
        <v>980</v>
      </c>
      <c r="I26" s="391">
        <v>3022429</v>
      </c>
      <c r="J26" s="392">
        <v>6124296</v>
      </c>
      <c r="K26" s="392">
        <v>2509971</v>
      </c>
      <c r="L26" s="397">
        <v>42369</v>
      </c>
      <c r="M26" s="483"/>
      <c r="N26" s="395">
        <v>42082</v>
      </c>
      <c r="O26" s="398">
        <v>42081</v>
      </c>
      <c r="P26" s="398">
        <v>42369</v>
      </c>
      <c r="Q26" s="396" t="s">
        <v>22</v>
      </c>
      <c r="R26" s="389">
        <v>6415</v>
      </c>
      <c r="S26" s="393">
        <v>42075</v>
      </c>
      <c r="T26" s="389" t="s">
        <v>626</v>
      </c>
      <c r="U26" s="394" t="s">
        <v>981</v>
      </c>
      <c r="V26" s="389">
        <v>22615</v>
      </c>
      <c r="W26" s="393">
        <v>42083</v>
      </c>
      <c r="X26" s="398">
        <v>42082</v>
      </c>
      <c r="Y26" s="386" t="s">
        <v>280</v>
      </c>
    </row>
    <row r="27" spans="1:25" ht="93" hidden="1" customHeight="1">
      <c r="A27" s="386">
        <v>26</v>
      </c>
      <c r="B27" s="387" t="s">
        <v>203</v>
      </c>
      <c r="C27" s="386" t="s">
        <v>18</v>
      </c>
      <c r="D27" s="388" t="s">
        <v>982</v>
      </c>
      <c r="E27" s="386" t="s">
        <v>983</v>
      </c>
      <c r="F27" s="389">
        <v>800225235</v>
      </c>
      <c r="G27" s="389">
        <v>2</v>
      </c>
      <c r="H27" s="390" t="s">
        <v>984</v>
      </c>
      <c r="I27" s="391">
        <v>3178277</v>
      </c>
      <c r="J27" s="392">
        <v>51373500</v>
      </c>
      <c r="K27" s="392"/>
      <c r="L27" s="397" t="s">
        <v>985</v>
      </c>
      <c r="M27" s="483"/>
      <c r="N27" s="395">
        <v>42082</v>
      </c>
      <c r="O27" s="398">
        <v>42088</v>
      </c>
      <c r="P27" s="398">
        <v>42148</v>
      </c>
      <c r="Q27" s="396" t="s">
        <v>986</v>
      </c>
      <c r="R27" s="389">
        <v>4915</v>
      </c>
      <c r="S27" s="393">
        <v>42031</v>
      </c>
      <c r="T27" s="389" t="s">
        <v>830</v>
      </c>
      <c r="U27" s="394" t="s">
        <v>831</v>
      </c>
      <c r="V27" s="389">
        <v>23115</v>
      </c>
      <c r="W27" s="393">
        <v>42088</v>
      </c>
      <c r="X27" s="398">
        <v>42100</v>
      </c>
      <c r="Y27" s="386" t="s">
        <v>213</v>
      </c>
    </row>
    <row r="28" spans="1:25" ht="81" hidden="1">
      <c r="A28" s="386">
        <v>27</v>
      </c>
      <c r="B28" s="387" t="s">
        <v>203</v>
      </c>
      <c r="C28" s="386" t="s">
        <v>580</v>
      </c>
      <c r="D28" s="388" t="s">
        <v>735</v>
      </c>
      <c r="E28" s="386" t="s">
        <v>987</v>
      </c>
      <c r="F28" s="389">
        <v>900646665</v>
      </c>
      <c r="G28" s="389">
        <v>5</v>
      </c>
      <c r="H28" s="390" t="s">
        <v>988</v>
      </c>
      <c r="I28" s="391">
        <v>3441435</v>
      </c>
      <c r="J28" s="392">
        <v>24360000</v>
      </c>
      <c r="K28" s="392"/>
      <c r="L28" s="397">
        <v>42216</v>
      </c>
      <c r="M28" s="483"/>
      <c r="N28" s="395">
        <v>42083</v>
      </c>
      <c r="O28" s="398">
        <v>42094</v>
      </c>
      <c r="P28" s="397">
        <v>42216</v>
      </c>
      <c r="Q28" s="396" t="s">
        <v>989</v>
      </c>
      <c r="R28" s="389">
        <v>5615</v>
      </c>
      <c r="S28" s="393">
        <v>42045</v>
      </c>
      <c r="T28" s="389" t="s">
        <v>732</v>
      </c>
      <c r="U28" s="394" t="s">
        <v>733</v>
      </c>
      <c r="V28" s="389">
        <v>23215</v>
      </c>
      <c r="W28" s="393">
        <v>42088</v>
      </c>
      <c r="X28" s="398">
        <v>42100</v>
      </c>
      <c r="Y28" s="386" t="s">
        <v>233</v>
      </c>
    </row>
    <row r="29" spans="1:25" ht="95.25" hidden="1" customHeight="1">
      <c r="A29" s="386">
        <v>28</v>
      </c>
      <c r="B29" s="387" t="s">
        <v>203</v>
      </c>
      <c r="C29" s="386" t="s">
        <v>18</v>
      </c>
      <c r="D29" s="388" t="s">
        <v>990</v>
      </c>
      <c r="E29" s="386" t="s">
        <v>991</v>
      </c>
      <c r="F29" s="389">
        <v>900173404</v>
      </c>
      <c r="G29" s="389">
        <v>9</v>
      </c>
      <c r="H29" s="390" t="s">
        <v>992</v>
      </c>
      <c r="I29" s="391">
        <v>6117070</v>
      </c>
      <c r="J29" s="392">
        <v>45600000</v>
      </c>
      <c r="K29" s="392">
        <v>22800000</v>
      </c>
      <c r="L29" s="397">
        <v>42369</v>
      </c>
      <c r="M29" s="483"/>
      <c r="N29" s="395">
        <v>42090</v>
      </c>
      <c r="O29" s="398">
        <v>42101</v>
      </c>
      <c r="P29" s="398">
        <v>42369</v>
      </c>
      <c r="Q29" s="396" t="s">
        <v>993</v>
      </c>
      <c r="R29" s="389">
        <v>6615</v>
      </c>
      <c r="S29" s="393">
        <v>42083</v>
      </c>
      <c r="T29" s="389" t="s">
        <v>830</v>
      </c>
      <c r="U29" s="394" t="s">
        <v>831</v>
      </c>
      <c r="V29" s="389">
        <v>24815</v>
      </c>
      <c r="W29" s="393">
        <v>42101</v>
      </c>
      <c r="X29" s="398">
        <v>42102</v>
      </c>
      <c r="Y29" s="386" t="s">
        <v>994</v>
      </c>
    </row>
    <row r="30" spans="1:25" ht="127.5" hidden="1">
      <c r="A30" s="386" t="s">
        <v>995</v>
      </c>
      <c r="B30" s="387" t="s">
        <v>996</v>
      </c>
      <c r="C30" s="386" t="s">
        <v>18</v>
      </c>
      <c r="D30" s="388" t="s">
        <v>997</v>
      </c>
      <c r="E30" s="386" t="s">
        <v>475</v>
      </c>
      <c r="F30" s="389">
        <v>900068796</v>
      </c>
      <c r="G30" s="389">
        <v>1</v>
      </c>
      <c r="H30" s="390" t="s">
        <v>674</v>
      </c>
      <c r="I30" s="391">
        <v>7466000</v>
      </c>
      <c r="J30" s="392">
        <v>310906312</v>
      </c>
      <c r="K30" s="392">
        <v>54196003</v>
      </c>
      <c r="L30" s="397" t="s">
        <v>998</v>
      </c>
      <c r="M30" s="483">
        <v>42344</v>
      </c>
      <c r="N30" s="395">
        <v>42093</v>
      </c>
      <c r="O30" s="398">
        <v>42100</v>
      </c>
      <c r="P30" s="398">
        <v>42344</v>
      </c>
      <c r="Q30" s="396" t="s">
        <v>999</v>
      </c>
      <c r="R30" s="389">
        <v>7615</v>
      </c>
      <c r="S30" s="393">
        <v>42090</v>
      </c>
      <c r="T30" s="389" t="s">
        <v>654</v>
      </c>
      <c r="U30" s="394" t="s">
        <v>655</v>
      </c>
      <c r="V30" s="389">
        <v>24715</v>
      </c>
      <c r="W30" s="393">
        <v>42100</v>
      </c>
      <c r="X30" s="398">
        <v>42102</v>
      </c>
      <c r="Y30" s="386" t="s">
        <v>213</v>
      </c>
    </row>
    <row r="31" spans="1:25" ht="81" hidden="1">
      <c r="A31" s="399">
        <v>29</v>
      </c>
      <c r="B31" s="400" t="s">
        <v>572</v>
      </c>
      <c r="C31" s="399" t="s">
        <v>69</v>
      </c>
      <c r="D31" s="401" t="s">
        <v>1000</v>
      </c>
      <c r="E31" s="399" t="s">
        <v>512</v>
      </c>
      <c r="F31" s="402">
        <v>80243695</v>
      </c>
      <c r="G31" s="402">
        <v>2</v>
      </c>
      <c r="H31" s="403" t="s">
        <v>1001</v>
      </c>
      <c r="I31" s="404">
        <v>2629893</v>
      </c>
      <c r="J31" s="405">
        <v>5947599</v>
      </c>
      <c r="K31" s="405"/>
      <c r="L31" s="406" t="s">
        <v>1002</v>
      </c>
      <c r="M31" s="406" t="s">
        <v>1003</v>
      </c>
      <c r="N31" s="407">
        <v>42103</v>
      </c>
      <c r="O31" s="407">
        <v>42130</v>
      </c>
      <c r="P31" s="407">
        <v>42172</v>
      </c>
      <c r="Q31" s="408" t="s">
        <v>1004</v>
      </c>
      <c r="R31" s="402">
        <v>6215</v>
      </c>
      <c r="S31" s="409">
        <v>42075</v>
      </c>
      <c r="T31" s="402" t="s">
        <v>564</v>
      </c>
      <c r="U31" s="410" t="s">
        <v>565</v>
      </c>
      <c r="V31" s="402">
        <v>31315</v>
      </c>
      <c r="W31" s="409">
        <v>42124</v>
      </c>
      <c r="X31" s="409">
        <v>42103</v>
      </c>
      <c r="Y31" s="399" t="s">
        <v>265</v>
      </c>
    </row>
    <row r="32" spans="1:25" ht="102">
      <c r="A32" s="399">
        <v>30</v>
      </c>
      <c r="B32" s="400" t="s">
        <v>132</v>
      </c>
      <c r="C32" s="399" t="s">
        <v>18</v>
      </c>
      <c r="D32" s="1527" t="s">
        <v>1005</v>
      </c>
      <c r="E32" s="399" t="s">
        <v>135</v>
      </c>
      <c r="F32" s="402">
        <v>860033419</v>
      </c>
      <c r="G32" s="402">
        <v>4</v>
      </c>
      <c r="H32" s="403" t="s">
        <v>1006</v>
      </c>
      <c r="I32" s="404">
        <v>5935580</v>
      </c>
      <c r="J32" s="405">
        <v>359387908</v>
      </c>
      <c r="K32" s="405"/>
      <c r="L32" s="406" t="s">
        <v>1007</v>
      </c>
      <c r="M32" s="484"/>
      <c r="N32" s="407">
        <v>42114</v>
      </c>
      <c r="O32" s="407">
        <v>42125</v>
      </c>
      <c r="P32" s="407">
        <v>42247</v>
      </c>
      <c r="Q32" s="408" t="s">
        <v>1008</v>
      </c>
      <c r="R32" s="402">
        <v>5715</v>
      </c>
      <c r="S32" s="409">
        <v>42048</v>
      </c>
      <c r="T32" s="402" t="s">
        <v>543</v>
      </c>
      <c r="U32" s="410" t="s">
        <v>1009</v>
      </c>
      <c r="V32" s="402">
        <v>31215</v>
      </c>
      <c r="W32" s="409">
        <v>42123</v>
      </c>
      <c r="X32" s="409">
        <v>42129</v>
      </c>
      <c r="Y32" s="399" t="s">
        <v>280</v>
      </c>
    </row>
    <row r="33" spans="1:25" ht="119.25" customHeight="1">
      <c r="A33" s="399">
        <v>31</v>
      </c>
      <c r="B33" s="400" t="s">
        <v>189</v>
      </c>
      <c r="C33" s="399" t="s">
        <v>69</v>
      </c>
      <c r="D33" s="401" t="s">
        <v>1010</v>
      </c>
      <c r="E33" s="399" t="s">
        <v>492</v>
      </c>
      <c r="F33" s="402">
        <v>860002534</v>
      </c>
      <c r="G33" s="402">
        <v>0</v>
      </c>
      <c r="H33" s="403" t="s">
        <v>1011</v>
      </c>
      <c r="I33" s="404">
        <v>3190730</v>
      </c>
      <c r="J33" s="405">
        <v>17999997</v>
      </c>
      <c r="K33" s="405"/>
      <c r="L33" s="406" t="s">
        <v>633</v>
      </c>
      <c r="M33" s="484"/>
      <c r="N33" s="407">
        <v>42124</v>
      </c>
      <c r="O33" s="407">
        <v>42130</v>
      </c>
      <c r="P33" s="407">
        <v>42221</v>
      </c>
      <c r="Q33" s="408" t="s">
        <v>22</v>
      </c>
      <c r="R33" s="402">
        <v>6915</v>
      </c>
      <c r="S33" s="409">
        <v>42090</v>
      </c>
      <c r="T33" s="402" t="s">
        <v>608</v>
      </c>
      <c r="U33" s="410" t="s">
        <v>609</v>
      </c>
      <c r="V33" s="402">
        <v>31515</v>
      </c>
      <c r="W33" s="409">
        <v>42128</v>
      </c>
      <c r="X33" s="409">
        <v>42124</v>
      </c>
      <c r="Y33" s="399" t="s">
        <v>280</v>
      </c>
    </row>
    <row r="34" spans="1:25" ht="67.5">
      <c r="A34" s="411">
        <v>32</v>
      </c>
      <c r="B34" s="412" t="s">
        <v>100</v>
      </c>
      <c r="C34" s="411" t="s">
        <v>69</v>
      </c>
      <c r="D34" s="413" t="s">
        <v>978</v>
      </c>
      <c r="E34" s="411" t="s">
        <v>1012</v>
      </c>
      <c r="F34" s="414">
        <v>830089676</v>
      </c>
      <c r="G34" s="414">
        <v>2</v>
      </c>
      <c r="H34" s="415" t="s">
        <v>1013</v>
      </c>
      <c r="I34" s="416">
        <v>6409147</v>
      </c>
      <c r="J34" s="417">
        <v>9728116</v>
      </c>
      <c r="K34" s="417">
        <v>4704100</v>
      </c>
      <c r="L34" s="418">
        <v>42369</v>
      </c>
      <c r="M34" s="485"/>
      <c r="N34" s="419">
        <v>42129</v>
      </c>
      <c r="O34" s="419">
        <v>42138</v>
      </c>
      <c r="P34" s="419">
        <v>42369</v>
      </c>
      <c r="Q34" s="420" t="s">
        <v>1014</v>
      </c>
      <c r="R34" s="414">
        <v>7315</v>
      </c>
      <c r="S34" s="421">
        <v>42104</v>
      </c>
      <c r="T34" s="414" t="s">
        <v>626</v>
      </c>
      <c r="U34" s="422" t="s">
        <v>1015</v>
      </c>
      <c r="V34" s="414">
        <v>34615</v>
      </c>
      <c r="W34" s="421">
        <v>42138</v>
      </c>
      <c r="X34" s="421">
        <v>42129</v>
      </c>
      <c r="Y34" s="411" t="s">
        <v>280</v>
      </c>
    </row>
    <row r="35" spans="1:25" ht="81">
      <c r="A35" s="411">
        <v>33</v>
      </c>
      <c r="B35" s="412" t="s">
        <v>572</v>
      </c>
      <c r="C35" s="411" t="s">
        <v>69</v>
      </c>
      <c r="D35" s="413" t="s">
        <v>1016</v>
      </c>
      <c r="E35" s="411" t="s">
        <v>1017</v>
      </c>
      <c r="F35" s="414">
        <v>900461456</v>
      </c>
      <c r="G35" s="414">
        <v>7</v>
      </c>
      <c r="H35" s="415" t="s">
        <v>1018</v>
      </c>
      <c r="I35" s="416">
        <v>2634373</v>
      </c>
      <c r="J35" s="417">
        <v>415499</v>
      </c>
      <c r="K35" s="417"/>
      <c r="L35" s="418" t="s">
        <v>1019</v>
      </c>
      <c r="M35" s="485"/>
      <c r="N35" s="419">
        <v>42130</v>
      </c>
      <c r="O35" s="419">
        <v>42143</v>
      </c>
      <c r="P35" s="419">
        <v>42157</v>
      </c>
      <c r="Q35" s="420" t="s">
        <v>1020</v>
      </c>
      <c r="R35" s="414">
        <v>7915</v>
      </c>
      <c r="S35" s="421">
        <v>42109</v>
      </c>
      <c r="T35" s="414" t="s">
        <v>1021</v>
      </c>
      <c r="U35" s="422" t="s">
        <v>1022</v>
      </c>
      <c r="V35" s="414">
        <v>33615</v>
      </c>
      <c r="W35" s="421">
        <v>42136</v>
      </c>
      <c r="X35" s="421">
        <v>42130</v>
      </c>
      <c r="Y35" s="411" t="s">
        <v>280</v>
      </c>
    </row>
    <row r="36" spans="1:25" ht="63.75">
      <c r="A36" s="411">
        <v>34</v>
      </c>
      <c r="B36" s="412" t="s">
        <v>189</v>
      </c>
      <c r="C36" s="411" t="s">
        <v>546</v>
      </c>
      <c r="D36" s="413" t="s">
        <v>610</v>
      </c>
      <c r="E36" s="411" t="s">
        <v>611</v>
      </c>
      <c r="F36" s="414">
        <v>890903407</v>
      </c>
      <c r="G36" s="414">
        <v>9</v>
      </c>
      <c r="H36" s="415" t="s">
        <v>612</v>
      </c>
      <c r="I36" s="416" t="s">
        <v>613</v>
      </c>
      <c r="J36" s="417">
        <v>1061840</v>
      </c>
      <c r="K36" s="417"/>
      <c r="L36" s="418" t="s">
        <v>1023</v>
      </c>
      <c r="M36" s="485"/>
      <c r="N36" s="419">
        <v>42132</v>
      </c>
      <c r="O36" s="421">
        <v>42132</v>
      </c>
      <c r="P36" s="419">
        <v>42497</v>
      </c>
      <c r="Q36" s="414" t="s">
        <v>22</v>
      </c>
      <c r="R36" s="414">
        <v>8615</v>
      </c>
      <c r="S36" s="421">
        <v>42131</v>
      </c>
      <c r="T36" s="414" t="s">
        <v>608</v>
      </c>
      <c r="U36" s="422" t="s">
        <v>609</v>
      </c>
      <c r="V36" s="414">
        <v>31715</v>
      </c>
      <c r="W36" s="421">
        <v>42132</v>
      </c>
      <c r="X36" s="421">
        <v>42132</v>
      </c>
      <c r="Y36" s="411" t="s">
        <v>280</v>
      </c>
    </row>
    <row r="37" spans="1:25" ht="76.5" hidden="1">
      <c r="A37" s="411">
        <v>35</v>
      </c>
      <c r="B37" s="412" t="s">
        <v>203</v>
      </c>
      <c r="C37" s="411" t="s">
        <v>18</v>
      </c>
      <c r="D37" s="413" t="s">
        <v>1024</v>
      </c>
      <c r="E37" s="411" t="s">
        <v>930</v>
      </c>
      <c r="F37" s="414">
        <v>860012336</v>
      </c>
      <c r="G37" s="414">
        <v>1</v>
      </c>
      <c r="H37" s="415" t="s">
        <v>931</v>
      </c>
      <c r="I37" s="416">
        <v>6382919</v>
      </c>
      <c r="J37" s="417">
        <v>3398800</v>
      </c>
      <c r="K37" s="417"/>
      <c r="L37" s="418" t="s">
        <v>432</v>
      </c>
      <c r="M37" s="485"/>
      <c r="N37" s="419">
        <v>42132</v>
      </c>
      <c r="O37" s="419">
        <v>42132</v>
      </c>
      <c r="P37" s="419">
        <v>42192</v>
      </c>
      <c r="Q37" s="414" t="s">
        <v>22</v>
      </c>
      <c r="R37" s="414">
        <v>8315</v>
      </c>
      <c r="S37" s="421">
        <v>42123</v>
      </c>
      <c r="T37" s="414" t="s">
        <v>712</v>
      </c>
      <c r="U37" s="422" t="s">
        <v>713</v>
      </c>
      <c r="V37" s="414">
        <v>31815</v>
      </c>
      <c r="W37" s="421">
        <v>42132</v>
      </c>
      <c r="X37" s="421">
        <v>42150</v>
      </c>
      <c r="Y37" s="411" t="s">
        <v>265</v>
      </c>
    </row>
    <row r="38" spans="1:25" ht="76.5" hidden="1">
      <c r="A38" s="411">
        <v>36</v>
      </c>
      <c r="B38" s="412" t="s">
        <v>203</v>
      </c>
      <c r="C38" s="411" t="s">
        <v>546</v>
      </c>
      <c r="D38" s="413" t="s">
        <v>1025</v>
      </c>
      <c r="E38" s="411" t="s">
        <v>146</v>
      </c>
      <c r="F38" s="414">
        <v>899999115</v>
      </c>
      <c r="G38" s="414">
        <v>8</v>
      </c>
      <c r="H38" s="415" t="s">
        <v>652</v>
      </c>
      <c r="I38" s="416">
        <v>6579375</v>
      </c>
      <c r="J38" s="417">
        <v>4648584</v>
      </c>
      <c r="K38" s="417">
        <v>2324292</v>
      </c>
      <c r="L38" s="418" t="s">
        <v>1026</v>
      </c>
      <c r="M38" s="485">
        <v>42459</v>
      </c>
      <c r="N38" s="419">
        <v>42132</v>
      </c>
      <c r="O38" s="421">
        <v>42136</v>
      </c>
      <c r="P38" s="419">
        <v>42459</v>
      </c>
      <c r="Q38" s="414" t="s">
        <v>22</v>
      </c>
      <c r="R38" s="414">
        <v>8515</v>
      </c>
      <c r="S38" s="421">
        <v>42124</v>
      </c>
      <c r="T38" s="414" t="s">
        <v>1027</v>
      </c>
      <c r="U38" s="422" t="s">
        <v>1028</v>
      </c>
      <c r="V38" s="414">
        <v>33515</v>
      </c>
      <c r="W38" s="421">
        <v>42136</v>
      </c>
      <c r="X38" s="421">
        <v>42132</v>
      </c>
      <c r="Y38" s="411" t="s">
        <v>213</v>
      </c>
    </row>
    <row r="39" spans="1:25" ht="76.5">
      <c r="A39" s="411">
        <v>37</v>
      </c>
      <c r="B39" s="412" t="s">
        <v>572</v>
      </c>
      <c r="C39" s="411" t="s">
        <v>1029</v>
      </c>
      <c r="D39" s="413" t="s">
        <v>1030</v>
      </c>
      <c r="E39" s="411" t="s">
        <v>900</v>
      </c>
      <c r="F39" s="414">
        <v>890900943</v>
      </c>
      <c r="G39" s="414">
        <v>1</v>
      </c>
      <c r="H39" s="415" t="s">
        <v>901</v>
      </c>
      <c r="I39" s="416">
        <v>3188200666</v>
      </c>
      <c r="J39" s="417">
        <v>679800</v>
      </c>
      <c r="K39" s="417"/>
      <c r="L39" s="418" t="s">
        <v>1031</v>
      </c>
      <c r="M39" s="418"/>
      <c r="N39" s="421">
        <v>42139</v>
      </c>
      <c r="O39" s="421">
        <v>42139</v>
      </c>
      <c r="P39" s="419">
        <v>42149</v>
      </c>
      <c r="Q39" s="414" t="s">
        <v>22</v>
      </c>
      <c r="R39" s="414">
        <v>8715</v>
      </c>
      <c r="S39" s="421">
        <v>42137</v>
      </c>
      <c r="T39" s="414" t="s">
        <v>1021</v>
      </c>
      <c r="U39" s="422" t="s">
        <v>1022</v>
      </c>
      <c r="V39" s="414">
        <v>34815</v>
      </c>
      <c r="W39" s="421">
        <v>42139</v>
      </c>
      <c r="X39" s="421">
        <v>42138</v>
      </c>
      <c r="Y39" s="411" t="s">
        <v>280</v>
      </c>
    </row>
    <row r="40" spans="1:25" ht="96" hidden="1" customHeight="1">
      <c r="A40" s="411">
        <v>38</v>
      </c>
      <c r="B40" s="412" t="s">
        <v>203</v>
      </c>
      <c r="C40" s="411" t="s">
        <v>18</v>
      </c>
      <c r="D40" s="413" t="s">
        <v>1032</v>
      </c>
      <c r="E40" s="411" t="s">
        <v>180</v>
      </c>
      <c r="F40" s="414">
        <v>860066942</v>
      </c>
      <c r="G40" s="414">
        <v>7</v>
      </c>
      <c r="H40" s="415" t="s">
        <v>662</v>
      </c>
      <c r="I40" s="416">
        <v>4280666</v>
      </c>
      <c r="J40" s="417">
        <v>53496165</v>
      </c>
      <c r="K40" s="417">
        <v>14452982</v>
      </c>
      <c r="L40" s="418">
        <v>42369</v>
      </c>
      <c r="M40" s="485"/>
      <c r="N40" s="419">
        <v>42145</v>
      </c>
      <c r="O40" s="419">
        <v>42149</v>
      </c>
      <c r="P40" s="419">
        <v>42369</v>
      </c>
      <c r="Q40" s="420" t="s">
        <v>1033</v>
      </c>
      <c r="R40" s="414">
        <v>8815</v>
      </c>
      <c r="S40" s="421">
        <v>42138</v>
      </c>
      <c r="T40" s="414" t="s">
        <v>564</v>
      </c>
      <c r="U40" s="422" t="s">
        <v>565</v>
      </c>
      <c r="V40" s="414">
        <v>35415</v>
      </c>
      <c r="W40" s="421">
        <v>42149</v>
      </c>
      <c r="X40" s="421">
        <v>42158</v>
      </c>
      <c r="Y40" s="411" t="s">
        <v>265</v>
      </c>
    </row>
    <row r="41" spans="1:25" ht="83.25" hidden="1">
      <c r="A41" s="423">
        <v>39</v>
      </c>
      <c r="B41" s="424" t="s">
        <v>203</v>
      </c>
      <c r="C41" s="423" t="s">
        <v>18</v>
      </c>
      <c r="D41" s="425" t="s">
        <v>1034</v>
      </c>
      <c r="E41" s="423" t="s">
        <v>1035</v>
      </c>
      <c r="F41" s="426">
        <v>860012336</v>
      </c>
      <c r="G41" s="426">
        <v>1</v>
      </c>
      <c r="H41" s="431" t="s">
        <v>1036</v>
      </c>
      <c r="I41" s="432">
        <v>3139080</v>
      </c>
      <c r="J41" s="427">
        <v>1206400</v>
      </c>
      <c r="K41" s="427"/>
      <c r="L41" s="428" t="s">
        <v>1037</v>
      </c>
      <c r="M41" s="486"/>
      <c r="N41" s="429">
        <v>42158</v>
      </c>
      <c r="O41" s="433">
        <v>42159</v>
      </c>
      <c r="P41" s="433">
        <v>42171</v>
      </c>
      <c r="Q41" s="426" t="s">
        <v>22</v>
      </c>
      <c r="R41" s="426">
        <v>9315</v>
      </c>
      <c r="S41" s="430">
        <v>42153</v>
      </c>
      <c r="T41" s="426" t="s">
        <v>712</v>
      </c>
      <c r="U41" s="434" t="s">
        <v>713</v>
      </c>
      <c r="V41" s="426">
        <v>40715</v>
      </c>
      <c r="W41" s="430">
        <v>42158</v>
      </c>
      <c r="X41" s="430">
        <v>42177</v>
      </c>
      <c r="Y41" s="423" t="s">
        <v>265</v>
      </c>
    </row>
    <row r="42" spans="1:25" ht="89.25">
      <c r="A42" s="423">
        <v>40</v>
      </c>
      <c r="B42" s="424" t="s">
        <v>203</v>
      </c>
      <c r="C42" s="423" t="s">
        <v>69</v>
      </c>
      <c r="D42" s="425" t="s">
        <v>1038</v>
      </c>
      <c r="E42" s="423" t="s">
        <v>1039</v>
      </c>
      <c r="F42" s="426">
        <v>900542932</v>
      </c>
      <c r="G42" s="426">
        <v>1</v>
      </c>
      <c r="H42" s="431" t="s">
        <v>1040</v>
      </c>
      <c r="I42" s="432">
        <v>3114381</v>
      </c>
      <c r="J42" s="427">
        <v>2326620</v>
      </c>
      <c r="K42" s="427">
        <v>1116310</v>
      </c>
      <c r="L42" s="428">
        <v>42369</v>
      </c>
      <c r="M42" s="486"/>
      <c r="N42" s="429">
        <v>42166</v>
      </c>
      <c r="O42" s="433">
        <v>42180</v>
      </c>
      <c r="P42" s="428">
        <v>42369</v>
      </c>
      <c r="Q42" s="435" t="s">
        <v>1041</v>
      </c>
      <c r="R42" s="426">
        <v>9015</v>
      </c>
      <c r="S42" s="430">
        <v>42139</v>
      </c>
      <c r="T42" s="426" t="s">
        <v>1042</v>
      </c>
      <c r="U42" s="434" t="s">
        <v>1043</v>
      </c>
      <c r="V42" s="426">
        <v>40915</v>
      </c>
      <c r="W42" s="430">
        <v>42172</v>
      </c>
      <c r="X42" s="430">
        <v>42166</v>
      </c>
      <c r="Y42" s="423" t="s">
        <v>280</v>
      </c>
    </row>
    <row r="43" spans="1:25" ht="89.25">
      <c r="A43" s="423">
        <v>41</v>
      </c>
      <c r="B43" s="424" t="s">
        <v>203</v>
      </c>
      <c r="C43" s="423" t="s">
        <v>18</v>
      </c>
      <c r="D43" s="425" t="s">
        <v>394</v>
      </c>
      <c r="E43" s="423" t="s">
        <v>1044</v>
      </c>
      <c r="F43" s="426">
        <v>1018433403</v>
      </c>
      <c r="G43" s="426"/>
      <c r="H43" s="431" t="s">
        <v>1045</v>
      </c>
      <c r="I43" s="432">
        <v>3167475888</v>
      </c>
      <c r="J43" s="427">
        <v>12148628</v>
      </c>
      <c r="K43" s="427"/>
      <c r="L43" s="428">
        <v>42369</v>
      </c>
      <c r="M43" s="486"/>
      <c r="N43" s="429">
        <v>42167</v>
      </c>
      <c r="O43" s="433">
        <v>42171</v>
      </c>
      <c r="P43" s="428">
        <v>42369</v>
      </c>
      <c r="Q43" s="426" t="s">
        <v>22</v>
      </c>
      <c r="R43" s="426">
        <v>9615</v>
      </c>
      <c r="S43" s="430">
        <v>42164</v>
      </c>
      <c r="T43" s="426" t="s">
        <v>530</v>
      </c>
      <c r="U43" s="434" t="s">
        <v>531</v>
      </c>
      <c r="V43" s="426">
        <v>40815</v>
      </c>
      <c r="W43" s="430">
        <v>42171</v>
      </c>
      <c r="X43" s="430">
        <v>42177</v>
      </c>
      <c r="Y43" s="423" t="s">
        <v>280</v>
      </c>
    </row>
    <row r="44" spans="1:25" ht="81" hidden="1">
      <c r="A44" s="423">
        <v>42</v>
      </c>
      <c r="B44" s="424" t="s">
        <v>572</v>
      </c>
      <c r="C44" s="423" t="s">
        <v>274</v>
      </c>
      <c r="D44" s="425" t="s">
        <v>1046</v>
      </c>
      <c r="E44" s="423" t="s">
        <v>1047</v>
      </c>
      <c r="F44" s="426">
        <v>830143886</v>
      </c>
      <c r="G44" s="426">
        <v>3</v>
      </c>
      <c r="H44" s="431" t="s">
        <v>1048</v>
      </c>
      <c r="I44" s="432" t="s">
        <v>1049</v>
      </c>
      <c r="J44" s="427">
        <v>42121340</v>
      </c>
      <c r="K44" s="427"/>
      <c r="L44" s="428">
        <v>42338</v>
      </c>
      <c r="M44" s="486"/>
      <c r="N44" s="429">
        <v>42167</v>
      </c>
      <c r="O44" s="433">
        <v>42173</v>
      </c>
      <c r="P44" s="428">
        <v>42338</v>
      </c>
      <c r="Q44" s="435" t="s">
        <v>1050</v>
      </c>
      <c r="R44" s="426">
        <v>7815</v>
      </c>
      <c r="S44" s="430">
        <v>42108</v>
      </c>
      <c r="T44" s="426" t="s">
        <v>732</v>
      </c>
      <c r="U44" s="434" t="s">
        <v>733</v>
      </c>
      <c r="V44" s="426">
        <v>41715</v>
      </c>
      <c r="W44" s="430">
        <v>42177</v>
      </c>
      <c r="X44" s="430">
        <v>42180</v>
      </c>
      <c r="Y44" s="423" t="s">
        <v>233</v>
      </c>
    </row>
    <row r="45" spans="1:25" ht="51" hidden="1">
      <c r="A45" s="423">
        <v>43</v>
      </c>
      <c r="B45" s="424" t="s">
        <v>68</v>
      </c>
      <c r="C45" s="423" t="s">
        <v>18</v>
      </c>
      <c r="D45" s="425" t="s">
        <v>656</v>
      </c>
      <c r="E45" s="423" t="s">
        <v>657</v>
      </c>
      <c r="F45" s="426">
        <v>860001022</v>
      </c>
      <c r="G45" s="426">
        <v>7</v>
      </c>
      <c r="H45" s="431" t="s">
        <v>658</v>
      </c>
      <c r="I45" s="432">
        <v>2940100</v>
      </c>
      <c r="J45" s="427">
        <v>817996</v>
      </c>
      <c r="K45" s="427"/>
      <c r="L45" s="428" t="s">
        <v>148</v>
      </c>
      <c r="M45" s="486"/>
      <c r="N45" s="429">
        <v>42140</v>
      </c>
      <c r="O45" s="433">
        <v>42200</v>
      </c>
      <c r="P45" s="428">
        <v>42565</v>
      </c>
      <c r="Q45" s="426" t="s">
        <v>22</v>
      </c>
      <c r="R45" s="426">
        <v>9115</v>
      </c>
      <c r="S45" s="430">
        <v>42149</v>
      </c>
      <c r="T45" s="426" t="s">
        <v>659</v>
      </c>
      <c r="U45" s="434" t="s">
        <v>660</v>
      </c>
      <c r="V45" s="426">
        <v>41015</v>
      </c>
      <c r="W45" s="430">
        <v>42174</v>
      </c>
      <c r="X45" s="430">
        <v>42178</v>
      </c>
      <c r="Y45" s="423" t="s">
        <v>233</v>
      </c>
    </row>
    <row r="46" spans="1:25" ht="63.75" hidden="1">
      <c r="A46" s="423">
        <v>44</v>
      </c>
      <c r="B46" s="424" t="s">
        <v>68</v>
      </c>
      <c r="C46" s="423" t="s">
        <v>18</v>
      </c>
      <c r="D46" s="425" t="s">
        <v>1051</v>
      </c>
      <c r="E46" s="423" t="s">
        <v>231</v>
      </c>
      <c r="F46" s="426">
        <v>860009759</v>
      </c>
      <c r="G46" s="426">
        <v>2</v>
      </c>
      <c r="H46" s="431" t="s">
        <v>664</v>
      </c>
      <c r="I46" s="432">
        <v>4227600</v>
      </c>
      <c r="J46" s="427">
        <v>816000</v>
      </c>
      <c r="K46" s="427"/>
      <c r="L46" s="428" t="s">
        <v>148</v>
      </c>
      <c r="M46" s="486"/>
      <c r="N46" s="429">
        <v>42177</v>
      </c>
      <c r="O46" s="433">
        <v>42208</v>
      </c>
      <c r="P46" s="428">
        <v>42542</v>
      </c>
      <c r="Q46" s="426" t="s">
        <v>22</v>
      </c>
      <c r="R46" s="426">
        <v>9715</v>
      </c>
      <c r="S46" s="430">
        <v>42166</v>
      </c>
      <c r="T46" s="426" t="s">
        <v>659</v>
      </c>
      <c r="U46" s="434" t="s">
        <v>660</v>
      </c>
      <c r="V46" s="426">
        <v>41915</v>
      </c>
      <c r="W46" s="430">
        <v>42178</v>
      </c>
      <c r="X46" s="430">
        <v>42180</v>
      </c>
      <c r="Y46" s="423" t="s">
        <v>233</v>
      </c>
    </row>
    <row r="47" spans="1:25" ht="51" hidden="1">
      <c r="A47" s="423">
        <v>45</v>
      </c>
      <c r="B47" s="424" t="s">
        <v>68</v>
      </c>
      <c r="C47" s="423" t="s">
        <v>18</v>
      </c>
      <c r="D47" s="425" t="s">
        <v>1052</v>
      </c>
      <c r="E47" s="423" t="s">
        <v>235</v>
      </c>
      <c r="F47" s="426">
        <v>860509265</v>
      </c>
      <c r="G47" s="426">
        <v>1</v>
      </c>
      <c r="H47" s="431" t="s">
        <v>741</v>
      </c>
      <c r="I47" s="432">
        <v>6468400</v>
      </c>
      <c r="J47" s="427">
        <v>415000</v>
      </c>
      <c r="K47" s="427"/>
      <c r="L47" s="428" t="s">
        <v>148</v>
      </c>
      <c r="M47" s="486"/>
      <c r="N47" s="429">
        <v>42179</v>
      </c>
      <c r="O47" s="433">
        <v>42258</v>
      </c>
      <c r="P47" s="428">
        <v>42544</v>
      </c>
      <c r="Q47" s="426" t="s">
        <v>22</v>
      </c>
      <c r="R47" s="426">
        <v>9815</v>
      </c>
      <c r="S47" s="430">
        <v>42166</v>
      </c>
      <c r="T47" s="426" t="s">
        <v>659</v>
      </c>
      <c r="U47" s="434" t="s">
        <v>660</v>
      </c>
      <c r="V47" s="426">
        <v>47615</v>
      </c>
      <c r="W47" s="430">
        <v>42195</v>
      </c>
      <c r="X47" s="430">
        <v>42208</v>
      </c>
      <c r="Y47" s="423" t="s">
        <v>233</v>
      </c>
    </row>
    <row r="48" spans="1:25" ht="81.75" hidden="1" customHeight="1">
      <c r="A48" s="438">
        <v>46</v>
      </c>
      <c r="B48" s="437" t="s">
        <v>203</v>
      </c>
      <c r="C48" s="438" t="s">
        <v>18</v>
      </c>
      <c r="D48" s="439" t="s">
        <v>1053</v>
      </c>
      <c r="E48" s="438" t="s">
        <v>1054</v>
      </c>
      <c r="F48" s="440">
        <v>51654866</v>
      </c>
      <c r="G48" s="440"/>
      <c r="H48" s="441" t="s">
        <v>1055</v>
      </c>
      <c r="I48" s="442">
        <v>2579810</v>
      </c>
      <c r="J48" s="446">
        <v>29749416</v>
      </c>
      <c r="K48" s="446"/>
      <c r="L48" s="443" t="s">
        <v>238</v>
      </c>
      <c r="M48" s="487"/>
      <c r="N48" s="444">
        <v>42186</v>
      </c>
      <c r="O48" s="445">
        <v>42186</v>
      </c>
      <c r="P48" s="443">
        <v>42369</v>
      </c>
      <c r="Q48" s="440" t="s">
        <v>22</v>
      </c>
      <c r="R48" s="436">
        <v>10115</v>
      </c>
      <c r="S48" s="445">
        <v>42179</v>
      </c>
      <c r="T48" s="436" t="s">
        <v>1056</v>
      </c>
      <c r="U48" s="447" t="s">
        <v>1057</v>
      </c>
      <c r="V48" s="436">
        <v>46615</v>
      </c>
      <c r="W48" s="445">
        <v>42186</v>
      </c>
      <c r="X48" s="445">
        <v>42208</v>
      </c>
      <c r="Y48" s="438" t="s">
        <v>213</v>
      </c>
    </row>
    <row r="49" spans="1:25" ht="153">
      <c r="A49" s="448">
        <v>47</v>
      </c>
      <c r="B49" s="449" t="s">
        <v>189</v>
      </c>
      <c r="C49" s="448" t="s">
        <v>580</v>
      </c>
      <c r="D49" s="450" t="s">
        <v>1058</v>
      </c>
      <c r="E49" s="448" t="s">
        <v>492</v>
      </c>
      <c r="F49" s="451">
        <v>860002534</v>
      </c>
      <c r="G49" s="451">
        <v>0</v>
      </c>
      <c r="H49" s="452" t="s">
        <v>1011</v>
      </c>
      <c r="I49" s="453">
        <v>3190730</v>
      </c>
      <c r="J49" s="454">
        <v>54960000</v>
      </c>
      <c r="K49" s="454"/>
      <c r="L49" s="455" t="s">
        <v>1059</v>
      </c>
      <c r="M49" s="488"/>
      <c r="N49" s="456">
        <v>42219</v>
      </c>
      <c r="O49" s="457">
        <v>42220</v>
      </c>
      <c r="P49" s="455">
        <v>42480</v>
      </c>
      <c r="Q49" s="458" t="s">
        <v>1060</v>
      </c>
      <c r="R49" s="451">
        <v>9915</v>
      </c>
      <c r="S49" s="459">
        <v>42174</v>
      </c>
      <c r="T49" s="451" t="s">
        <v>608</v>
      </c>
      <c r="U49" s="460" t="s">
        <v>609</v>
      </c>
      <c r="V49" s="451">
        <v>54015</v>
      </c>
      <c r="W49" s="459">
        <v>42220</v>
      </c>
      <c r="X49" s="457">
        <v>42222</v>
      </c>
      <c r="Y49" s="448" t="s">
        <v>280</v>
      </c>
    </row>
    <row r="50" spans="1:25" ht="81" hidden="1">
      <c r="A50" s="448">
        <v>48</v>
      </c>
      <c r="B50" s="449" t="s">
        <v>203</v>
      </c>
      <c r="C50" s="448" t="s">
        <v>69</v>
      </c>
      <c r="D50" s="450" t="s">
        <v>1061</v>
      </c>
      <c r="E50" s="448" t="s">
        <v>1062</v>
      </c>
      <c r="F50" s="451">
        <v>900468513</v>
      </c>
      <c r="G50" s="451">
        <v>0</v>
      </c>
      <c r="H50" s="452" t="s">
        <v>1063</v>
      </c>
      <c r="I50" s="453">
        <v>4022169</v>
      </c>
      <c r="J50" s="454">
        <v>267218</v>
      </c>
      <c r="K50" s="454"/>
      <c r="L50" s="455" t="s">
        <v>1064</v>
      </c>
      <c r="M50" s="488"/>
      <c r="N50" s="456">
        <v>41133</v>
      </c>
      <c r="O50" s="457">
        <v>42230</v>
      </c>
      <c r="P50" s="457">
        <v>42250</v>
      </c>
      <c r="Q50" s="458" t="s">
        <v>1065</v>
      </c>
      <c r="R50" s="461">
        <v>10615</v>
      </c>
      <c r="S50" s="457">
        <v>42207</v>
      </c>
      <c r="T50" s="461" t="s">
        <v>1066</v>
      </c>
      <c r="U50" s="460" t="s">
        <v>1067</v>
      </c>
      <c r="V50" s="461">
        <v>54615</v>
      </c>
      <c r="W50" s="457">
        <v>42229</v>
      </c>
      <c r="X50" s="457">
        <v>42229</v>
      </c>
      <c r="Y50" s="448" t="s">
        <v>265</v>
      </c>
    </row>
    <row r="51" spans="1:25" ht="102">
      <c r="A51" s="448">
        <v>49</v>
      </c>
      <c r="B51" s="449" t="s">
        <v>132</v>
      </c>
      <c r="C51" s="448" t="s">
        <v>18</v>
      </c>
      <c r="D51" s="1528" t="s">
        <v>1005</v>
      </c>
      <c r="E51" s="448" t="s">
        <v>135</v>
      </c>
      <c r="F51" s="451">
        <v>860033419</v>
      </c>
      <c r="G51" s="451">
        <v>4</v>
      </c>
      <c r="H51" s="452" t="s">
        <v>1006</v>
      </c>
      <c r="I51" s="453">
        <v>5935580</v>
      </c>
      <c r="J51" s="462">
        <v>2156327448</v>
      </c>
      <c r="K51" s="462"/>
      <c r="L51" s="455">
        <v>42978</v>
      </c>
      <c r="M51" s="488"/>
      <c r="N51" s="456">
        <v>42244</v>
      </c>
      <c r="O51" s="456">
        <v>42248</v>
      </c>
      <c r="P51" s="456">
        <v>42978</v>
      </c>
      <c r="Q51" s="458" t="s">
        <v>1068</v>
      </c>
      <c r="R51" s="451">
        <v>9515</v>
      </c>
      <c r="S51" s="459">
        <v>42158</v>
      </c>
      <c r="T51" s="451" t="s">
        <v>543</v>
      </c>
      <c r="U51" s="460" t="s">
        <v>1009</v>
      </c>
      <c r="V51" s="451">
        <v>55715</v>
      </c>
      <c r="W51" s="459">
        <v>42247</v>
      </c>
      <c r="X51" s="459">
        <v>42264</v>
      </c>
      <c r="Y51" s="448" t="s">
        <v>280</v>
      </c>
    </row>
    <row r="52" spans="1:25" ht="81" hidden="1">
      <c r="A52" s="463">
        <v>50</v>
      </c>
      <c r="B52" s="464" t="s">
        <v>203</v>
      </c>
      <c r="C52" s="463" t="s">
        <v>18</v>
      </c>
      <c r="D52" s="465" t="s">
        <v>1069</v>
      </c>
      <c r="E52" s="463" t="s">
        <v>1070</v>
      </c>
      <c r="F52" s="466">
        <v>900225936</v>
      </c>
      <c r="G52" s="466">
        <v>1</v>
      </c>
      <c r="H52" s="467" t="s">
        <v>1071</v>
      </c>
      <c r="I52" s="468">
        <v>8051814</v>
      </c>
      <c r="J52" s="469">
        <v>77720000</v>
      </c>
      <c r="K52" s="469"/>
      <c r="L52" s="470">
        <v>42369</v>
      </c>
      <c r="M52" s="489"/>
      <c r="N52" s="471">
        <v>42248</v>
      </c>
      <c r="O52" s="471">
        <v>42248</v>
      </c>
      <c r="P52" s="471">
        <v>42369</v>
      </c>
      <c r="Q52" s="472" t="s">
        <v>1072</v>
      </c>
      <c r="R52" s="466">
        <v>11515</v>
      </c>
      <c r="S52" s="473">
        <v>42244</v>
      </c>
      <c r="T52" s="466" t="s">
        <v>757</v>
      </c>
      <c r="U52" s="474" t="s">
        <v>758</v>
      </c>
      <c r="V52" s="466">
        <v>60115</v>
      </c>
      <c r="W52" s="473">
        <v>42248</v>
      </c>
      <c r="X52" s="473">
        <v>42264</v>
      </c>
      <c r="Y52" s="463" t="s">
        <v>759</v>
      </c>
    </row>
    <row r="53" spans="1:25" ht="136.5" hidden="1">
      <c r="A53" s="463">
        <v>51</v>
      </c>
      <c r="B53" s="464" t="s">
        <v>203</v>
      </c>
      <c r="C53" s="463" t="s">
        <v>580</v>
      </c>
      <c r="D53" s="465" t="s">
        <v>581</v>
      </c>
      <c r="E53" s="463" t="s">
        <v>582</v>
      </c>
      <c r="F53" s="466">
        <v>890104068</v>
      </c>
      <c r="G53" s="466">
        <v>7</v>
      </c>
      <c r="H53" s="467" t="s">
        <v>583</v>
      </c>
      <c r="I53" s="468">
        <v>7447007</v>
      </c>
      <c r="J53" s="469">
        <v>18000000</v>
      </c>
      <c r="K53" s="469">
        <v>7500000</v>
      </c>
      <c r="L53" s="470">
        <v>42307</v>
      </c>
      <c r="M53" s="489">
        <v>42325</v>
      </c>
      <c r="N53" s="471">
        <v>42264</v>
      </c>
      <c r="O53" s="471">
        <v>42278</v>
      </c>
      <c r="P53" s="471">
        <v>42325</v>
      </c>
      <c r="Q53" s="472" t="s">
        <v>1073</v>
      </c>
      <c r="R53" s="466">
        <v>11115</v>
      </c>
      <c r="S53" s="473">
        <v>42228</v>
      </c>
      <c r="T53" s="466" t="s">
        <v>1074</v>
      </c>
      <c r="U53" s="474" t="s">
        <v>1075</v>
      </c>
      <c r="V53" s="466">
        <v>61215</v>
      </c>
      <c r="W53" s="473">
        <v>42269</v>
      </c>
      <c r="X53" s="473">
        <v>42264</v>
      </c>
      <c r="Y53" s="463" t="s">
        <v>265</v>
      </c>
    </row>
    <row r="54" spans="1:25" ht="106.5" hidden="1" customHeight="1">
      <c r="A54" s="463">
        <v>52</v>
      </c>
      <c r="B54" s="464" t="s">
        <v>203</v>
      </c>
      <c r="C54" s="463" t="s">
        <v>18</v>
      </c>
      <c r="D54" s="465" t="s">
        <v>1076</v>
      </c>
      <c r="E54" s="463" t="s">
        <v>779</v>
      </c>
      <c r="F54" s="466">
        <v>804002893</v>
      </c>
      <c r="G54" s="466">
        <v>6</v>
      </c>
      <c r="H54" s="467" t="s">
        <v>780</v>
      </c>
      <c r="I54" s="468">
        <v>6521020</v>
      </c>
      <c r="J54" s="469">
        <v>48047038</v>
      </c>
      <c r="K54" s="469"/>
      <c r="L54" s="470">
        <v>42369</v>
      </c>
      <c r="M54" s="489"/>
      <c r="N54" s="471">
        <v>42275</v>
      </c>
      <c r="O54" s="471">
        <v>42282</v>
      </c>
      <c r="P54" s="471">
        <v>42369</v>
      </c>
      <c r="Q54" s="472" t="s">
        <v>1077</v>
      </c>
      <c r="R54" s="466">
        <v>11815</v>
      </c>
      <c r="S54" s="473">
        <v>42257</v>
      </c>
      <c r="T54" s="466" t="s">
        <v>694</v>
      </c>
      <c r="U54" s="474" t="s">
        <v>695</v>
      </c>
      <c r="V54" s="466">
        <v>66115</v>
      </c>
      <c r="W54" s="473">
        <v>42276</v>
      </c>
      <c r="X54" s="473">
        <v>42283</v>
      </c>
      <c r="Y54" s="463" t="s">
        <v>782</v>
      </c>
    </row>
    <row r="55" spans="1:25" ht="78" hidden="1" customHeight="1">
      <c r="A55" s="376">
        <v>53</v>
      </c>
      <c r="B55" s="377" t="s">
        <v>203</v>
      </c>
      <c r="C55" s="376" t="s">
        <v>18</v>
      </c>
      <c r="D55" s="378" t="s">
        <v>1078</v>
      </c>
      <c r="E55" s="376" t="s">
        <v>930</v>
      </c>
      <c r="F55" s="379">
        <v>860012336</v>
      </c>
      <c r="G55" s="379">
        <v>1</v>
      </c>
      <c r="H55" s="380" t="s">
        <v>931</v>
      </c>
      <c r="I55" s="381">
        <v>6382919</v>
      </c>
      <c r="J55" s="382">
        <v>1120000</v>
      </c>
      <c r="K55" s="382"/>
      <c r="L55" s="383" t="s">
        <v>1031</v>
      </c>
      <c r="M55" s="490"/>
      <c r="N55" s="475">
        <v>42291</v>
      </c>
      <c r="O55" s="383">
        <v>42292</v>
      </c>
      <c r="P55" s="383">
        <v>42299</v>
      </c>
      <c r="Q55" s="283" t="s">
        <v>22</v>
      </c>
      <c r="R55" s="379">
        <v>12715</v>
      </c>
      <c r="S55" s="384">
        <v>42284</v>
      </c>
      <c r="T55" s="379" t="s">
        <v>712</v>
      </c>
      <c r="U55" s="385" t="s">
        <v>713</v>
      </c>
      <c r="V55" s="379">
        <v>71015</v>
      </c>
      <c r="W55" s="384">
        <v>42292</v>
      </c>
      <c r="X55" s="384">
        <v>42313</v>
      </c>
      <c r="Y55" s="376" t="s">
        <v>265</v>
      </c>
    </row>
    <row r="56" spans="1:25" ht="103.5" hidden="1" customHeight="1">
      <c r="A56" s="376">
        <v>54</v>
      </c>
      <c r="B56" s="377" t="s">
        <v>203</v>
      </c>
      <c r="C56" s="376" t="s">
        <v>349</v>
      </c>
      <c r="D56" s="378" t="s">
        <v>1079</v>
      </c>
      <c r="E56" s="1357" t="s">
        <v>1080</v>
      </c>
      <c r="F56" s="379">
        <v>830033498</v>
      </c>
      <c r="G56" s="379">
        <v>7</v>
      </c>
      <c r="H56" s="380" t="s">
        <v>1081</v>
      </c>
      <c r="I56" s="381">
        <v>7477775</v>
      </c>
      <c r="J56" s="382">
        <v>1267580232</v>
      </c>
      <c r="K56" s="382"/>
      <c r="L56" s="383">
        <v>42369</v>
      </c>
      <c r="M56" s="490">
        <v>42551</v>
      </c>
      <c r="N56" s="475">
        <v>42300</v>
      </c>
      <c r="O56" s="383">
        <v>42306</v>
      </c>
      <c r="P56" s="383" t="s">
        <v>1082</v>
      </c>
      <c r="Q56" s="283" t="s">
        <v>1083</v>
      </c>
      <c r="R56" s="379">
        <v>7715</v>
      </c>
      <c r="S56" s="384">
        <v>42108</v>
      </c>
      <c r="T56" s="379" t="s">
        <v>1056</v>
      </c>
      <c r="U56" s="385" t="s">
        <v>1057</v>
      </c>
      <c r="V56" s="379">
        <v>72215</v>
      </c>
      <c r="W56" s="384">
        <v>42305</v>
      </c>
      <c r="X56" s="384">
        <v>42313</v>
      </c>
      <c r="Y56" s="376" t="s">
        <v>213</v>
      </c>
    </row>
    <row r="57" spans="1:25" ht="119.25" hidden="1" customHeight="1">
      <c r="A57" s="376">
        <v>55</v>
      </c>
      <c r="B57" s="377" t="s">
        <v>68</v>
      </c>
      <c r="C57" s="376" t="s">
        <v>580</v>
      </c>
      <c r="D57" s="378" t="s">
        <v>1084</v>
      </c>
      <c r="E57" s="376" t="s">
        <v>1085</v>
      </c>
      <c r="F57" s="379">
        <v>830045792</v>
      </c>
      <c r="G57" s="379">
        <v>1</v>
      </c>
      <c r="H57" s="380" t="s">
        <v>1086</v>
      </c>
      <c r="I57" s="381">
        <v>6356535</v>
      </c>
      <c r="J57" s="382">
        <v>111782866</v>
      </c>
      <c r="K57" s="382">
        <v>1937200</v>
      </c>
      <c r="L57" s="383">
        <v>42369</v>
      </c>
      <c r="M57" s="490"/>
      <c r="N57" s="475">
        <v>42304</v>
      </c>
      <c r="O57" s="383">
        <v>42307</v>
      </c>
      <c r="P57" s="383">
        <v>42369</v>
      </c>
      <c r="Q57" s="283" t="s">
        <v>1087</v>
      </c>
      <c r="R57" s="379">
        <v>7615</v>
      </c>
      <c r="S57" s="384">
        <v>42107</v>
      </c>
      <c r="T57" s="379" t="s">
        <v>1056</v>
      </c>
      <c r="U57" s="385" t="s">
        <v>1057</v>
      </c>
      <c r="V57" s="379">
        <v>72315</v>
      </c>
      <c r="W57" s="384">
        <v>42305</v>
      </c>
      <c r="X57" s="384">
        <v>42313</v>
      </c>
      <c r="Y57" s="376" t="s">
        <v>213</v>
      </c>
    </row>
    <row r="58" spans="1:25" ht="90" hidden="1" customHeight="1">
      <c r="A58" s="376">
        <v>56</v>
      </c>
      <c r="B58" s="377" t="s">
        <v>68</v>
      </c>
      <c r="C58" s="376" t="s">
        <v>274</v>
      </c>
      <c r="D58" s="378" t="s">
        <v>1088</v>
      </c>
      <c r="E58" s="376" t="s">
        <v>1089</v>
      </c>
      <c r="F58" s="379">
        <v>900649225</v>
      </c>
      <c r="G58" s="379">
        <v>1</v>
      </c>
      <c r="H58" s="380" t="s">
        <v>1090</v>
      </c>
      <c r="I58" s="381">
        <v>2688655</v>
      </c>
      <c r="J58" s="382">
        <v>820997720</v>
      </c>
      <c r="K58" s="382"/>
      <c r="L58" s="383">
        <v>42369</v>
      </c>
      <c r="M58" s="490"/>
      <c r="N58" s="475">
        <v>42305</v>
      </c>
      <c r="O58" s="383">
        <v>42311</v>
      </c>
      <c r="P58" s="383">
        <v>42369</v>
      </c>
      <c r="Q58" s="283" t="s">
        <v>1091</v>
      </c>
      <c r="R58" s="379">
        <v>11415</v>
      </c>
      <c r="S58" s="384">
        <v>42244</v>
      </c>
      <c r="T58" s="379" t="s">
        <v>1056</v>
      </c>
      <c r="U58" s="385" t="s">
        <v>1057</v>
      </c>
      <c r="V58" s="379">
        <v>77015</v>
      </c>
      <c r="W58" s="384">
        <v>42311</v>
      </c>
      <c r="X58" s="384">
        <v>42313</v>
      </c>
      <c r="Y58" s="376" t="s">
        <v>213</v>
      </c>
    </row>
    <row r="59" spans="1:25" ht="90" hidden="1" customHeight="1">
      <c r="A59" s="749">
        <v>57</v>
      </c>
      <c r="B59" s="750" t="s">
        <v>203</v>
      </c>
      <c r="C59" s="749" t="s">
        <v>546</v>
      </c>
      <c r="D59" s="751" t="s">
        <v>1092</v>
      </c>
      <c r="E59" s="749" t="s">
        <v>1093</v>
      </c>
      <c r="F59" s="752">
        <v>800219668</v>
      </c>
      <c r="G59" s="752">
        <v>3</v>
      </c>
      <c r="H59" s="755" t="s">
        <v>1094</v>
      </c>
      <c r="I59" s="756">
        <v>3155738115</v>
      </c>
      <c r="J59" s="373">
        <v>123702400</v>
      </c>
      <c r="K59" s="373"/>
      <c r="L59" s="374" t="s">
        <v>1095</v>
      </c>
      <c r="M59" s="374"/>
      <c r="N59" s="374">
        <v>42317</v>
      </c>
      <c r="O59" s="374">
        <v>42326</v>
      </c>
      <c r="P59" s="374">
        <v>42735</v>
      </c>
      <c r="Q59" s="323" t="s">
        <v>22</v>
      </c>
      <c r="R59" s="752">
        <v>12115</v>
      </c>
      <c r="S59" s="375">
        <v>42264</v>
      </c>
      <c r="T59" s="752" t="s">
        <v>908</v>
      </c>
      <c r="U59" s="754" t="s">
        <v>1096</v>
      </c>
      <c r="V59" s="752">
        <v>77515</v>
      </c>
      <c r="W59" s="375">
        <v>42310</v>
      </c>
      <c r="X59" s="476">
        <v>42317</v>
      </c>
      <c r="Y59" s="749" t="s">
        <v>213</v>
      </c>
    </row>
    <row r="60" spans="1:25" ht="95.25" hidden="1" customHeight="1">
      <c r="A60" s="749">
        <v>58</v>
      </c>
      <c r="B60" s="750" t="s">
        <v>203</v>
      </c>
      <c r="C60" s="749" t="s">
        <v>69</v>
      </c>
      <c r="D60" s="751" t="s">
        <v>1097</v>
      </c>
      <c r="E60" s="749" t="s">
        <v>1098</v>
      </c>
      <c r="F60" s="752">
        <v>900098537</v>
      </c>
      <c r="G60" s="752">
        <v>9</v>
      </c>
      <c r="H60" s="755" t="s">
        <v>1099</v>
      </c>
      <c r="I60" s="756">
        <v>6024616</v>
      </c>
      <c r="J60" s="373">
        <v>9407600</v>
      </c>
      <c r="K60" s="373"/>
      <c r="L60" s="374">
        <v>42369</v>
      </c>
      <c r="M60" s="374"/>
      <c r="N60" s="374">
        <v>42320</v>
      </c>
      <c r="O60" s="374">
        <v>42328</v>
      </c>
      <c r="P60" s="374">
        <v>42369</v>
      </c>
      <c r="Q60" s="323" t="s">
        <v>1100</v>
      </c>
      <c r="R60" s="752">
        <v>12515</v>
      </c>
      <c r="S60" s="375">
        <v>42276</v>
      </c>
      <c r="T60" s="752" t="s">
        <v>530</v>
      </c>
      <c r="U60" s="754" t="s">
        <v>531</v>
      </c>
      <c r="V60" s="752">
        <v>77615</v>
      </c>
      <c r="W60" s="375">
        <v>42320</v>
      </c>
      <c r="X60" s="476">
        <v>42320</v>
      </c>
      <c r="Y60" s="749" t="s">
        <v>1101</v>
      </c>
    </row>
    <row r="61" spans="1:25" ht="143.25" hidden="1" customHeight="1">
      <c r="A61" s="411" t="s">
        <v>1102</v>
      </c>
      <c r="B61" s="412" t="s">
        <v>1103</v>
      </c>
      <c r="C61" s="411" t="s">
        <v>18</v>
      </c>
      <c r="D61" s="413" t="s">
        <v>1104</v>
      </c>
      <c r="E61" s="411" t="s">
        <v>475</v>
      </c>
      <c r="F61" s="414">
        <v>900068796</v>
      </c>
      <c r="G61" s="414">
        <v>1</v>
      </c>
      <c r="H61" s="415" t="s">
        <v>674</v>
      </c>
      <c r="I61" s="416">
        <v>7466000</v>
      </c>
      <c r="J61" s="417">
        <v>1581700535</v>
      </c>
      <c r="K61" s="417">
        <v>28765369</v>
      </c>
      <c r="L61" s="418">
        <v>43281</v>
      </c>
      <c r="M61" s="418" t="s">
        <v>1105</v>
      </c>
      <c r="N61" s="418">
        <v>42342</v>
      </c>
      <c r="O61" s="418">
        <v>42349</v>
      </c>
      <c r="P61" s="418">
        <v>43281</v>
      </c>
      <c r="Q61" s="420" t="s">
        <v>1106</v>
      </c>
      <c r="R61" s="414">
        <v>13315</v>
      </c>
      <c r="S61" s="421">
        <v>42317</v>
      </c>
      <c r="T61" s="414" t="s">
        <v>654</v>
      </c>
      <c r="U61" s="422" t="s">
        <v>1107</v>
      </c>
      <c r="V61" s="414">
        <v>615</v>
      </c>
      <c r="W61" s="421">
        <v>42349</v>
      </c>
      <c r="X61" s="421">
        <v>42361</v>
      </c>
      <c r="Y61" s="411" t="s">
        <v>213</v>
      </c>
    </row>
    <row r="62" spans="1:25" ht="111" hidden="1" customHeight="1">
      <c r="A62" s="411">
        <v>59</v>
      </c>
      <c r="B62" s="412" t="s">
        <v>203</v>
      </c>
      <c r="C62" s="411" t="s">
        <v>69</v>
      </c>
      <c r="D62" s="413" t="s">
        <v>1108</v>
      </c>
      <c r="E62" s="411" t="s">
        <v>1109</v>
      </c>
      <c r="F62" s="414">
        <v>830109807</v>
      </c>
      <c r="G62" s="414">
        <v>9</v>
      </c>
      <c r="H62" s="415" t="s">
        <v>1110</v>
      </c>
      <c r="I62" s="416" t="s">
        <v>1111</v>
      </c>
      <c r="J62" s="417">
        <v>3817500</v>
      </c>
      <c r="K62" s="417"/>
      <c r="L62" s="418" t="s">
        <v>1112</v>
      </c>
      <c r="M62" s="418"/>
      <c r="N62" s="418">
        <v>42348</v>
      </c>
      <c r="O62" s="418">
        <v>42354</v>
      </c>
      <c r="P62" s="418">
        <v>42360</v>
      </c>
      <c r="Q62" s="420" t="s">
        <v>1113</v>
      </c>
      <c r="R62" s="414">
        <v>14015</v>
      </c>
      <c r="S62" s="421">
        <v>42328</v>
      </c>
      <c r="T62" s="414" t="s">
        <v>659</v>
      </c>
      <c r="U62" s="422" t="s">
        <v>660</v>
      </c>
      <c r="V62" s="414">
        <v>89115</v>
      </c>
      <c r="W62" s="421">
        <v>42349</v>
      </c>
      <c r="X62" s="421">
        <v>42348</v>
      </c>
      <c r="Y62" s="411" t="s">
        <v>866</v>
      </c>
    </row>
    <row r="63" spans="1:25" ht="112.5" hidden="1" customHeight="1">
      <c r="A63" s="411">
        <v>60</v>
      </c>
      <c r="B63" s="412" t="s">
        <v>68</v>
      </c>
      <c r="C63" s="411" t="s">
        <v>69</v>
      </c>
      <c r="D63" s="413" t="s">
        <v>1114</v>
      </c>
      <c r="E63" s="411" t="s">
        <v>1115</v>
      </c>
      <c r="F63" s="414">
        <v>900616678</v>
      </c>
      <c r="G63" s="414">
        <v>2</v>
      </c>
      <c r="H63" s="415" t="s">
        <v>1116</v>
      </c>
      <c r="I63" s="416" t="s">
        <v>1117</v>
      </c>
      <c r="J63" s="417">
        <v>10625636</v>
      </c>
      <c r="K63" s="417"/>
      <c r="L63" s="418">
        <v>42369</v>
      </c>
      <c r="M63" s="418">
        <v>42399</v>
      </c>
      <c r="N63" s="418">
        <v>42352</v>
      </c>
      <c r="O63" s="418">
        <v>42359</v>
      </c>
      <c r="P63" s="418">
        <v>42399</v>
      </c>
      <c r="Q63" s="420" t="s">
        <v>1118</v>
      </c>
      <c r="R63" s="414">
        <v>13715</v>
      </c>
      <c r="S63" s="421">
        <v>42321</v>
      </c>
      <c r="T63" s="414" t="s">
        <v>846</v>
      </c>
      <c r="U63" s="422" t="s">
        <v>847</v>
      </c>
      <c r="V63" s="414">
        <v>90615</v>
      </c>
      <c r="W63" s="421">
        <v>42353</v>
      </c>
      <c r="X63" s="421">
        <v>42352</v>
      </c>
      <c r="Y63" s="411" t="s">
        <v>233</v>
      </c>
    </row>
    <row r="64" spans="1:25" ht="136.5" hidden="1">
      <c r="A64" s="411">
        <v>61</v>
      </c>
      <c r="B64" s="412" t="s">
        <v>203</v>
      </c>
      <c r="C64" s="411" t="s">
        <v>546</v>
      </c>
      <c r="D64" s="413" t="s">
        <v>1119</v>
      </c>
      <c r="E64" s="411" t="s">
        <v>1120</v>
      </c>
      <c r="F64" s="414">
        <v>899999143</v>
      </c>
      <c r="G64" s="414">
        <v>4</v>
      </c>
      <c r="H64" s="415" t="s">
        <v>1121</v>
      </c>
      <c r="I64" s="416"/>
      <c r="J64" s="417">
        <v>144226500</v>
      </c>
      <c r="K64" s="417"/>
      <c r="L64" s="418">
        <v>42673</v>
      </c>
      <c r="M64" s="418"/>
      <c r="N64" s="418">
        <v>42353</v>
      </c>
      <c r="O64" s="418">
        <v>42353</v>
      </c>
      <c r="P64" s="418">
        <v>42673</v>
      </c>
      <c r="Q64" s="420" t="s">
        <v>22</v>
      </c>
      <c r="R64" s="414">
        <v>12915</v>
      </c>
      <c r="S64" s="421">
        <v>42286</v>
      </c>
      <c r="T64" s="414" t="s">
        <v>1122</v>
      </c>
      <c r="U64" s="422" t="s">
        <v>1123</v>
      </c>
      <c r="V64" s="414">
        <v>90815</v>
      </c>
      <c r="W64" s="421">
        <v>42354</v>
      </c>
      <c r="X64" s="421">
        <v>42353</v>
      </c>
      <c r="Y64" s="411" t="s">
        <v>265</v>
      </c>
    </row>
    <row r="65" spans="1:25" ht="105.75" hidden="1" customHeight="1">
      <c r="A65" s="411">
        <v>62</v>
      </c>
      <c r="B65" s="412" t="s">
        <v>203</v>
      </c>
      <c r="C65" s="411" t="s">
        <v>274</v>
      </c>
      <c r="D65" s="413" t="s">
        <v>1124</v>
      </c>
      <c r="E65" s="411" t="s">
        <v>691</v>
      </c>
      <c r="F65" s="414">
        <v>900554131</v>
      </c>
      <c r="G65" s="414">
        <v>9</v>
      </c>
      <c r="H65" s="415" t="s">
        <v>692</v>
      </c>
      <c r="I65" s="416">
        <v>2363800</v>
      </c>
      <c r="J65" s="417">
        <v>54830880</v>
      </c>
      <c r="K65" s="417"/>
      <c r="L65" s="418">
        <v>42369</v>
      </c>
      <c r="M65" s="418"/>
      <c r="N65" s="418">
        <v>42354</v>
      </c>
      <c r="O65" s="418">
        <v>42356</v>
      </c>
      <c r="P65" s="418">
        <v>42369</v>
      </c>
      <c r="Q65" s="420" t="s">
        <v>1125</v>
      </c>
      <c r="R65" s="414">
        <v>13215</v>
      </c>
      <c r="S65" s="421">
        <v>42314</v>
      </c>
      <c r="T65" s="414" t="s">
        <v>694</v>
      </c>
      <c r="U65" s="422" t="s">
        <v>695</v>
      </c>
      <c r="V65" s="414">
        <v>91215</v>
      </c>
      <c r="W65" s="421">
        <v>42356</v>
      </c>
      <c r="X65" s="421">
        <v>42361</v>
      </c>
      <c r="Y65" s="411" t="s">
        <v>213</v>
      </c>
    </row>
    <row r="66" spans="1:25" ht="102.75" hidden="1" customHeight="1">
      <c r="A66" s="411">
        <v>63</v>
      </c>
      <c r="B66" s="412" t="s">
        <v>203</v>
      </c>
      <c r="C66" s="411" t="s">
        <v>18</v>
      </c>
      <c r="D66" s="413" t="s">
        <v>1126</v>
      </c>
      <c r="E66" s="411" t="s">
        <v>1127</v>
      </c>
      <c r="F66" s="414">
        <v>800177588</v>
      </c>
      <c r="G66" s="414">
        <v>0</v>
      </c>
      <c r="H66" s="415" t="s">
        <v>1128</v>
      </c>
      <c r="I66" s="416">
        <v>6358585</v>
      </c>
      <c r="J66" s="417">
        <v>754168284</v>
      </c>
      <c r="K66" s="417"/>
      <c r="L66" s="418">
        <v>42369</v>
      </c>
      <c r="M66" s="418"/>
      <c r="N66" s="418">
        <v>42355</v>
      </c>
      <c r="O66" s="418">
        <v>42356</v>
      </c>
      <c r="P66" s="418">
        <v>42369</v>
      </c>
      <c r="Q66" s="420" t="s">
        <v>1129</v>
      </c>
      <c r="R66" s="414">
        <v>16815</v>
      </c>
      <c r="S66" s="421">
        <v>42355</v>
      </c>
      <c r="T66" s="414" t="s">
        <v>1056</v>
      </c>
      <c r="U66" s="422" t="s">
        <v>1057</v>
      </c>
      <c r="V66" s="414">
        <v>91315</v>
      </c>
      <c r="W66" s="421">
        <v>42356</v>
      </c>
      <c r="X66" s="421">
        <v>42361</v>
      </c>
      <c r="Y66" s="411" t="s">
        <v>213</v>
      </c>
    </row>
    <row r="67" spans="1:25" ht="114.75" hidden="1" customHeight="1">
      <c r="A67" s="411">
        <v>64</v>
      </c>
      <c r="B67" s="412" t="s">
        <v>203</v>
      </c>
      <c r="C67" s="411" t="s">
        <v>18</v>
      </c>
      <c r="D67" s="413" t="s">
        <v>1130</v>
      </c>
      <c r="E67" s="411" t="s">
        <v>1131</v>
      </c>
      <c r="F67" s="414">
        <v>800220028</v>
      </c>
      <c r="G67" s="414">
        <v>1</v>
      </c>
      <c r="H67" s="415" t="s">
        <v>1132</v>
      </c>
      <c r="I67" s="416">
        <v>2188266</v>
      </c>
      <c r="J67" s="417">
        <v>497810520</v>
      </c>
      <c r="K67" s="417"/>
      <c r="L67" s="418">
        <v>42369</v>
      </c>
      <c r="M67" s="418"/>
      <c r="N67" s="418">
        <v>42356</v>
      </c>
      <c r="O67" s="418">
        <v>42356</v>
      </c>
      <c r="P67" s="418">
        <v>42369</v>
      </c>
      <c r="Q67" s="420" t="s">
        <v>1133</v>
      </c>
      <c r="R67" s="414">
        <v>17015</v>
      </c>
      <c r="S67" s="421">
        <v>42356</v>
      </c>
      <c r="T67" s="414" t="s">
        <v>830</v>
      </c>
      <c r="U67" s="422" t="s">
        <v>831</v>
      </c>
      <c r="V67" s="414">
        <v>91415</v>
      </c>
      <c r="W67" s="421">
        <v>42356</v>
      </c>
      <c r="X67" s="421">
        <v>42361</v>
      </c>
      <c r="Y67" s="411" t="s">
        <v>213</v>
      </c>
    </row>
    <row r="68" spans="1:25" ht="118.5" hidden="1" customHeight="1">
      <c r="A68" s="411">
        <v>65</v>
      </c>
      <c r="B68" s="412" t="s">
        <v>203</v>
      </c>
      <c r="C68" s="411" t="s">
        <v>18</v>
      </c>
      <c r="D68" s="413" t="s">
        <v>1134</v>
      </c>
      <c r="E68" s="411" t="s">
        <v>691</v>
      </c>
      <c r="F68" s="414">
        <v>900554131</v>
      </c>
      <c r="G68" s="414">
        <v>9</v>
      </c>
      <c r="H68" s="415" t="s">
        <v>692</v>
      </c>
      <c r="I68" s="416">
        <v>2363800</v>
      </c>
      <c r="J68" s="417">
        <v>103709570</v>
      </c>
      <c r="K68" s="417"/>
      <c r="L68" s="418">
        <v>42551</v>
      </c>
      <c r="M68" s="418"/>
      <c r="N68" s="418">
        <v>42356</v>
      </c>
      <c r="O68" s="418">
        <v>42356</v>
      </c>
      <c r="P68" s="418">
        <v>42551</v>
      </c>
      <c r="Q68" s="420" t="s">
        <v>1135</v>
      </c>
      <c r="R68" s="414">
        <v>16515</v>
      </c>
      <c r="S68" s="421">
        <v>42353</v>
      </c>
      <c r="T68" s="414" t="s">
        <v>1136</v>
      </c>
      <c r="U68" s="422" t="s">
        <v>1137</v>
      </c>
      <c r="V68" s="414">
        <v>91515</v>
      </c>
      <c r="W68" s="421">
        <v>42356</v>
      </c>
      <c r="X68" s="421">
        <v>42361</v>
      </c>
      <c r="Y68" s="411" t="s">
        <v>213</v>
      </c>
    </row>
    <row r="69" spans="1:25" ht="63.75" hidden="1">
      <c r="A69" s="411">
        <v>66</v>
      </c>
      <c r="B69" s="412" t="s">
        <v>68</v>
      </c>
      <c r="C69" s="411" t="s">
        <v>546</v>
      </c>
      <c r="D69" s="413" t="s">
        <v>1138</v>
      </c>
      <c r="E69" s="411" t="s">
        <v>257</v>
      </c>
      <c r="F69" s="414">
        <v>800058607</v>
      </c>
      <c r="G69" s="414">
        <v>2</v>
      </c>
      <c r="H69" s="415" t="s">
        <v>1139</v>
      </c>
      <c r="I69" s="416"/>
      <c r="J69" s="417">
        <v>143912662</v>
      </c>
      <c r="K69" s="417"/>
      <c r="L69" s="418">
        <v>42369</v>
      </c>
      <c r="M69" s="418"/>
      <c r="N69" s="418">
        <v>42356</v>
      </c>
      <c r="O69" s="421">
        <v>42356</v>
      </c>
      <c r="P69" s="418">
        <v>42369</v>
      </c>
      <c r="Q69" s="420" t="s">
        <v>22</v>
      </c>
      <c r="R69" s="414">
        <v>16915</v>
      </c>
      <c r="S69" s="421">
        <v>42355</v>
      </c>
      <c r="T69" s="414" t="s">
        <v>694</v>
      </c>
      <c r="U69" s="422" t="s">
        <v>695</v>
      </c>
      <c r="V69" s="414">
        <v>91715</v>
      </c>
      <c r="W69" s="421">
        <v>42356</v>
      </c>
      <c r="X69" s="421">
        <v>42356</v>
      </c>
      <c r="Y69" s="411" t="s">
        <v>213</v>
      </c>
    </row>
    <row r="70" spans="1:25" ht="77.25" hidden="1" customHeight="1">
      <c r="A70" s="411">
        <v>67</v>
      </c>
      <c r="B70" s="412" t="s">
        <v>68</v>
      </c>
      <c r="C70" s="411" t="s">
        <v>546</v>
      </c>
      <c r="D70" s="413" t="s">
        <v>1140</v>
      </c>
      <c r="E70" s="411" t="s">
        <v>1141</v>
      </c>
      <c r="F70" s="414">
        <v>800103052</v>
      </c>
      <c r="G70" s="414">
        <v>8</v>
      </c>
      <c r="H70" s="415" t="s">
        <v>874</v>
      </c>
      <c r="I70" s="416">
        <v>6517950</v>
      </c>
      <c r="J70" s="417">
        <v>33946200</v>
      </c>
      <c r="K70" s="417"/>
      <c r="L70" s="418">
        <v>42369</v>
      </c>
      <c r="M70" s="418"/>
      <c r="N70" s="418">
        <v>42356</v>
      </c>
      <c r="O70" s="421">
        <v>42356</v>
      </c>
      <c r="P70" s="418">
        <v>42369</v>
      </c>
      <c r="Q70" s="420" t="s">
        <v>22</v>
      </c>
      <c r="R70" s="414">
        <v>16715</v>
      </c>
      <c r="S70" s="421">
        <v>42355</v>
      </c>
      <c r="T70" s="414" t="s">
        <v>830</v>
      </c>
      <c r="U70" s="422" t="s">
        <v>831</v>
      </c>
      <c r="V70" s="414">
        <v>91615</v>
      </c>
      <c r="W70" s="421">
        <v>42356</v>
      </c>
      <c r="X70" s="421">
        <v>42356</v>
      </c>
      <c r="Y70" s="411" t="s">
        <v>213</v>
      </c>
    </row>
    <row r="71" spans="1:25" ht="103.5" hidden="1" customHeight="1">
      <c r="A71" s="411">
        <v>68</v>
      </c>
      <c r="B71" s="412" t="s">
        <v>203</v>
      </c>
      <c r="C71" s="411" t="s">
        <v>274</v>
      </c>
      <c r="D71" s="413" t="s">
        <v>1142</v>
      </c>
      <c r="E71" s="411" t="s">
        <v>691</v>
      </c>
      <c r="F71" s="414">
        <v>900554131</v>
      </c>
      <c r="G71" s="414">
        <v>9</v>
      </c>
      <c r="H71" s="415" t="s">
        <v>692</v>
      </c>
      <c r="I71" s="416">
        <v>2363800</v>
      </c>
      <c r="J71" s="417">
        <v>109637168</v>
      </c>
      <c r="K71" s="417"/>
      <c r="L71" s="418">
        <v>42369</v>
      </c>
      <c r="M71" s="418"/>
      <c r="N71" s="418">
        <v>42361</v>
      </c>
      <c r="O71" s="421">
        <v>42362</v>
      </c>
      <c r="P71" s="418">
        <v>42369</v>
      </c>
      <c r="Q71" s="420" t="s">
        <v>1143</v>
      </c>
      <c r="R71" s="414">
        <v>14115</v>
      </c>
      <c r="S71" s="421">
        <v>42331</v>
      </c>
      <c r="T71" s="414" t="s">
        <v>830</v>
      </c>
      <c r="U71" s="422" t="s">
        <v>831</v>
      </c>
      <c r="V71" s="414">
        <v>96915</v>
      </c>
      <c r="W71" s="421">
        <v>42361</v>
      </c>
      <c r="X71" s="421"/>
      <c r="Y71" s="411" t="s">
        <v>213</v>
      </c>
    </row>
    <row r="72" spans="1:25" hidden="1">
      <c r="J72" s="477">
        <f>SUM(J2:J71)</f>
        <v>9660867544</v>
      </c>
      <c r="K72" s="477">
        <f>SUM(K2:K71)</f>
        <v>176415557</v>
      </c>
    </row>
    <row r="73" spans="1:25" hidden="1">
      <c r="K73" s="477">
        <f>+K72+J72</f>
        <v>9837283101</v>
      </c>
    </row>
    <row r="81" spans="4:4">
      <c r="D81" s="372" t="s">
        <v>521</v>
      </c>
    </row>
  </sheetData>
  <autoFilter ref="A1:Y73" xr:uid="{00000000-0009-0000-0000-000003000000}">
    <filterColumn colId="24">
      <filters>
        <filter val="Secretaría General - Adminiustrativa."/>
      </filters>
    </filterColumn>
  </autoFilter>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6"/>
  <sheetViews>
    <sheetView workbookViewId="0">
      <pane xSplit="6" ySplit="1" topLeftCell="G2" activePane="bottomRight" state="frozen"/>
      <selection pane="topRight" activeCell="F1" sqref="F1"/>
      <selection pane="bottomLeft" activeCell="A2" sqref="A2"/>
      <selection pane="bottomRight" activeCell="C1" sqref="C1"/>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66" t="s">
        <v>1144</v>
      </c>
      <c r="B1" s="366" t="s">
        <v>0</v>
      </c>
      <c r="C1" s="367" t="s">
        <v>1</v>
      </c>
      <c r="D1" s="367" t="s">
        <v>2</v>
      </c>
      <c r="E1" s="367" t="s">
        <v>3</v>
      </c>
      <c r="F1" s="367" t="s">
        <v>4</v>
      </c>
      <c r="G1" s="368" t="s">
        <v>5</v>
      </c>
      <c r="H1" s="368" t="s">
        <v>522</v>
      </c>
      <c r="I1" s="368" t="s">
        <v>523</v>
      </c>
      <c r="J1" s="368" t="s">
        <v>524</v>
      </c>
      <c r="K1" s="369" t="s">
        <v>913</v>
      </c>
      <c r="L1" s="369"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16</v>
      </c>
      <c r="Z1" s="367" t="s">
        <v>197</v>
      </c>
    </row>
    <row r="2" spans="1:27" ht="69" customHeight="1">
      <c r="A2" s="376">
        <v>1</v>
      </c>
      <c r="B2" s="376">
        <v>1</v>
      </c>
      <c r="C2" s="377" t="s">
        <v>203</v>
      </c>
      <c r="D2" s="376" t="s">
        <v>18</v>
      </c>
      <c r="E2" s="378" t="s">
        <v>532</v>
      </c>
      <c r="F2" s="376" t="s">
        <v>330</v>
      </c>
      <c r="G2" s="379">
        <v>79334237</v>
      </c>
      <c r="H2" s="376"/>
      <c r="I2" s="482" t="s">
        <v>534</v>
      </c>
      <c r="J2" s="385">
        <v>4624869</v>
      </c>
      <c r="K2" s="491">
        <v>15739061</v>
      </c>
      <c r="L2" s="491">
        <v>0</v>
      </c>
      <c r="M2" s="493">
        <v>42735</v>
      </c>
      <c r="N2" s="478"/>
      <c r="O2" s="478">
        <v>42382</v>
      </c>
      <c r="P2" s="478">
        <v>42383</v>
      </c>
      <c r="Q2" s="478">
        <v>42735</v>
      </c>
      <c r="R2" s="479" t="s">
        <v>22</v>
      </c>
      <c r="S2" s="480">
        <v>1516</v>
      </c>
      <c r="T2" s="478">
        <v>42381</v>
      </c>
      <c r="U2" s="479" t="s">
        <v>530</v>
      </c>
      <c r="V2" s="481" t="s">
        <v>531</v>
      </c>
      <c r="W2" s="479">
        <v>1416</v>
      </c>
      <c r="X2" s="478">
        <v>42382</v>
      </c>
      <c r="Y2" s="478">
        <v>42390</v>
      </c>
      <c r="Z2" s="481" t="s">
        <v>1146</v>
      </c>
    </row>
    <row r="3" spans="1:27" ht="71.25" customHeight="1">
      <c r="A3" s="376">
        <v>2</v>
      </c>
      <c r="B3" s="376">
        <v>2</v>
      </c>
      <c r="C3" s="377" t="s">
        <v>203</v>
      </c>
      <c r="D3" s="376" t="s">
        <v>18</v>
      </c>
      <c r="E3" s="378" t="s">
        <v>532</v>
      </c>
      <c r="F3" s="376" t="s">
        <v>934</v>
      </c>
      <c r="G3" s="379">
        <v>79357757</v>
      </c>
      <c r="H3" s="379"/>
      <c r="I3" s="482" t="s">
        <v>935</v>
      </c>
      <c r="J3" s="385">
        <v>4341160</v>
      </c>
      <c r="K3" s="491">
        <v>15739061</v>
      </c>
      <c r="L3" s="491">
        <v>0</v>
      </c>
      <c r="M3" s="493">
        <v>42735</v>
      </c>
      <c r="N3" s="478"/>
      <c r="O3" s="478">
        <v>42382</v>
      </c>
      <c r="P3" s="478">
        <v>42383</v>
      </c>
      <c r="Q3" s="478">
        <v>42735</v>
      </c>
      <c r="R3" s="479" t="s">
        <v>22</v>
      </c>
      <c r="S3" s="480">
        <v>1616</v>
      </c>
      <c r="T3" s="478">
        <v>42381</v>
      </c>
      <c r="U3" s="479" t="s">
        <v>530</v>
      </c>
      <c r="V3" s="481" t="s">
        <v>531</v>
      </c>
      <c r="W3" s="479">
        <v>1516</v>
      </c>
      <c r="X3" s="478">
        <v>42382</v>
      </c>
      <c r="Y3" s="478">
        <v>42390</v>
      </c>
      <c r="Z3" s="481" t="s">
        <v>1146</v>
      </c>
    </row>
    <row r="4" spans="1:27" ht="70.5" customHeight="1">
      <c r="A4" s="376">
        <v>3</v>
      </c>
      <c r="B4" s="376">
        <v>3</v>
      </c>
      <c r="C4" s="377" t="s">
        <v>203</v>
      </c>
      <c r="D4" s="376" t="s">
        <v>18</v>
      </c>
      <c r="E4" s="378" t="s">
        <v>532</v>
      </c>
      <c r="F4" s="376" t="s">
        <v>1147</v>
      </c>
      <c r="G4" s="379">
        <v>79863162</v>
      </c>
      <c r="H4" s="376"/>
      <c r="I4" s="482" t="s">
        <v>920</v>
      </c>
      <c r="J4" s="385">
        <v>4135941</v>
      </c>
      <c r="K4" s="491">
        <v>15739061</v>
      </c>
      <c r="L4" s="491">
        <v>0</v>
      </c>
      <c r="M4" s="493">
        <v>42735</v>
      </c>
      <c r="N4" s="478"/>
      <c r="O4" s="478">
        <v>42382</v>
      </c>
      <c r="P4" s="478">
        <v>42383</v>
      </c>
      <c r="Q4" s="478">
        <v>42735</v>
      </c>
      <c r="R4" s="479" t="s">
        <v>22</v>
      </c>
      <c r="S4" s="480">
        <v>1716</v>
      </c>
      <c r="T4" s="478">
        <v>42381</v>
      </c>
      <c r="U4" s="479" t="s">
        <v>530</v>
      </c>
      <c r="V4" s="481" t="s">
        <v>531</v>
      </c>
      <c r="W4" s="479">
        <v>1616</v>
      </c>
      <c r="X4" s="478">
        <v>42382</v>
      </c>
      <c r="Y4" s="478">
        <v>42390</v>
      </c>
      <c r="Z4" s="481" t="s">
        <v>1146</v>
      </c>
    </row>
    <row r="5" spans="1:27" ht="81" customHeight="1">
      <c r="A5" s="376">
        <v>4</v>
      </c>
      <c r="B5" s="376">
        <v>4</v>
      </c>
      <c r="C5" s="377" t="s">
        <v>203</v>
      </c>
      <c r="D5" s="376" t="s">
        <v>18</v>
      </c>
      <c r="E5" s="378" t="s">
        <v>394</v>
      </c>
      <c r="F5" s="376" t="s">
        <v>1148</v>
      </c>
      <c r="G5" s="379">
        <v>1018433403</v>
      </c>
      <c r="H5" s="379"/>
      <c r="I5" s="482" t="s">
        <v>1045</v>
      </c>
      <c r="J5" s="385">
        <v>3167475888</v>
      </c>
      <c r="K5" s="491">
        <v>22505786</v>
      </c>
      <c r="L5" s="491">
        <v>0</v>
      </c>
      <c r="M5" s="493">
        <v>42735</v>
      </c>
      <c r="N5" s="478"/>
      <c r="O5" s="478">
        <v>42382</v>
      </c>
      <c r="P5" s="478">
        <v>42382</v>
      </c>
      <c r="Q5" s="478">
        <v>42735</v>
      </c>
      <c r="R5" s="479" t="s">
        <v>22</v>
      </c>
      <c r="S5" s="480">
        <v>1816</v>
      </c>
      <c r="T5" s="478">
        <v>42381</v>
      </c>
      <c r="U5" s="479" t="s">
        <v>530</v>
      </c>
      <c r="V5" s="481" t="s">
        <v>531</v>
      </c>
      <c r="W5" s="479">
        <v>1716</v>
      </c>
      <c r="X5" s="478">
        <v>42382</v>
      </c>
      <c r="Y5" s="478">
        <v>42390</v>
      </c>
      <c r="Z5" s="481" t="s">
        <v>1146</v>
      </c>
    </row>
    <row r="6" spans="1:27" ht="75">
      <c r="A6" s="376">
        <v>5</v>
      </c>
      <c r="B6" s="376">
        <v>5</v>
      </c>
      <c r="C6" s="377" t="s">
        <v>203</v>
      </c>
      <c r="D6" s="376" t="s">
        <v>18</v>
      </c>
      <c r="E6" s="378" t="s">
        <v>1149</v>
      </c>
      <c r="F6" s="376" t="s">
        <v>1054</v>
      </c>
      <c r="G6" s="379">
        <v>51654866</v>
      </c>
      <c r="H6" s="379"/>
      <c r="I6" s="482" t="s">
        <v>1055</v>
      </c>
      <c r="J6" s="385">
        <v>2579810</v>
      </c>
      <c r="K6" s="491">
        <v>61718469</v>
      </c>
      <c r="L6" s="491">
        <v>0</v>
      </c>
      <c r="M6" s="493">
        <v>42735</v>
      </c>
      <c r="N6" s="478"/>
      <c r="O6" s="478">
        <v>42384</v>
      </c>
      <c r="P6" s="478">
        <v>42384</v>
      </c>
      <c r="Q6" s="478">
        <v>42735</v>
      </c>
      <c r="R6" s="479" t="s">
        <v>22</v>
      </c>
      <c r="S6" s="480">
        <v>1916</v>
      </c>
      <c r="T6" s="478">
        <v>42383</v>
      </c>
      <c r="U6" s="479" t="s">
        <v>1150</v>
      </c>
      <c r="V6" s="481" t="s">
        <v>1057</v>
      </c>
      <c r="W6" s="479">
        <v>1916</v>
      </c>
      <c r="X6" s="478">
        <v>42384</v>
      </c>
      <c r="Y6" s="478">
        <v>42390</v>
      </c>
      <c r="Z6" s="481" t="s">
        <v>213</v>
      </c>
    </row>
    <row r="7" spans="1:27" ht="63.75">
      <c r="A7" s="376">
        <v>6</v>
      </c>
      <c r="B7" s="376">
        <v>1</v>
      </c>
      <c r="C7" s="377" t="s">
        <v>100</v>
      </c>
      <c r="D7" s="376" t="s">
        <v>546</v>
      </c>
      <c r="E7" s="378" t="s">
        <v>305</v>
      </c>
      <c r="F7" s="376" t="s">
        <v>548</v>
      </c>
      <c r="G7" s="379">
        <v>830095213</v>
      </c>
      <c r="H7" s="379">
        <v>0</v>
      </c>
      <c r="I7" s="482" t="s">
        <v>549</v>
      </c>
      <c r="J7" s="385">
        <v>3175150153</v>
      </c>
      <c r="K7" s="491">
        <v>9000000</v>
      </c>
      <c r="L7" s="491">
        <v>0</v>
      </c>
      <c r="M7" s="493">
        <v>42735</v>
      </c>
      <c r="N7" s="478"/>
      <c r="O7" s="478">
        <v>42387</v>
      </c>
      <c r="P7" s="478">
        <v>42387</v>
      </c>
      <c r="Q7" s="478">
        <v>42735</v>
      </c>
      <c r="R7" s="479" t="s">
        <v>22</v>
      </c>
      <c r="S7" s="480">
        <v>2116</v>
      </c>
      <c r="T7" s="478">
        <v>42384</v>
      </c>
      <c r="U7" s="479" t="s">
        <v>550</v>
      </c>
      <c r="V7" s="481" t="s">
        <v>1151</v>
      </c>
      <c r="W7" s="479">
        <v>2416</v>
      </c>
      <c r="X7" s="478">
        <v>42387</v>
      </c>
      <c r="Y7" s="478">
        <v>42387</v>
      </c>
      <c r="Z7" s="481" t="s">
        <v>1146</v>
      </c>
    </row>
    <row r="8" spans="1:27" ht="171.75" customHeight="1">
      <c r="A8" s="376">
        <v>7</v>
      </c>
      <c r="B8" s="376">
        <v>6</v>
      </c>
      <c r="C8" s="377" t="s">
        <v>203</v>
      </c>
      <c r="D8" s="376" t="s">
        <v>18</v>
      </c>
      <c r="E8" s="378" t="s">
        <v>1152</v>
      </c>
      <c r="F8" s="376" t="s">
        <v>877</v>
      </c>
      <c r="G8" s="379">
        <v>830055049</v>
      </c>
      <c r="H8" s="379">
        <v>8</v>
      </c>
      <c r="I8" s="482" t="s">
        <v>878</v>
      </c>
      <c r="J8" s="385">
        <v>3129191</v>
      </c>
      <c r="K8" s="491">
        <v>2697000</v>
      </c>
      <c r="L8" s="491">
        <v>0</v>
      </c>
      <c r="M8" s="493" t="s">
        <v>110</v>
      </c>
      <c r="N8" s="478"/>
      <c r="O8" s="478">
        <v>42024</v>
      </c>
      <c r="P8" s="478">
        <v>42411</v>
      </c>
      <c r="Q8" s="478">
        <v>42470</v>
      </c>
      <c r="R8" s="481" t="s">
        <v>1153</v>
      </c>
      <c r="S8" s="480">
        <v>2516</v>
      </c>
      <c r="T8" s="478">
        <v>42387</v>
      </c>
      <c r="U8" s="479" t="s">
        <v>530</v>
      </c>
      <c r="V8" s="481" t="s">
        <v>531</v>
      </c>
      <c r="W8" s="479">
        <v>11816</v>
      </c>
      <c r="X8" s="478">
        <v>42398</v>
      </c>
      <c r="Y8" s="478">
        <v>42411</v>
      </c>
      <c r="Z8" s="481" t="s">
        <v>1154</v>
      </c>
    </row>
    <row r="9" spans="1:27" ht="63.75">
      <c r="A9" s="494">
        <v>8</v>
      </c>
      <c r="B9" s="494">
        <v>2</v>
      </c>
      <c r="C9" s="495" t="s">
        <v>100</v>
      </c>
      <c r="D9" s="494" t="s">
        <v>546</v>
      </c>
      <c r="E9" s="496" t="s">
        <v>610</v>
      </c>
      <c r="F9" s="494" t="s">
        <v>1155</v>
      </c>
      <c r="G9" s="497">
        <v>860002400</v>
      </c>
      <c r="H9" s="497">
        <v>2</v>
      </c>
      <c r="I9" s="498" t="s">
        <v>1156</v>
      </c>
      <c r="J9" s="499" t="s">
        <v>1157</v>
      </c>
      <c r="K9" s="500">
        <v>1142509</v>
      </c>
      <c r="L9" s="500">
        <v>0</v>
      </c>
      <c r="M9" s="501" t="s">
        <v>1158</v>
      </c>
      <c r="N9" s="502"/>
      <c r="O9" s="502">
        <v>42409</v>
      </c>
      <c r="P9" s="502">
        <v>42500</v>
      </c>
      <c r="Q9" s="502">
        <v>42866</v>
      </c>
      <c r="R9" s="503" t="s">
        <v>22</v>
      </c>
      <c r="S9" s="504">
        <v>4916</v>
      </c>
      <c r="T9" s="502">
        <v>42405</v>
      </c>
      <c r="U9" s="503" t="s">
        <v>608</v>
      </c>
      <c r="V9" s="505" t="s">
        <v>609</v>
      </c>
      <c r="W9" s="503">
        <v>13316</v>
      </c>
      <c r="X9" s="502">
        <v>42410</v>
      </c>
      <c r="Y9" s="502">
        <v>42409</v>
      </c>
      <c r="Z9" s="505" t="s">
        <v>1146</v>
      </c>
    </row>
    <row r="10" spans="1:27" ht="89.25">
      <c r="A10" s="494">
        <v>9</v>
      </c>
      <c r="B10" s="494">
        <v>3</v>
      </c>
      <c r="C10" s="495" t="s">
        <v>100</v>
      </c>
      <c r="D10" s="494" t="s">
        <v>546</v>
      </c>
      <c r="E10" s="496" t="s">
        <v>1159</v>
      </c>
      <c r="F10" s="494" t="s">
        <v>1160</v>
      </c>
      <c r="G10" s="497">
        <v>860505205</v>
      </c>
      <c r="H10" s="497">
        <v>1</v>
      </c>
      <c r="I10" s="498" t="s">
        <v>1161</v>
      </c>
      <c r="J10" s="499" t="s">
        <v>1162</v>
      </c>
      <c r="K10" s="500">
        <v>295800</v>
      </c>
      <c r="L10" s="500">
        <v>0</v>
      </c>
      <c r="M10" s="501">
        <v>42735</v>
      </c>
      <c r="N10" s="502"/>
      <c r="O10" s="502">
        <v>42409</v>
      </c>
      <c r="P10" s="502">
        <v>42433</v>
      </c>
      <c r="Q10" s="502">
        <v>42735</v>
      </c>
      <c r="R10" s="503" t="s">
        <v>22</v>
      </c>
      <c r="S10" s="504">
        <v>5416</v>
      </c>
      <c r="T10" s="502">
        <v>42405</v>
      </c>
      <c r="U10" s="503" t="s">
        <v>1163</v>
      </c>
      <c r="V10" s="505" t="s">
        <v>670</v>
      </c>
      <c r="W10" s="503">
        <v>13616</v>
      </c>
      <c r="X10" s="502">
        <v>42410</v>
      </c>
      <c r="Y10" s="502">
        <v>42409</v>
      </c>
      <c r="Z10" s="505" t="s">
        <v>1164</v>
      </c>
    </row>
    <row r="11" spans="1:27" ht="89.25">
      <c r="A11" s="494">
        <v>10</v>
      </c>
      <c r="B11" s="494">
        <v>4</v>
      </c>
      <c r="C11" s="495" t="s">
        <v>100</v>
      </c>
      <c r="D11" s="494" t="s">
        <v>546</v>
      </c>
      <c r="E11" s="496" t="s">
        <v>1165</v>
      </c>
      <c r="F11" s="494" t="s">
        <v>1160</v>
      </c>
      <c r="G11" s="497">
        <v>860505205</v>
      </c>
      <c r="H11" s="497">
        <v>1</v>
      </c>
      <c r="I11" s="498" t="s">
        <v>1161</v>
      </c>
      <c r="J11" s="499" t="s">
        <v>1162</v>
      </c>
      <c r="K11" s="500">
        <v>678600</v>
      </c>
      <c r="L11" s="500">
        <v>0</v>
      </c>
      <c r="M11" s="501">
        <v>42735</v>
      </c>
      <c r="N11" s="502"/>
      <c r="O11" s="502">
        <v>42409</v>
      </c>
      <c r="P11" s="502">
        <v>42433</v>
      </c>
      <c r="Q11" s="502">
        <v>42735</v>
      </c>
      <c r="R11" s="503" t="s">
        <v>22</v>
      </c>
      <c r="S11" s="504">
        <v>4816</v>
      </c>
      <c r="T11" s="502">
        <v>42405</v>
      </c>
      <c r="U11" s="503" t="s">
        <v>1163</v>
      </c>
      <c r="V11" s="505" t="s">
        <v>670</v>
      </c>
      <c r="W11" s="503">
        <v>13716</v>
      </c>
      <c r="X11" s="502">
        <v>42410</v>
      </c>
      <c r="Y11" s="502">
        <v>42409</v>
      </c>
      <c r="Z11" s="505" t="s">
        <v>1164</v>
      </c>
    </row>
    <row r="12" spans="1:27" ht="89.25">
      <c r="A12" s="494">
        <v>11</v>
      </c>
      <c r="B12" s="494">
        <v>5</v>
      </c>
      <c r="C12" s="495" t="s">
        <v>100</v>
      </c>
      <c r="D12" s="494" t="s">
        <v>546</v>
      </c>
      <c r="E12" s="496" t="s">
        <v>1166</v>
      </c>
      <c r="F12" s="494" t="s">
        <v>1167</v>
      </c>
      <c r="G12" s="497">
        <v>800197239</v>
      </c>
      <c r="H12" s="497">
        <v>0</v>
      </c>
      <c r="I12" s="498" t="s">
        <v>1168</v>
      </c>
      <c r="J12" s="499" t="s">
        <v>1169</v>
      </c>
      <c r="K12" s="500">
        <v>899719</v>
      </c>
      <c r="L12" s="500">
        <v>0</v>
      </c>
      <c r="M12" s="501">
        <v>42735</v>
      </c>
      <c r="N12" s="502"/>
      <c r="O12" s="502">
        <v>42409</v>
      </c>
      <c r="P12" s="502">
        <v>42433</v>
      </c>
      <c r="Q12" s="502">
        <v>42735</v>
      </c>
      <c r="R12" s="503" t="s">
        <v>22</v>
      </c>
      <c r="S12" s="504">
        <v>5516</v>
      </c>
      <c r="T12" s="502">
        <v>42405</v>
      </c>
      <c r="U12" s="503" t="s">
        <v>1163</v>
      </c>
      <c r="V12" s="505" t="s">
        <v>670</v>
      </c>
      <c r="W12" s="503">
        <v>13816</v>
      </c>
      <c r="X12" s="502">
        <v>42410</v>
      </c>
      <c r="Y12" s="502">
        <v>42409</v>
      </c>
      <c r="Z12" s="505" t="s">
        <v>1164</v>
      </c>
    </row>
    <row r="13" spans="1:27" ht="89.25">
      <c r="A13" s="494">
        <v>12</v>
      </c>
      <c r="B13" s="494">
        <v>6</v>
      </c>
      <c r="C13" s="495" t="s">
        <v>100</v>
      </c>
      <c r="D13" s="494" t="s">
        <v>546</v>
      </c>
      <c r="E13" s="496" t="s">
        <v>1170</v>
      </c>
      <c r="F13" s="494" t="s">
        <v>1167</v>
      </c>
      <c r="G13" s="497">
        <v>800197239</v>
      </c>
      <c r="H13" s="497">
        <v>0</v>
      </c>
      <c r="I13" s="498" t="s">
        <v>1168</v>
      </c>
      <c r="J13" s="499" t="s">
        <v>1169</v>
      </c>
      <c r="K13" s="500">
        <v>1702088</v>
      </c>
      <c r="L13" s="500">
        <v>0</v>
      </c>
      <c r="M13" s="501">
        <v>42735</v>
      </c>
      <c r="N13" s="502"/>
      <c r="O13" s="502">
        <v>42409</v>
      </c>
      <c r="P13" s="502">
        <v>42433</v>
      </c>
      <c r="Q13" s="502">
        <v>42735</v>
      </c>
      <c r="R13" s="503" t="s">
        <v>22</v>
      </c>
      <c r="S13" s="504">
        <v>4716</v>
      </c>
      <c r="T13" s="502">
        <v>42405</v>
      </c>
      <c r="U13" s="503" t="s">
        <v>1163</v>
      </c>
      <c r="V13" s="505" t="s">
        <v>670</v>
      </c>
      <c r="W13" s="503">
        <v>13916</v>
      </c>
      <c r="X13" s="502">
        <v>42410</v>
      </c>
      <c r="Y13" s="502">
        <v>42409</v>
      </c>
      <c r="Z13" s="505" t="s">
        <v>1164</v>
      </c>
    </row>
    <row r="14" spans="1:27" ht="177" customHeight="1">
      <c r="A14" s="494">
        <v>13</v>
      </c>
      <c r="B14" s="494">
        <v>7</v>
      </c>
      <c r="C14" s="495" t="s">
        <v>203</v>
      </c>
      <c r="D14" s="494" t="s">
        <v>69</v>
      </c>
      <c r="E14" s="496" t="s">
        <v>1171</v>
      </c>
      <c r="F14" s="494" t="s">
        <v>1039</v>
      </c>
      <c r="G14" s="497">
        <v>900542932</v>
      </c>
      <c r="H14" s="497">
        <v>1</v>
      </c>
      <c r="I14" s="498" t="s">
        <v>1040</v>
      </c>
      <c r="J14" s="499">
        <v>3114381</v>
      </c>
      <c r="K14" s="500">
        <v>5000000</v>
      </c>
      <c r="L14" s="500">
        <v>0</v>
      </c>
      <c r="M14" s="501">
        <v>42735</v>
      </c>
      <c r="N14" s="502"/>
      <c r="O14" s="502">
        <v>42412</v>
      </c>
      <c r="P14" s="502">
        <v>42415</v>
      </c>
      <c r="Q14" s="502">
        <v>42735</v>
      </c>
      <c r="R14" s="505" t="s">
        <v>1172</v>
      </c>
      <c r="S14" s="504">
        <v>2416</v>
      </c>
      <c r="T14" s="502">
        <v>42387</v>
      </c>
      <c r="U14" s="503" t="s">
        <v>1042</v>
      </c>
      <c r="V14" s="505" t="s">
        <v>1173</v>
      </c>
      <c r="W14" s="503">
        <v>14916</v>
      </c>
      <c r="X14" s="502">
        <v>42415</v>
      </c>
      <c r="Y14" s="502">
        <v>42424</v>
      </c>
      <c r="Z14" s="505" t="s">
        <v>1146</v>
      </c>
    </row>
    <row r="15" spans="1:27" ht="223.5" customHeight="1">
      <c r="A15" s="494">
        <v>14</v>
      </c>
      <c r="B15" s="494">
        <v>8</v>
      </c>
      <c r="C15" s="495" t="s">
        <v>203</v>
      </c>
      <c r="D15" s="494" t="s">
        <v>18</v>
      </c>
      <c r="E15" s="496" t="s">
        <v>1174</v>
      </c>
      <c r="F15" s="494" t="s">
        <v>983</v>
      </c>
      <c r="G15" s="497">
        <v>800225235</v>
      </c>
      <c r="H15" s="497">
        <v>2</v>
      </c>
      <c r="I15" s="498" t="s">
        <v>984</v>
      </c>
      <c r="J15" s="499">
        <v>3178277</v>
      </c>
      <c r="K15" s="500">
        <v>67754730</v>
      </c>
      <c r="L15" s="500">
        <v>0</v>
      </c>
      <c r="M15" s="501">
        <v>42825</v>
      </c>
      <c r="N15" s="502"/>
      <c r="O15" s="502">
        <v>42422</v>
      </c>
      <c r="P15" s="502">
        <v>42423</v>
      </c>
      <c r="Q15" s="502">
        <v>42825</v>
      </c>
      <c r="R15" s="505" t="s">
        <v>1175</v>
      </c>
      <c r="S15" s="504">
        <v>6116</v>
      </c>
      <c r="T15" s="502">
        <v>42419</v>
      </c>
      <c r="U15" s="503" t="s">
        <v>830</v>
      </c>
      <c r="V15" s="505" t="s">
        <v>831</v>
      </c>
      <c r="W15" s="503">
        <v>15516</v>
      </c>
      <c r="X15" s="502">
        <v>42423</v>
      </c>
      <c r="Y15" s="502">
        <v>42430</v>
      </c>
      <c r="Z15" s="505" t="s">
        <v>213</v>
      </c>
      <c r="AA15" s="636" t="s">
        <v>1176</v>
      </c>
    </row>
    <row r="16" spans="1:27" ht="208.5" customHeight="1">
      <c r="A16" s="494">
        <v>15</v>
      </c>
      <c r="B16" s="494">
        <v>1</v>
      </c>
      <c r="C16" s="495" t="s">
        <v>68</v>
      </c>
      <c r="D16" s="494" t="s">
        <v>69</v>
      </c>
      <c r="E16" s="496" t="s">
        <v>1177</v>
      </c>
      <c r="F16" s="494" t="s">
        <v>1178</v>
      </c>
      <c r="G16" s="497">
        <v>830084433</v>
      </c>
      <c r="H16" s="497">
        <v>7</v>
      </c>
      <c r="I16" s="498" t="s">
        <v>1179</v>
      </c>
      <c r="J16" s="499">
        <v>3790300</v>
      </c>
      <c r="K16" s="500">
        <v>684400</v>
      </c>
      <c r="L16" s="500">
        <v>273760</v>
      </c>
      <c r="M16" s="501" t="s">
        <v>1180</v>
      </c>
      <c r="N16" s="502"/>
      <c r="O16" s="502">
        <v>42425</v>
      </c>
      <c r="P16" s="502">
        <v>42437</v>
      </c>
      <c r="Q16" s="502"/>
      <c r="R16" s="505" t="s">
        <v>1181</v>
      </c>
      <c r="S16" s="504">
        <v>4616</v>
      </c>
      <c r="T16" s="502">
        <v>42404</v>
      </c>
      <c r="U16" s="503" t="s">
        <v>598</v>
      </c>
      <c r="V16" s="505" t="s">
        <v>599</v>
      </c>
      <c r="W16" s="503">
        <v>20316</v>
      </c>
      <c r="X16" s="502">
        <v>42425</v>
      </c>
      <c r="Y16" s="502">
        <v>42430</v>
      </c>
      <c r="Z16" s="505" t="s">
        <v>620</v>
      </c>
    </row>
    <row r="17" spans="1:26" ht="89.25" customHeight="1">
      <c r="A17" s="506">
        <v>16</v>
      </c>
      <c r="B17" s="506">
        <v>9</v>
      </c>
      <c r="C17" s="507" t="s">
        <v>203</v>
      </c>
      <c r="D17" s="506" t="s">
        <v>546</v>
      </c>
      <c r="E17" s="508" t="s">
        <v>1182</v>
      </c>
      <c r="F17" s="506" t="s">
        <v>1183</v>
      </c>
      <c r="G17" s="509">
        <v>900775607</v>
      </c>
      <c r="H17" s="509">
        <v>0</v>
      </c>
      <c r="I17" s="510" t="s">
        <v>1184</v>
      </c>
      <c r="J17" s="511">
        <v>7483452</v>
      </c>
      <c r="K17" s="512">
        <v>10439999</v>
      </c>
      <c r="L17" s="512">
        <v>4639999</v>
      </c>
      <c r="M17" s="513">
        <v>42735</v>
      </c>
      <c r="N17" s="514"/>
      <c r="O17" s="514">
        <v>42438</v>
      </c>
      <c r="P17" s="514">
        <v>42488</v>
      </c>
      <c r="Q17" s="514">
        <v>42735</v>
      </c>
      <c r="R17" s="515" t="s">
        <v>22</v>
      </c>
      <c r="S17" s="516">
        <v>6816</v>
      </c>
      <c r="T17" s="514">
        <v>42436</v>
      </c>
      <c r="U17" s="515" t="s">
        <v>1027</v>
      </c>
      <c r="V17" s="517" t="s">
        <v>1185</v>
      </c>
      <c r="W17" s="515">
        <v>22716</v>
      </c>
      <c r="X17" s="514">
        <v>42439</v>
      </c>
      <c r="Y17" s="514">
        <v>42438</v>
      </c>
      <c r="Z17" s="517" t="s">
        <v>213</v>
      </c>
    </row>
    <row r="18" spans="1:26" ht="168.75" customHeight="1">
      <c r="A18" s="506">
        <v>17</v>
      </c>
      <c r="B18" s="506">
        <v>10</v>
      </c>
      <c r="C18" s="507" t="s">
        <v>203</v>
      </c>
      <c r="D18" s="506" t="s">
        <v>69</v>
      </c>
      <c r="E18" s="508" t="s">
        <v>1186</v>
      </c>
      <c r="F18" s="506" t="s">
        <v>1187</v>
      </c>
      <c r="G18" s="509">
        <v>830077560</v>
      </c>
      <c r="H18" s="509">
        <v>5</v>
      </c>
      <c r="I18" s="510" t="s">
        <v>1188</v>
      </c>
      <c r="J18" s="511">
        <v>7044767</v>
      </c>
      <c r="K18" s="512">
        <v>19000000</v>
      </c>
      <c r="L18" s="512">
        <v>0</v>
      </c>
      <c r="M18" s="513">
        <v>42735</v>
      </c>
      <c r="N18" s="514"/>
      <c r="O18" s="514">
        <v>42444</v>
      </c>
      <c r="P18" s="514">
        <v>42459</v>
      </c>
      <c r="Q18" s="514">
        <v>42735</v>
      </c>
      <c r="R18" s="517" t="s">
        <v>1189</v>
      </c>
      <c r="S18" s="516">
        <v>4616</v>
      </c>
      <c r="T18" s="514">
        <v>42404</v>
      </c>
      <c r="U18" s="515" t="s">
        <v>598</v>
      </c>
      <c r="V18" s="517" t="s">
        <v>599</v>
      </c>
      <c r="W18" s="515">
        <v>23416</v>
      </c>
      <c r="X18" s="514">
        <v>42446</v>
      </c>
      <c r="Y18" s="514">
        <v>42447</v>
      </c>
      <c r="Z18" s="517" t="s">
        <v>1164</v>
      </c>
    </row>
    <row r="19" spans="1:26" ht="85.5" customHeight="1">
      <c r="A19" s="506">
        <v>18</v>
      </c>
      <c r="B19" s="506">
        <v>11</v>
      </c>
      <c r="C19" s="507" t="s">
        <v>203</v>
      </c>
      <c r="D19" s="506" t="s">
        <v>18</v>
      </c>
      <c r="E19" s="508" t="s">
        <v>532</v>
      </c>
      <c r="F19" s="506" t="s">
        <v>1190</v>
      </c>
      <c r="G19" s="509">
        <v>1023886862</v>
      </c>
      <c r="H19" s="509"/>
      <c r="I19" s="510" t="s">
        <v>1191</v>
      </c>
      <c r="J19" s="511">
        <v>4636013</v>
      </c>
      <c r="K19" s="512">
        <v>12934979</v>
      </c>
      <c r="L19" s="512">
        <v>0</v>
      </c>
      <c r="M19" s="513">
        <v>42735</v>
      </c>
      <c r="N19" s="512"/>
      <c r="O19" s="514">
        <v>42444</v>
      </c>
      <c r="P19" s="514">
        <v>42445</v>
      </c>
      <c r="Q19" s="514">
        <v>42735</v>
      </c>
      <c r="R19" s="515" t="s">
        <v>22</v>
      </c>
      <c r="S19" s="516">
        <v>5916</v>
      </c>
      <c r="T19" s="514">
        <v>42418</v>
      </c>
      <c r="U19" s="515" t="s">
        <v>530</v>
      </c>
      <c r="V19" s="517" t="s">
        <v>531</v>
      </c>
      <c r="W19" s="515">
        <v>23216</v>
      </c>
      <c r="X19" s="514">
        <v>42444</v>
      </c>
      <c r="Y19" s="514">
        <v>42447</v>
      </c>
      <c r="Z19" s="517" t="s">
        <v>1146</v>
      </c>
    </row>
    <row r="20" spans="1:26" ht="150">
      <c r="A20" s="530">
        <v>19</v>
      </c>
      <c r="B20" s="530">
        <v>12</v>
      </c>
      <c r="C20" s="531" t="s">
        <v>203</v>
      </c>
      <c r="D20" s="530" t="s">
        <v>18</v>
      </c>
      <c r="E20" s="532" t="s">
        <v>970</v>
      </c>
      <c r="F20" s="530" t="s">
        <v>971</v>
      </c>
      <c r="G20" s="533">
        <v>800063563</v>
      </c>
      <c r="H20" s="533">
        <v>7</v>
      </c>
      <c r="I20" s="534" t="s">
        <v>972</v>
      </c>
      <c r="J20" s="535">
        <v>4446336</v>
      </c>
      <c r="K20" s="536">
        <v>45936000</v>
      </c>
      <c r="L20" s="536">
        <v>0</v>
      </c>
      <c r="M20" s="537" t="s">
        <v>238</v>
      </c>
      <c r="N20" s="536"/>
      <c r="O20" s="538">
        <v>42451</v>
      </c>
      <c r="P20" s="538">
        <v>42467</v>
      </c>
      <c r="Q20" s="538">
        <v>42649</v>
      </c>
      <c r="R20" s="539" t="s">
        <v>1192</v>
      </c>
      <c r="S20" s="518">
        <v>6416</v>
      </c>
      <c r="T20" s="538">
        <v>42431</v>
      </c>
      <c r="U20" s="519" t="s">
        <v>732</v>
      </c>
      <c r="V20" s="520" t="s">
        <v>733</v>
      </c>
      <c r="W20" s="519">
        <v>23716</v>
      </c>
      <c r="X20" s="538">
        <v>42451</v>
      </c>
      <c r="Y20" s="538">
        <v>42473</v>
      </c>
      <c r="Z20" s="539" t="s">
        <v>233</v>
      </c>
    </row>
    <row r="21" spans="1:26" ht="195">
      <c r="A21" s="521">
        <v>20</v>
      </c>
      <c r="B21" s="521">
        <v>2</v>
      </c>
      <c r="C21" s="522" t="s">
        <v>68</v>
      </c>
      <c r="D21" s="521" t="s">
        <v>69</v>
      </c>
      <c r="E21" s="523" t="s">
        <v>1193</v>
      </c>
      <c r="F21" s="521" t="s">
        <v>1178</v>
      </c>
      <c r="G21" s="524">
        <v>830084433</v>
      </c>
      <c r="H21" s="524">
        <v>7</v>
      </c>
      <c r="I21" s="525" t="s">
        <v>1179</v>
      </c>
      <c r="J21" s="526">
        <v>3790300</v>
      </c>
      <c r="K21" s="540">
        <v>2610000</v>
      </c>
      <c r="L21" s="540">
        <v>0</v>
      </c>
      <c r="M21" s="529" t="s">
        <v>1180</v>
      </c>
      <c r="N21" s="528"/>
      <c r="O21" s="541">
        <v>42473</v>
      </c>
      <c r="P21" s="541">
        <v>42487</v>
      </c>
      <c r="Q21" s="541">
        <v>42534</v>
      </c>
      <c r="R21" s="527" t="s">
        <v>1194</v>
      </c>
      <c r="S21" s="528">
        <v>7516</v>
      </c>
      <c r="T21" s="541">
        <v>42452</v>
      </c>
      <c r="U21" s="528" t="s">
        <v>598</v>
      </c>
      <c r="V21" s="527" t="s">
        <v>599</v>
      </c>
      <c r="W21" s="528">
        <v>34416</v>
      </c>
      <c r="X21" s="541">
        <v>42475</v>
      </c>
      <c r="Y21" s="541">
        <v>42478</v>
      </c>
      <c r="Z21" s="527" t="s">
        <v>620</v>
      </c>
    </row>
    <row r="22" spans="1:26" ht="165">
      <c r="A22" s="521">
        <v>21</v>
      </c>
      <c r="B22" s="521">
        <v>13</v>
      </c>
      <c r="C22" s="522" t="s">
        <v>203</v>
      </c>
      <c r="D22" s="521" t="s">
        <v>18</v>
      </c>
      <c r="E22" s="523" t="s">
        <v>1195</v>
      </c>
      <c r="F22" s="521" t="s">
        <v>930</v>
      </c>
      <c r="G22" s="524">
        <v>860012336</v>
      </c>
      <c r="H22" s="524">
        <v>1</v>
      </c>
      <c r="I22" s="525" t="s">
        <v>931</v>
      </c>
      <c r="J22" s="526">
        <v>6382919</v>
      </c>
      <c r="K22" s="540">
        <v>7907250</v>
      </c>
      <c r="L22" s="540">
        <v>0</v>
      </c>
      <c r="M22" s="529" t="s">
        <v>1023</v>
      </c>
      <c r="N22" s="528"/>
      <c r="O22" s="541">
        <v>42482</v>
      </c>
      <c r="P22" s="541">
        <v>42492</v>
      </c>
      <c r="Q22" s="541">
        <v>42856</v>
      </c>
      <c r="R22" s="527" t="s">
        <v>1196</v>
      </c>
      <c r="S22" s="528">
        <v>7416</v>
      </c>
      <c r="T22" s="541">
        <v>42452</v>
      </c>
      <c r="U22" s="528" t="s">
        <v>659</v>
      </c>
      <c r="V22" s="527" t="s">
        <v>660</v>
      </c>
      <c r="W22" s="528">
        <v>39916</v>
      </c>
      <c r="X22" s="551">
        <v>42486</v>
      </c>
      <c r="Y22" s="541">
        <v>42501</v>
      </c>
      <c r="Z22" s="527" t="s">
        <v>759</v>
      </c>
    </row>
    <row r="23" spans="1:26" ht="165">
      <c r="A23" s="552">
        <v>22</v>
      </c>
      <c r="B23" s="552">
        <v>14</v>
      </c>
      <c r="C23" s="553" t="s">
        <v>203</v>
      </c>
      <c r="D23" s="552" t="s">
        <v>18</v>
      </c>
      <c r="E23" s="554" t="s">
        <v>1197</v>
      </c>
      <c r="F23" s="552" t="s">
        <v>991</v>
      </c>
      <c r="G23" s="555">
        <v>900173404</v>
      </c>
      <c r="H23" s="555">
        <v>9</v>
      </c>
      <c r="I23" s="556" t="s">
        <v>992</v>
      </c>
      <c r="J23" s="557">
        <v>6117070</v>
      </c>
      <c r="K23" s="558">
        <v>48685200</v>
      </c>
      <c r="L23" s="558">
        <v>0</v>
      </c>
      <c r="M23" s="559">
        <v>42735</v>
      </c>
      <c r="N23" s="560"/>
      <c r="O23" s="561">
        <v>42486</v>
      </c>
      <c r="P23" s="541">
        <v>42493</v>
      </c>
      <c r="Q23" s="561">
        <v>42735</v>
      </c>
      <c r="R23" s="562" t="s">
        <v>1198</v>
      </c>
      <c r="S23" s="560">
        <v>7316</v>
      </c>
      <c r="T23" s="561">
        <v>42446</v>
      </c>
      <c r="U23" s="560" t="s">
        <v>830</v>
      </c>
      <c r="V23" s="562" t="s">
        <v>831</v>
      </c>
      <c r="W23" s="560">
        <v>40016</v>
      </c>
      <c r="X23" s="563">
        <v>42487</v>
      </c>
      <c r="Y23" s="541">
        <v>42521</v>
      </c>
      <c r="Z23" s="562" t="s">
        <v>1164</v>
      </c>
    </row>
    <row r="24" spans="1:26" ht="150">
      <c r="A24" s="543">
        <v>23</v>
      </c>
      <c r="B24" s="543">
        <v>15</v>
      </c>
      <c r="C24" s="542" t="s">
        <v>203</v>
      </c>
      <c r="D24" s="543" t="s">
        <v>18</v>
      </c>
      <c r="E24" s="544" t="s">
        <v>1199</v>
      </c>
      <c r="F24" s="543" t="s">
        <v>941</v>
      </c>
      <c r="G24" s="545">
        <v>800252836</v>
      </c>
      <c r="H24" s="545">
        <v>3</v>
      </c>
      <c r="I24" s="546" t="s">
        <v>942</v>
      </c>
      <c r="J24" s="547">
        <v>2226949</v>
      </c>
      <c r="K24" s="549">
        <v>36382240</v>
      </c>
      <c r="L24" s="549">
        <v>0</v>
      </c>
      <c r="M24" s="550">
        <v>42735</v>
      </c>
      <c r="N24" s="564"/>
      <c r="O24" s="565">
        <v>42493</v>
      </c>
      <c r="P24" s="565">
        <v>42507</v>
      </c>
      <c r="Q24" s="550">
        <v>42735</v>
      </c>
      <c r="R24" s="548" t="s">
        <v>1200</v>
      </c>
      <c r="S24" s="564">
        <v>8316</v>
      </c>
      <c r="T24" s="565">
        <v>210416</v>
      </c>
      <c r="U24" s="564" t="s">
        <v>830</v>
      </c>
      <c r="V24" s="548" t="s">
        <v>831</v>
      </c>
      <c r="W24" s="564">
        <v>40216</v>
      </c>
      <c r="X24" s="565">
        <v>42494</v>
      </c>
      <c r="Y24" s="565">
        <v>42521</v>
      </c>
      <c r="Z24" s="548" t="s">
        <v>213</v>
      </c>
    </row>
    <row r="25" spans="1:26" ht="150">
      <c r="A25" s="543">
        <v>24</v>
      </c>
      <c r="B25" s="543">
        <v>3</v>
      </c>
      <c r="C25" s="542" t="s">
        <v>68</v>
      </c>
      <c r="D25" s="543" t="s">
        <v>69</v>
      </c>
      <c r="E25" s="544" t="s">
        <v>1201</v>
      </c>
      <c r="F25" s="543" t="s">
        <v>1202</v>
      </c>
      <c r="G25" s="545">
        <v>830032436</v>
      </c>
      <c r="H25" s="545">
        <v>6</v>
      </c>
      <c r="I25" s="546" t="s">
        <v>1203</v>
      </c>
      <c r="J25" s="547">
        <v>3462001</v>
      </c>
      <c r="K25" s="549">
        <v>4006222</v>
      </c>
      <c r="L25" s="549">
        <v>0</v>
      </c>
      <c r="M25" s="550" t="s">
        <v>947</v>
      </c>
      <c r="N25" s="564"/>
      <c r="O25" s="565">
        <v>42502</v>
      </c>
      <c r="P25" s="565">
        <v>42514</v>
      </c>
      <c r="Q25" s="550">
        <v>42559</v>
      </c>
      <c r="R25" s="548" t="s">
        <v>1204</v>
      </c>
      <c r="S25" s="564">
        <v>8716</v>
      </c>
      <c r="T25" s="565">
        <v>42506</v>
      </c>
      <c r="U25" s="564" t="s">
        <v>1205</v>
      </c>
      <c r="V25" s="548" t="s">
        <v>1206</v>
      </c>
      <c r="W25" s="564">
        <v>42116</v>
      </c>
      <c r="X25" s="565">
        <v>42506</v>
      </c>
      <c r="Y25" s="565">
        <v>42506</v>
      </c>
      <c r="Z25" s="548" t="s">
        <v>1164</v>
      </c>
    </row>
    <row r="26" spans="1:26" ht="63.75">
      <c r="A26" s="543">
        <v>25</v>
      </c>
      <c r="B26" s="543">
        <v>4</v>
      </c>
      <c r="C26" s="542" t="s">
        <v>68</v>
      </c>
      <c r="D26" s="543" t="s">
        <v>546</v>
      </c>
      <c r="E26" s="544" t="s">
        <v>1207</v>
      </c>
      <c r="F26" s="543" t="s">
        <v>1208</v>
      </c>
      <c r="G26" s="545">
        <v>900632517</v>
      </c>
      <c r="H26" s="545"/>
      <c r="I26" s="546" t="s">
        <v>1209</v>
      </c>
      <c r="J26" s="547">
        <v>4634209</v>
      </c>
      <c r="K26" s="549">
        <v>6261513</v>
      </c>
      <c r="L26" s="549">
        <v>0</v>
      </c>
      <c r="M26" s="550">
        <v>42551</v>
      </c>
      <c r="N26" s="564"/>
      <c r="O26" s="565">
        <v>42502</v>
      </c>
      <c r="P26" s="565">
        <v>42503</v>
      </c>
      <c r="Q26" s="550">
        <v>42551</v>
      </c>
      <c r="R26" s="548" t="s">
        <v>22</v>
      </c>
      <c r="S26" s="564">
        <v>8416</v>
      </c>
      <c r="T26" s="565">
        <v>42496</v>
      </c>
      <c r="U26" s="564" t="s">
        <v>626</v>
      </c>
      <c r="V26" s="548" t="s">
        <v>1210</v>
      </c>
      <c r="W26" s="564">
        <v>41616</v>
      </c>
      <c r="X26" s="565">
        <v>42503</v>
      </c>
      <c r="Y26" s="565">
        <v>42502</v>
      </c>
      <c r="Z26" s="548" t="s">
        <v>1146</v>
      </c>
    </row>
    <row r="27" spans="1:26" ht="60">
      <c r="A27" s="543">
        <v>26</v>
      </c>
      <c r="B27" s="543">
        <v>1</v>
      </c>
      <c r="C27" s="542" t="s">
        <v>132</v>
      </c>
      <c r="D27" s="543" t="s">
        <v>18</v>
      </c>
      <c r="E27" s="544" t="s">
        <v>933</v>
      </c>
      <c r="F27" s="543" t="s">
        <v>541</v>
      </c>
      <c r="G27" s="545">
        <v>900105860</v>
      </c>
      <c r="H27" s="545">
        <v>4</v>
      </c>
      <c r="I27" s="546" t="s">
        <v>542</v>
      </c>
      <c r="J27" s="547">
        <v>4397070</v>
      </c>
      <c r="K27" s="549">
        <v>50157540</v>
      </c>
      <c r="L27" s="549">
        <v>0</v>
      </c>
      <c r="M27" s="550">
        <v>42719</v>
      </c>
      <c r="N27" s="564"/>
      <c r="O27" s="565">
        <v>42513</v>
      </c>
      <c r="P27" s="565">
        <v>42515</v>
      </c>
      <c r="Q27" s="550">
        <v>42719</v>
      </c>
      <c r="R27" s="548" t="s">
        <v>22</v>
      </c>
      <c r="S27" s="564">
        <v>9016</v>
      </c>
      <c r="T27" s="565">
        <v>42508</v>
      </c>
      <c r="U27" s="564" t="s">
        <v>543</v>
      </c>
      <c r="V27" s="548" t="s">
        <v>1009</v>
      </c>
      <c r="W27" s="564">
        <v>42416</v>
      </c>
      <c r="X27" s="565">
        <v>42514</v>
      </c>
      <c r="Y27" s="565">
        <v>42534</v>
      </c>
      <c r="Z27" s="548" t="s">
        <v>1146</v>
      </c>
    </row>
    <row r="28" spans="1:26" ht="150">
      <c r="A28" s="566">
        <v>27</v>
      </c>
      <c r="B28" s="566">
        <v>16</v>
      </c>
      <c r="C28" s="567" t="s">
        <v>203</v>
      </c>
      <c r="D28" s="566" t="s">
        <v>69</v>
      </c>
      <c r="E28" s="568" t="s">
        <v>1211</v>
      </c>
      <c r="F28" s="566" t="s">
        <v>1212</v>
      </c>
      <c r="G28" s="569">
        <v>900455610</v>
      </c>
      <c r="H28" s="569">
        <v>0</v>
      </c>
      <c r="I28" s="570" t="s">
        <v>1213</v>
      </c>
      <c r="J28" s="576">
        <v>4695988</v>
      </c>
      <c r="K28" s="571">
        <v>3404844</v>
      </c>
      <c r="L28" s="571">
        <v>0</v>
      </c>
      <c r="M28" s="572">
        <v>42643</v>
      </c>
      <c r="N28" s="573"/>
      <c r="O28" s="574">
        <v>42528</v>
      </c>
      <c r="P28" s="574">
        <v>42541</v>
      </c>
      <c r="Q28" s="572">
        <v>42643</v>
      </c>
      <c r="R28" s="575" t="s">
        <v>1214</v>
      </c>
      <c r="S28" s="573">
        <v>8816</v>
      </c>
      <c r="T28" s="574">
        <v>42507</v>
      </c>
      <c r="U28" s="573" t="s">
        <v>564</v>
      </c>
      <c r="V28" s="575" t="s">
        <v>565</v>
      </c>
      <c r="W28" s="573">
        <v>48516</v>
      </c>
      <c r="X28" s="574">
        <v>42530</v>
      </c>
      <c r="Y28" s="574">
        <v>42534</v>
      </c>
      <c r="Z28" s="575" t="s">
        <v>1164</v>
      </c>
    </row>
    <row r="29" spans="1:26" ht="150">
      <c r="A29" s="566">
        <v>28</v>
      </c>
      <c r="B29" s="566">
        <v>7</v>
      </c>
      <c r="C29" s="567" t="s">
        <v>100</v>
      </c>
      <c r="D29" s="566" t="s">
        <v>69</v>
      </c>
      <c r="E29" s="568" t="s">
        <v>1215</v>
      </c>
      <c r="F29" s="566" t="s">
        <v>1216</v>
      </c>
      <c r="G29" s="569">
        <v>860007336</v>
      </c>
      <c r="H29" s="569">
        <v>1</v>
      </c>
      <c r="I29" s="570" t="s">
        <v>1217</v>
      </c>
      <c r="J29" s="576">
        <v>7565632</v>
      </c>
      <c r="K29" s="571">
        <v>2320000</v>
      </c>
      <c r="L29" s="571">
        <v>0</v>
      </c>
      <c r="M29" s="574">
        <v>42551</v>
      </c>
      <c r="N29" s="573"/>
      <c r="O29" s="574">
        <v>42528</v>
      </c>
      <c r="P29" s="574">
        <v>42541</v>
      </c>
      <c r="Q29" s="574">
        <v>42551</v>
      </c>
      <c r="R29" s="575" t="s">
        <v>1218</v>
      </c>
      <c r="S29" s="573">
        <v>8916</v>
      </c>
      <c r="T29" s="574">
        <v>42507</v>
      </c>
      <c r="U29" s="573" t="s">
        <v>564</v>
      </c>
      <c r="V29" s="575" t="s">
        <v>565</v>
      </c>
      <c r="W29" s="573">
        <v>48416</v>
      </c>
      <c r="X29" s="574">
        <v>42530</v>
      </c>
      <c r="Y29" s="574">
        <v>42534</v>
      </c>
      <c r="Z29" s="575" t="s">
        <v>1164</v>
      </c>
    </row>
    <row r="30" spans="1:26" ht="135">
      <c r="A30" s="566">
        <v>29</v>
      </c>
      <c r="B30" s="566">
        <v>17</v>
      </c>
      <c r="C30" s="567" t="s">
        <v>203</v>
      </c>
      <c r="D30" s="566" t="s">
        <v>69</v>
      </c>
      <c r="E30" s="568" t="s">
        <v>1219</v>
      </c>
      <c r="F30" s="566" t="s">
        <v>1220</v>
      </c>
      <c r="G30" s="569">
        <v>80219384</v>
      </c>
      <c r="H30" s="569"/>
      <c r="I30" s="570" t="s">
        <v>1221</v>
      </c>
      <c r="J30" s="576">
        <v>3115705390</v>
      </c>
      <c r="K30" s="571">
        <v>7450000</v>
      </c>
      <c r="L30" s="571">
        <v>0</v>
      </c>
      <c r="M30" s="574">
        <v>42704</v>
      </c>
      <c r="N30" s="573"/>
      <c r="O30" s="574">
        <v>42531</v>
      </c>
      <c r="P30" s="574">
        <v>42544</v>
      </c>
      <c r="Q30" s="574">
        <v>42704</v>
      </c>
      <c r="R30" s="575" t="s">
        <v>1222</v>
      </c>
      <c r="S30" s="573">
        <v>9216</v>
      </c>
      <c r="T30" s="574">
        <v>42510</v>
      </c>
      <c r="U30" s="573" t="s">
        <v>564</v>
      </c>
      <c r="V30" s="575" t="s">
        <v>565</v>
      </c>
      <c r="W30" s="573">
        <v>49116</v>
      </c>
      <c r="X30" s="574">
        <v>42536</v>
      </c>
      <c r="Y30" s="574">
        <v>42537</v>
      </c>
      <c r="Z30" s="575" t="s">
        <v>1164</v>
      </c>
    </row>
    <row r="31" spans="1:26" ht="150">
      <c r="A31" s="566">
        <v>30</v>
      </c>
      <c r="B31" s="566">
        <v>5</v>
      </c>
      <c r="C31" s="567" t="s">
        <v>68</v>
      </c>
      <c r="D31" s="566" t="s">
        <v>69</v>
      </c>
      <c r="E31" s="568" t="s">
        <v>1223</v>
      </c>
      <c r="F31" s="566" t="s">
        <v>1224</v>
      </c>
      <c r="G31" s="569">
        <v>830089676</v>
      </c>
      <c r="H31" s="569">
        <v>2</v>
      </c>
      <c r="I31" s="570" t="s">
        <v>1225</v>
      </c>
      <c r="J31" s="576">
        <v>6409147</v>
      </c>
      <c r="K31" s="571">
        <v>8607909</v>
      </c>
      <c r="L31" s="571">
        <v>2099320</v>
      </c>
      <c r="M31" s="574">
        <v>42735</v>
      </c>
      <c r="N31" s="573"/>
      <c r="O31" s="574">
        <v>42534</v>
      </c>
      <c r="P31" s="574">
        <v>42541</v>
      </c>
      <c r="Q31" s="574">
        <v>42735</v>
      </c>
      <c r="R31" s="575" t="s">
        <v>1226</v>
      </c>
      <c r="S31" s="573">
        <v>9316</v>
      </c>
      <c r="T31" s="574">
        <v>42514</v>
      </c>
      <c r="U31" s="573" t="s">
        <v>626</v>
      </c>
      <c r="V31" s="575" t="s">
        <v>1210</v>
      </c>
      <c r="W31" s="573">
        <v>48916</v>
      </c>
      <c r="X31" s="574">
        <v>42535</v>
      </c>
      <c r="Y31" s="574">
        <v>42537</v>
      </c>
      <c r="Z31" s="575" t="s">
        <v>1146</v>
      </c>
    </row>
    <row r="32" spans="1:26" ht="135">
      <c r="A32" s="566">
        <v>31</v>
      </c>
      <c r="B32" s="566">
        <v>18</v>
      </c>
      <c r="C32" s="567" t="s">
        <v>203</v>
      </c>
      <c r="D32" s="566" t="s">
        <v>69</v>
      </c>
      <c r="E32" s="568" t="s">
        <v>1227</v>
      </c>
      <c r="F32" s="566" t="s">
        <v>1228</v>
      </c>
      <c r="G32" s="569">
        <v>900713857</v>
      </c>
      <c r="H32" s="569">
        <v>1</v>
      </c>
      <c r="I32" s="570" t="s">
        <v>1229</v>
      </c>
      <c r="J32" s="576">
        <v>2826884</v>
      </c>
      <c r="K32" s="571">
        <v>9048000</v>
      </c>
      <c r="L32" s="571">
        <v>0</v>
      </c>
      <c r="M32" s="573" t="s">
        <v>81</v>
      </c>
      <c r="N32" s="574">
        <v>43015</v>
      </c>
      <c r="O32" s="574">
        <v>42534</v>
      </c>
      <c r="P32" s="574">
        <v>42544</v>
      </c>
      <c r="Q32" s="574">
        <v>42604</v>
      </c>
      <c r="R32" s="575" t="s">
        <v>1230</v>
      </c>
      <c r="S32" s="573">
        <v>9116</v>
      </c>
      <c r="T32" s="574">
        <v>42509</v>
      </c>
      <c r="U32" s="573" t="s">
        <v>1231</v>
      </c>
      <c r="V32" s="575" t="s">
        <v>1232</v>
      </c>
      <c r="W32" s="573">
        <v>48816</v>
      </c>
      <c r="X32" s="574">
        <v>42535</v>
      </c>
      <c r="Y32" s="574">
        <v>42537</v>
      </c>
      <c r="Z32" s="575" t="s">
        <v>213</v>
      </c>
    </row>
    <row r="33" spans="1:27" ht="150">
      <c r="A33" s="581">
        <v>32</v>
      </c>
      <c r="B33" s="581">
        <v>19</v>
      </c>
      <c r="C33" s="582" t="s">
        <v>203</v>
      </c>
      <c r="D33" s="581" t="s">
        <v>18</v>
      </c>
      <c r="E33" s="583" t="s">
        <v>1233</v>
      </c>
      <c r="F33" s="581" t="s">
        <v>1234</v>
      </c>
      <c r="G33" s="584">
        <v>860066942</v>
      </c>
      <c r="H33" s="584">
        <v>7</v>
      </c>
      <c r="I33" s="585" t="s">
        <v>662</v>
      </c>
      <c r="J33" s="576">
        <v>4280666</v>
      </c>
      <c r="K33" s="586">
        <v>29711570</v>
      </c>
      <c r="L33" s="571">
        <v>9768430</v>
      </c>
      <c r="M33" s="574">
        <v>42735</v>
      </c>
      <c r="N33" s="573"/>
      <c r="O33" s="574">
        <v>42535</v>
      </c>
      <c r="P33" s="574">
        <v>42543</v>
      </c>
      <c r="Q33" s="574">
        <v>42735</v>
      </c>
      <c r="R33" s="575" t="s">
        <v>1235</v>
      </c>
      <c r="S33" s="573">
        <v>10216</v>
      </c>
      <c r="T33" s="574">
        <v>42521</v>
      </c>
      <c r="U33" s="573" t="s">
        <v>564</v>
      </c>
      <c r="V33" s="575" t="s">
        <v>565</v>
      </c>
      <c r="W33" s="573">
        <v>49016</v>
      </c>
      <c r="X33" s="574">
        <v>42536</v>
      </c>
      <c r="Y33" s="574">
        <v>42627</v>
      </c>
      <c r="Z33" s="575" t="s">
        <v>1164</v>
      </c>
    </row>
    <row r="34" spans="1:27" ht="60">
      <c r="A34" s="566">
        <v>33</v>
      </c>
      <c r="B34" s="566">
        <v>1</v>
      </c>
      <c r="C34" s="567" t="s">
        <v>189</v>
      </c>
      <c r="D34" s="566" t="s">
        <v>69</v>
      </c>
      <c r="E34" s="583" t="s">
        <v>1236</v>
      </c>
      <c r="F34" s="566" t="s">
        <v>1237</v>
      </c>
      <c r="G34" s="584">
        <v>860009578</v>
      </c>
      <c r="H34" s="584">
        <v>6</v>
      </c>
      <c r="I34" s="570" t="s">
        <v>1238</v>
      </c>
      <c r="J34" s="587">
        <v>2186977</v>
      </c>
      <c r="K34" s="571">
        <v>825010</v>
      </c>
      <c r="L34" s="571">
        <v>0</v>
      </c>
      <c r="M34" s="574" t="s">
        <v>1239</v>
      </c>
      <c r="N34" s="573"/>
      <c r="O34" s="574">
        <v>42542</v>
      </c>
      <c r="P34" s="574">
        <v>42550</v>
      </c>
      <c r="Q34" s="580">
        <v>42551</v>
      </c>
      <c r="R34" s="575" t="s">
        <v>22</v>
      </c>
      <c r="S34" s="573">
        <v>9616</v>
      </c>
      <c r="T34" s="574">
        <v>42516</v>
      </c>
      <c r="U34" s="573" t="s">
        <v>608</v>
      </c>
      <c r="V34" s="575" t="s">
        <v>609</v>
      </c>
      <c r="W34" s="573">
        <v>55216</v>
      </c>
      <c r="X34" s="574">
        <v>42548</v>
      </c>
      <c r="Y34" s="574">
        <v>42545</v>
      </c>
      <c r="Z34" s="575" t="s">
        <v>1146</v>
      </c>
    </row>
    <row r="35" spans="1:27" ht="180">
      <c r="A35" s="566">
        <v>34</v>
      </c>
      <c r="B35" s="566">
        <v>1</v>
      </c>
      <c r="C35" s="567" t="s">
        <v>463</v>
      </c>
      <c r="D35" s="566" t="s">
        <v>411</v>
      </c>
      <c r="E35" s="568" t="s">
        <v>1240</v>
      </c>
      <c r="F35" s="566" t="s">
        <v>1241</v>
      </c>
      <c r="G35" s="569">
        <v>900238438</v>
      </c>
      <c r="H35" s="569">
        <v>1</v>
      </c>
      <c r="I35" s="570" t="s">
        <v>1242</v>
      </c>
      <c r="J35" s="587">
        <v>6754607</v>
      </c>
      <c r="K35" s="571">
        <v>397000000</v>
      </c>
      <c r="L35" s="571">
        <v>0</v>
      </c>
      <c r="M35" s="574" t="s">
        <v>238</v>
      </c>
      <c r="N35" s="573"/>
      <c r="O35" s="574">
        <v>42544</v>
      </c>
      <c r="P35" s="574">
        <v>42550</v>
      </c>
      <c r="Q35" s="574">
        <v>42735</v>
      </c>
      <c r="R35" s="575" t="s">
        <v>1243</v>
      </c>
      <c r="S35" s="578">
        <v>8216</v>
      </c>
      <c r="T35" s="574">
        <v>42481</v>
      </c>
      <c r="U35" s="579" t="s">
        <v>1150</v>
      </c>
      <c r="V35" s="579" t="s">
        <v>1244</v>
      </c>
      <c r="W35" s="573">
        <v>55316</v>
      </c>
      <c r="X35" s="574">
        <v>42549</v>
      </c>
      <c r="Y35" s="574">
        <v>42627</v>
      </c>
      <c r="Z35" s="575" t="s">
        <v>213</v>
      </c>
    </row>
    <row r="36" spans="1:27" ht="180">
      <c r="A36" s="581">
        <v>35</v>
      </c>
      <c r="B36" s="581">
        <v>1</v>
      </c>
      <c r="C36" s="582" t="s">
        <v>410</v>
      </c>
      <c r="D36" s="581" t="s">
        <v>411</v>
      </c>
      <c r="E36" s="583" t="s">
        <v>1245</v>
      </c>
      <c r="F36" s="581" t="s">
        <v>966</v>
      </c>
      <c r="G36" s="584">
        <v>800018165</v>
      </c>
      <c r="H36" s="584">
        <v>8</v>
      </c>
      <c r="I36" s="585" t="s">
        <v>967</v>
      </c>
      <c r="J36" s="615">
        <v>6171411</v>
      </c>
      <c r="K36" s="586">
        <v>0</v>
      </c>
      <c r="L36" s="586">
        <v>0</v>
      </c>
      <c r="M36" s="613" t="s">
        <v>1246</v>
      </c>
      <c r="N36" s="616"/>
      <c r="O36" s="617">
        <v>42550</v>
      </c>
      <c r="P36" s="574">
        <v>42551</v>
      </c>
      <c r="Q36" s="614">
        <v>42855</v>
      </c>
      <c r="R36" s="608" t="s">
        <v>1247</v>
      </c>
      <c r="S36" s="578" t="s">
        <v>22</v>
      </c>
      <c r="T36" s="617" t="s">
        <v>22</v>
      </c>
      <c r="U36" s="579" t="s">
        <v>22</v>
      </c>
      <c r="V36" s="579" t="s">
        <v>22</v>
      </c>
      <c r="W36" s="616" t="s">
        <v>22</v>
      </c>
      <c r="X36" s="617" t="s">
        <v>22</v>
      </c>
      <c r="Y36" s="617">
        <v>42627</v>
      </c>
      <c r="Z36" s="608" t="s">
        <v>1146</v>
      </c>
    </row>
    <row r="37" spans="1:27" ht="51">
      <c r="A37" s="618">
        <v>36</v>
      </c>
      <c r="B37" s="618">
        <v>6</v>
      </c>
      <c r="C37" s="619" t="s">
        <v>68</v>
      </c>
      <c r="D37" s="618" t="s">
        <v>18</v>
      </c>
      <c r="E37" s="620" t="s">
        <v>1248</v>
      </c>
      <c r="F37" s="618" t="s">
        <v>657</v>
      </c>
      <c r="G37" s="621">
        <v>860001022</v>
      </c>
      <c r="H37" s="621">
        <v>7</v>
      </c>
      <c r="I37" s="622" t="s">
        <v>658</v>
      </c>
      <c r="J37" s="621">
        <v>2940100</v>
      </c>
      <c r="K37" s="623">
        <v>439000</v>
      </c>
      <c r="L37" s="623">
        <v>0</v>
      </c>
      <c r="M37" s="610" t="s">
        <v>148</v>
      </c>
      <c r="N37" s="609"/>
      <c r="O37" s="610">
        <v>42572</v>
      </c>
      <c r="P37" s="588">
        <v>42572</v>
      </c>
      <c r="Q37" s="610">
        <v>42936</v>
      </c>
      <c r="R37" s="609" t="s">
        <v>22</v>
      </c>
      <c r="S37" s="609">
        <v>11016</v>
      </c>
      <c r="T37" s="610">
        <v>42564</v>
      </c>
      <c r="U37" s="609" t="s">
        <v>659</v>
      </c>
      <c r="V37" s="611" t="s">
        <v>660</v>
      </c>
      <c r="W37" s="609">
        <v>56416</v>
      </c>
      <c r="X37" s="612">
        <v>42572</v>
      </c>
      <c r="Y37" s="610">
        <v>42627</v>
      </c>
      <c r="Z37" s="611" t="s">
        <v>233</v>
      </c>
    </row>
    <row r="38" spans="1:27" ht="60">
      <c r="A38" s="423">
        <v>37</v>
      </c>
      <c r="B38" s="423">
        <v>2</v>
      </c>
      <c r="C38" s="424" t="s">
        <v>132</v>
      </c>
      <c r="D38" s="423" t="s">
        <v>18</v>
      </c>
      <c r="E38" s="589" t="s">
        <v>1249</v>
      </c>
      <c r="F38" s="423" t="s">
        <v>1250</v>
      </c>
      <c r="G38" s="590">
        <v>900559701</v>
      </c>
      <c r="H38" s="590">
        <v>1</v>
      </c>
      <c r="I38" s="589" t="s">
        <v>1251</v>
      </c>
      <c r="J38" s="590">
        <v>7560050</v>
      </c>
      <c r="K38" s="592">
        <v>4950000</v>
      </c>
      <c r="L38" s="593">
        <v>1980000</v>
      </c>
      <c r="M38" s="594">
        <v>42735</v>
      </c>
      <c r="N38" s="590"/>
      <c r="O38" s="597">
        <v>42586</v>
      </c>
      <c r="P38" s="594">
        <v>42591</v>
      </c>
      <c r="Q38" s="594">
        <v>42735</v>
      </c>
      <c r="R38" s="590" t="s">
        <v>22</v>
      </c>
      <c r="S38" s="590">
        <v>10116</v>
      </c>
      <c r="T38" s="594">
        <v>42521</v>
      </c>
      <c r="U38" s="590" t="s">
        <v>543</v>
      </c>
      <c r="V38" s="589" t="s">
        <v>1009</v>
      </c>
      <c r="W38" s="590">
        <v>61516</v>
      </c>
      <c r="X38" s="595">
        <v>42587</v>
      </c>
      <c r="Y38" s="594">
        <v>42587</v>
      </c>
      <c r="Z38" s="589" t="s">
        <v>1146</v>
      </c>
    </row>
    <row r="39" spans="1:27" ht="135">
      <c r="A39" s="423">
        <v>38</v>
      </c>
      <c r="B39" s="423">
        <v>20</v>
      </c>
      <c r="C39" s="424" t="s">
        <v>203</v>
      </c>
      <c r="D39" s="591" t="s">
        <v>69</v>
      </c>
      <c r="E39" s="589" t="s">
        <v>1252</v>
      </c>
      <c r="F39" s="589" t="s">
        <v>1253</v>
      </c>
      <c r="G39" s="589">
        <v>900098537</v>
      </c>
      <c r="H39" s="589">
        <v>9</v>
      </c>
      <c r="I39" s="589" t="s">
        <v>1254</v>
      </c>
      <c r="J39" s="589">
        <v>6024616</v>
      </c>
      <c r="K39" s="596">
        <v>9976000</v>
      </c>
      <c r="L39" s="596">
        <v>0</v>
      </c>
      <c r="M39" s="597">
        <v>42735</v>
      </c>
      <c r="N39" s="589"/>
      <c r="O39" s="597">
        <v>42593</v>
      </c>
      <c r="P39" s="597">
        <v>42593</v>
      </c>
      <c r="Q39" s="597">
        <v>42735</v>
      </c>
      <c r="R39" s="589" t="s">
        <v>1255</v>
      </c>
      <c r="S39" s="589">
        <v>11316</v>
      </c>
      <c r="T39" s="597">
        <v>42573</v>
      </c>
      <c r="U39" s="589" t="s">
        <v>530</v>
      </c>
      <c r="V39" s="589" t="s">
        <v>1256</v>
      </c>
      <c r="W39" s="589">
        <v>62116</v>
      </c>
      <c r="X39" s="597">
        <v>42593</v>
      </c>
      <c r="Y39" s="597">
        <v>42593</v>
      </c>
      <c r="Z39" s="589" t="s">
        <v>1154</v>
      </c>
    </row>
    <row r="40" spans="1:27" ht="80.25" customHeight="1">
      <c r="A40" s="591">
        <v>39</v>
      </c>
      <c r="B40" s="591">
        <v>7</v>
      </c>
      <c r="C40" s="591" t="s">
        <v>68</v>
      </c>
      <c r="D40" s="591" t="s">
        <v>33</v>
      </c>
      <c r="E40" s="591" t="s">
        <v>1257</v>
      </c>
      <c r="F40" s="591" t="s">
        <v>1258</v>
      </c>
      <c r="G40" s="591">
        <v>860009759</v>
      </c>
      <c r="H40" s="591">
        <v>2</v>
      </c>
      <c r="I40" s="591" t="s">
        <v>1259</v>
      </c>
      <c r="J40" s="591">
        <v>4227600</v>
      </c>
      <c r="K40" s="596">
        <v>408000</v>
      </c>
      <c r="L40" s="591">
        <v>0</v>
      </c>
      <c r="M40" s="591" t="s">
        <v>148</v>
      </c>
      <c r="N40" s="591"/>
      <c r="O40" s="597">
        <v>42599</v>
      </c>
      <c r="P40" s="598">
        <v>42600</v>
      </c>
      <c r="Q40" s="598">
        <v>42964</v>
      </c>
      <c r="R40" s="591" t="s">
        <v>22</v>
      </c>
      <c r="S40" s="591">
        <v>11816</v>
      </c>
      <c r="T40" s="594">
        <v>42591</v>
      </c>
      <c r="U40" s="591" t="s">
        <v>659</v>
      </c>
      <c r="V40" s="591" t="s">
        <v>660</v>
      </c>
      <c r="W40" s="591">
        <v>62516</v>
      </c>
      <c r="X40" s="598">
        <v>42600</v>
      </c>
      <c r="Y40" s="594">
        <v>42600</v>
      </c>
      <c r="Z40" s="591" t="s">
        <v>233</v>
      </c>
      <c r="AA40" s="577"/>
    </row>
    <row r="41" spans="1:27" ht="150">
      <c r="A41" s="589">
        <v>40</v>
      </c>
      <c r="B41" s="589">
        <v>21</v>
      </c>
      <c r="C41" s="589" t="s">
        <v>203</v>
      </c>
      <c r="D41" s="589" t="s">
        <v>69</v>
      </c>
      <c r="E41" s="589" t="s">
        <v>1260</v>
      </c>
      <c r="F41" s="589" t="s">
        <v>1261</v>
      </c>
      <c r="G41" s="589">
        <v>80807003</v>
      </c>
      <c r="H41" s="589">
        <v>8</v>
      </c>
      <c r="I41" s="589" t="s">
        <v>1262</v>
      </c>
      <c r="J41" s="589">
        <v>5602572</v>
      </c>
      <c r="K41" s="596">
        <v>606000</v>
      </c>
      <c r="L41" s="596">
        <v>0</v>
      </c>
      <c r="M41" s="589" t="s">
        <v>1263</v>
      </c>
      <c r="N41" s="589"/>
      <c r="O41" s="597">
        <v>42605</v>
      </c>
      <c r="P41" s="597">
        <v>42618</v>
      </c>
      <c r="Q41" s="597">
        <v>42646</v>
      </c>
      <c r="R41" s="589" t="s">
        <v>1264</v>
      </c>
      <c r="S41" s="589">
        <v>11716</v>
      </c>
      <c r="T41" s="597">
        <v>42583</v>
      </c>
      <c r="U41" s="589" t="s">
        <v>1066</v>
      </c>
      <c r="V41" s="589" t="s">
        <v>1265</v>
      </c>
      <c r="W41" s="589">
        <v>68716</v>
      </c>
      <c r="X41" s="597">
        <v>42607</v>
      </c>
      <c r="Y41" s="594">
        <v>42607</v>
      </c>
      <c r="Z41" s="591" t="s">
        <v>1164</v>
      </c>
      <c r="AA41" s="577"/>
    </row>
    <row r="42" spans="1:27" ht="150">
      <c r="A42" s="589">
        <v>41</v>
      </c>
      <c r="B42" s="589">
        <v>2</v>
      </c>
      <c r="C42" s="589" t="s">
        <v>189</v>
      </c>
      <c r="D42" s="589" t="s">
        <v>580</v>
      </c>
      <c r="E42" s="589" t="s">
        <v>1266</v>
      </c>
      <c r="F42" s="589" t="s">
        <v>1267</v>
      </c>
      <c r="G42" s="589">
        <v>860002184</v>
      </c>
      <c r="H42" s="589">
        <v>6</v>
      </c>
      <c r="I42" s="589" t="s">
        <v>1268</v>
      </c>
      <c r="J42" s="589">
        <v>3364677</v>
      </c>
      <c r="K42" s="596">
        <v>45994325</v>
      </c>
      <c r="L42" s="596">
        <v>24606968</v>
      </c>
      <c r="M42" s="596" t="s">
        <v>1269</v>
      </c>
      <c r="N42" s="589">
        <v>144</v>
      </c>
      <c r="O42" s="597">
        <v>42606</v>
      </c>
      <c r="P42" s="597">
        <v>42608</v>
      </c>
      <c r="Q42" s="597">
        <v>43028</v>
      </c>
      <c r="R42" s="589" t="s">
        <v>1270</v>
      </c>
      <c r="S42" s="589">
        <v>11216</v>
      </c>
      <c r="T42" s="597">
        <v>42570</v>
      </c>
      <c r="U42" s="589" t="s">
        <v>608</v>
      </c>
      <c r="V42" s="589" t="s">
        <v>609</v>
      </c>
      <c r="W42" s="589">
        <v>68816</v>
      </c>
      <c r="X42" s="597">
        <v>42607</v>
      </c>
      <c r="Y42" s="597">
        <v>42607</v>
      </c>
      <c r="Z42" s="589" t="s">
        <v>1146</v>
      </c>
      <c r="AA42" s="577"/>
    </row>
    <row r="43" spans="1:27" ht="135">
      <c r="A43" s="600">
        <v>42</v>
      </c>
      <c r="B43" s="600">
        <v>8</v>
      </c>
      <c r="C43" s="600" t="s">
        <v>68</v>
      </c>
      <c r="D43" s="600" t="s">
        <v>69</v>
      </c>
      <c r="E43" s="600" t="s">
        <v>1271</v>
      </c>
      <c r="F43" s="600" t="s">
        <v>1272</v>
      </c>
      <c r="G43" s="600">
        <v>900379030</v>
      </c>
      <c r="H43" s="600">
        <v>3</v>
      </c>
      <c r="I43" s="600" t="s">
        <v>1273</v>
      </c>
      <c r="J43" s="600">
        <v>6300082</v>
      </c>
      <c r="K43" s="602">
        <v>3827338</v>
      </c>
      <c r="L43" s="602">
        <v>801000</v>
      </c>
      <c r="M43" s="601" t="s">
        <v>1274</v>
      </c>
      <c r="N43" s="604"/>
      <c r="O43" s="603">
        <v>42615</v>
      </c>
      <c r="P43" s="603">
        <v>42627</v>
      </c>
      <c r="Q43" s="603">
        <v>42655</v>
      </c>
      <c r="R43" s="600" t="s">
        <v>1275</v>
      </c>
      <c r="S43" s="604">
        <v>12016</v>
      </c>
      <c r="T43" s="603">
        <v>42594</v>
      </c>
      <c r="U43" s="604" t="s">
        <v>564</v>
      </c>
      <c r="V43" s="600" t="s">
        <v>565</v>
      </c>
      <c r="W43" s="604">
        <v>69916</v>
      </c>
      <c r="X43" s="603">
        <v>42618</v>
      </c>
      <c r="Y43" s="603">
        <v>42615</v>
      </c>
      <c r="Z43" s="600" t="s">
        <v>1164</v>
      </c>
      <c r="AA43" s="577"/>
    </row>
    <row r="44" spans="1:27" ht="180">
      <c r="A44" s="600">
        <v>43</v>
      </c>
      <c r="B44" s="600">
        <v>9</v>
      </c>
      <c r="C44" s="600" t="s">
        <v>68</v>
      </c>
      <c r="D44" s="600" t="s">
        <v>349</v>
      </c>
      <c r="E44" s="600" t="s">
        <v>1276</v>
      </c>
      <c r="F44" s="600" t="s">
        <v>1277</v>
      </c>
      <c r="G44" s="600">
        <v>800143512</v>
      </c>
      <c r="H44" s="600">
        <v>5</v>
      </c>
      <c r="I44" s="600" t="s">
        <v>1278</v>
      </c>
      <c r="J44" s="600">
        <v>6851520</v>
      </c>
      <c r="K44" s="602">
        <v>549608000</v>
      </c>
      <c r="L44" s="602">
        <v>0</v>
      </c>
      <c r="M44" s="605">
        <v>42735</v>
      </c>
      <c r="N44" s="604"/>
      <c r="O44" s="603">
        <v>42627</v>
      </c>
      <c r="P44" s="606">
        <v>42632</v>
      </c>
      <c r="Q44" s="606">
        <v>42735</v>
      </c>
      <c r="R44" s="600" t="s">
        <v>1279</v>
      </c>
      <c r="S44" s="604">
        <v>1016</v>
      </c>
      <c r="T44" s="603">
        <v>42517</v>
      </c>
      <c r="U44" s="604" t="s">
        <v>1150</v>
      </c>
      <c r="V44" s="600" t="s">
        <v>1244</v>
      </c>
      <c r="W44" s="604">
        <v>70416</v>
      </c>
      <c r="X44" s="603">
        <v>42629</v>
      </c>
      <c r="Y44" s="603">
        <v>42639</v>
      </c>
      <c r="Z44" s="600" t="s">
        <v>213</v>
      </c>
    </row>
    <row r="45" spans="1:27" ht="150">
      <c r="A45" s="600">
        <v>44</v>
      </c>
      <c r="B45" s="600">
        <v>22</v>
      </c>
      <c r="C45" s="600" t="s">
        <v>203</v>
      </c>
      <c r="D45" s="600" t="s">
        <v>580</v>
      </c>
      <c r="E45" s="600" t="s">
        <v>1280</v>
      </c>
      <c r="F45" s="600" t="s">
        <v>1281</v>
      </c>
      <c r="G45" s="600">
        <v>900663951</v>
      </c>
      <c r="H45" s="600">
        <v>9</v>
      </c>
      <c r="I45" s="600" t="s">
        <v>1282</v>
      </c>
      <c r="J45" s="600">
        <v>7021332</v>
      </c>
      <c r="K45" s="602">
        <v>70000000</v>
      </c>
      <c r="L45" s="602">
        <v>35000000</v>
      </c>
      <c r="M45" s="605">
        <v>42705</v>
      </c>
      <c r="N45" s="604"/>
      <c r="O45" s="603">
        <v>42627</v>
      </c>
      <c r="P45" s="606">
        <v>42629</v>
      </c>
      <c r="Q45" s="603">
        <v>42705</v>
      </c>
      <c r="R45" s="600" t="s">
        <v>1283</v>
      </c>
      <c r="S45" s="604">
        <v>7816</v>
      </c>
      <c r="T45" s="603">
        <v>42464</v>
      </c>
      <c r="U45" s="604" t="s">
        <v>732</v>
      </c>
      <c r="V45" s="600" t="s">
        <v>733</v>
      </c>
      <c r="W45" s="604">
        <v>70616</v>
      </c>
      <c r="X45" s="603">
        <v>42629</v>
      </c>
      <c r="Y45" s="603">
        <v>42639</v>
      </c>
      <c r="Z45" s="600" t="s">
        <v>233</v>
      </c>
    </row>
    <row r="46" spans="1:27" ht="105">
      <c r="A46" s="600">
        <v>45</v>
      </c>
      <c r="B46" s="600">
        <v>1</v>
      </c>
      <c r="C46" s="600" t="s">
        <v>1284</v>
      </c>
      <c r="D46" s="600" t="s">
        <v>33</v>
      </c>
      <c r="E46" s="600" t="s">
        <v>1285</v>
      </c>
      <c r="F46" s="600" t="s">
        <v>1286</v>
      </c>
      <c r="G46" s="600">
        <v>830065741</v>
      </c>
      <c r="H46" s="600">
        <v>1</v>
      </c>
      <c r="I46" s="600" t="s">
        <v>1287</v>
      </c>
      <c r="J46" s="600">
        <v>3186800</v>
      </c>
      <c r="K46" s="602">
        <v>0</v>
      </c>
      <c r="L46" s="602">
        <v>0</v>
      </c>
      <c r="M46" s="605" t="s">
        <v>1023</v>
      </c>
      <c r="N46" s="604"/>
      <c r="O46" s="603">
        <v>42628</v>
      </c>
      <c r="P46" s="606">
        <v>42628</v>
      </c>
      <c r="Q46" s="603">
        <v>42992</v>
      </c>
      <c r="R46" s="607" t="s">
        <v>22</v>
      </c>
      <c r="S46" s="607" t="s">
        <v>22</v>
      </c>
      <c r="T46" s="607" t="s">
        <v>22</v>
      </c>
      <c r="U46" s="607" t="s">
        <v>22</v>
      </c>
      <c r="V46" s="607" t="s">
        <v>22</v>
      </c>
      <c r="W46" s="607" t="s">
        <v>22</v>
      </c>
      <c r="X46" s="607" t="s">
        <v>22</v>
      </c>
      <c r="Y46" s="603">
        <v>42647</v>
      </c>
      <c r="Z46" s="600" t="s">
        <v>866</v>
      </c>
    </row>
    <row r="47" spans="1:27" ht="60">
      <c r="A47" s="600">
        <v>46</v>
      </c>
      <c r="B47" s="600">
        <v>10</v>
      </c>
      <c r="C47" s="600" t="s">
        <v>68</v>
      </c>
      <c r="D47" s="600" t="s">
        <v>33</v>
      </c>
      <c r="E47" s="600" t="s">
        <v>1288</v>
      </c>
      <c r="F47" s="600" t="s">
        <v>235</v>
      </c>
      <c r="G47" s="600">
        <v>860509265</v>
      </c>
      <c r="H47" s="600">
        <v>1</v>
      </c>
      <c r="I47" s="600" t="s">
        <v>741</v>
      </c>
      <c r="J47" s="600">
        <v>6468400</v>
      </c>
      <c r="K47" s="602">
        <v>415000</v>
      </c>
      <c r="L47" s="602">
        <v>0</v>
      </c>
      <c r="M47" s="605" t="s">
        <v>148</v>
      </c>
      <c r="N47" s="604"/>
      <c r="O47" s="603">
        <v>42632</v>
      </c>
      <c r="P47" s="606">
        <v>42636</v>
      </c>
      <c r="Q47" s="603">
        <v>43000</v>
      </c>
      <c r="R47" s="607" t="s">
        <v>22</v>
      </c>
      <c r="S47" s="604">
        <v>12516</v>
      </c>
      <c r="T47" s="603">
        <v>42620</v>
      </c>
      <c r="U47" s="604" t="s">
        <v>1289</v>
      </c>
      <c r="V47" s="600" t="s">
        <v>660</v>
      </c>
      <c r="W47" s="604">
        <v>70816</v>
      </c>
      <c r="X47" s="603">
        <v>42633</v>
      </c>
      <c r="Y47" s="603">
        <v>42639</v>
      </c>
      <c r="Z47" s="600" t="s">
        <v>233</v>
      </c>
    </row>
    <row r="48" spans="1:27" ht="180">
      <c r="A48" s="600">
        <v>47</v>
      </c>
      <c r="B48" s="600">
        <v>11</v>
      </c>
      <c r="C48" s="600" t="s">
        <v>68</v>
      </c>
      <c r="D48" s="600" t="s">
        <v>1290</v>
      </c>
      <c r="E48" s="600" t="s">
        <v>1291</v>
      </c>
      <c r="F48" s="600" t="s">
        <v>1292</v>
      </c>
      <c r="G48" s="600">
        <v>830032486</v>
      </c>
      <c r="H48" s="600">
        <v>4</v>
      </c>
      <c r="I48" s="600" t="s">
        <v>1293</v>
      </c>
      <c r="J48" s="600" t="s">
        <v>1294</v>
      </c>
      <c r="K48" s="602">
        <v>174355859</v>
      </c>
      <c r="L48" s="602">
        <v>0</v>
      </c>
      <c r="M48" s="605">
        <v>42735</v>
      </c>
      <c r="N48" s="604"/>
      <c r="O48" s="603">
        <v>42632</v>
      </c>
      <c r="P48" s="606">
        <v>42640</v>
      </c>
      <c r="Q48" s="605">
        <v>42735</v>
      </c>
      <c r="R48" s="600" t="s">
        <v>1295</v>
      </c>
      <c r="S48" s="604">
        <v>11516</v>
      </c>
      <c r="T48" s="603">
        <v>42578</v>
      </c>
      <c r="U48" s="604" t="s">
        <v>1150</v>
      </c>
      <c r="V48" s="600" t="s">
        <v>1244</v>
      </c>
      <c r="W48" s="604">
        <v>75916</v>
      </c>
      <c r="X48" s="603">
        <v>42639</v>
      </c>
      <c r="Y48" s="603">
        <v>42639</v>
      </c>
      <c r="Z48" s="600" t="s">
        <v>213</v>
      </c>
    </row>
    <row r="49" spans="1:26" ht="75">
      <c r="A49" s="600">
        <v>48</v>
      </c>
      <c r="B49" s="600">
        <v>3</v>
      </c>
      <c r="C49" s="600" t="s">
        <v>189</v>
      </c>
      <c r="D49" s="600" t="s">
        <v>546</v>
      </c>
      <c r="E49" s="600" t="s">
        <v>1296</v>
      </c>
      <c r="F49" s="600" t="s">
        <v>1155</v>
      </c>
      <c r="G49" s="600">
        <v>860002400</v>
      </c>
      <c r="H49" s="600">
        <v>2</v>
      </c>
      <c r="I49" s="600" t="s">
        <v>1156</v>
      </c>
      <c r="J49" s="600" t="s">
        <v>1157</v>
      </c>
      <c r="K49" s="602">
        <v>1670004</v>
      </c>
      <c r="L49" s="602">
        <v>0</v>
      </c>
      <c r="M49" s="605" t="s">
        <v>1297</v>
      </c>
      <c r="N49" s="604"/>
      <c r="O49" s="603">
        <v>42642</v>
      </c>
      <c r="P49" s="603">
        <v>42642</v>
      </c>
      <c r="Q49" s="605">
        <v>42884</v>
      </c>
      <c r="R49" s="600" t="s">
        <v>22</v>
      </c>
      <c r="S49" s="604">
        <v>12916</v>
      </c>
      <c r="T49" s="603">
        <v>42642</v>
      </c>
      <c r="U49" s="604" t="s">
        <v>608</v>
      </c>
      <c r="V49" s="600" t="s">
        <v>609</v>
      </c>
      <c r="W49" s="604">
        <v>77716</v>
      </c>
      <c r="X49" s="603">
        <v>42642</v>
      </c>
      <c r="Y49" s="603">
        <v>42642</v>
      </c>
      <c r="Z49" s="600" t="s">
        <v>1146</v>
      </c>
    </row>
    <row r="50" spans="1:26" ht="60">
      <c r="A50" s="548">
        <v>49</v>
      </c>
      <c r="B50" s="548">
        <v>23</v>
      </c>
      <c r="C50" s="548" t="s">
        <v>203</v>
      </c>
      <c r="D50" s="548" t="s">
        <v>18</v>
      </c>
      <c r="E50" s="548" t="s">
        <v>1298</v>
      </c>
      <c r="F50" s="548" t="s">
        <v>1299</v>
      </c>
      <c r="G50" s="548">
        <v>800251984</v>
      </c>
      <c r="H50" s="548">
        <v>0</v>
      </c>
      <c r="I50" s="548" t="s">
        <v>1300</v>
      </c>
      <c r="J50" s="548">
        <v>6356844</v>
      </c>
      <c r="K50" s="549">
        <v>8120000</v>
      </c>
      <c r="L50" s="549">
        <v>0</v>
      </c>
      <c r="M50" s="550" t="s">
        <v>122</v>
      </c>
      <c r="N50" s="564"/>
      <c r="O50" s="565">
        <v>42649</v>
      </c>
      <c r="P50" s="629"/>
      <c r="Q50" s="564"/>
      <c r="R50" s="548" t="s">
        <v>22</v>
      </c>
      <c r="S50" s="564">
        <v>12616</v>
      </c>
      <c r="T50" s="565">
        <v>42641</v>
      </c>
      <c r="U50" s="564" t="s">
        <v>712</v>
      </c>
      <c r="V50" s="548" t="s">
        <v>1301</v>
      </c>
      <c r="W50" s="564">
        <v>78016</v>
      </c>
      <c r="X50" s="565">
        <v>42654</v>
      </c>
      <c r="Y50" s="565">
        <v>42667</v>
      </c>
      <c r="Z50" s="548" t="s">
        <v>1164</v>
      </c>
    </row>
    <row r="51" spans="1:26" ht="195">
      <c r="A51" s="548">
        <v>50</v>
      </c>
      <c r="B51" s="548">
        <v>2</v>
      </c>
      <c r="C51" s="548" t="s">
        <v>1284</v>
      </c>
      <c r="D51" s="548" t="s">
        <v>33</v>
      </c>
      <c r="E51" s="548" t="s">
        <v>456</v>
      </c>
      <c r="F51" s="548" t="s">
        <v>127</v>
      </c>
      <c r="G51" s="548">
        <v>900062917</v>
      </c>
      <c r="H51" s="548">
        <v>9</v>
      </c>
      <c r="I51" s="548" t="s">
        <v>848</v>
      </c>
      <c r="J51" s="548">
        <v>4722000</v>
      </c>
      <c r="K51" s="549">
        <v>69570290</v>
      </c>
      <c r="L51" s="549">
        <v>0</v>
      </c>
      <c r="M51" s="550">
        <v>43281</v>
      </c>
      <c r="N51" s="564"/>
      <c r="O51" s="565">
        <v>42667</v>
      </c>
      <c r="P51" s="565">
        <v>42675</v>
      </c>
      <c r="Q51" s="565">
        <v>43434</v>
      </c>
      <c r="R51" s="548" t="s">
        <v>1302</v>
      </c>
      <c r="S51" s="564">
        <v>9816</v>
      </c>
      <c r="T51" s="565">
        <v>42517</v>
      </c>
      <c r="U51" s="564" t="s">
        <v>851</v>
      </c>
      <c r="V51" s="548" t="s">
        <v>852</v>
      </c>
      <c r="W51" s="564">
        <v>83816</v>
      </c>
      <c r="X51" s="565">
        <v>42668</v>
      </c>
      <c r="Y51" s="565">
        <v>42698</v>
      </c>
      <c r="Z51" s="548" t="s">
        <v>1146</v>
      </c>
    </row>
    <row r="52" spans="1:26" ht="105">
      <c r="A52" s="548">
        <v>51</v>
      </c>
      <c r="B52" s="548">
        <v>3</v>
      </c>
      <c r="C52" s="548" t="s">
        <v>1284</v>
      </c>
      <c r="D52" s="548" t="s">
        <v>33</v>
      </c>
      <c r="E52" s="548" t="s">
        <v>817</v>
      </c>
      <c r="F52" s="548" t="s">
        <v>199</v>
      </c>
      <c r="G52" s="548">
        <v>900475780</v>
      </c>
      <c r="H52" s="548">
        <v>1</v>
      </c>
      <c r="I52" s="548" t="s">
        <v>818</v>
      </c>
      <c r="J52" s="548">
        <v>4269800</v>
      </c>
      <c r="K52" s="549">
        <v>172133765</v>
      </c>
      <c r="L52" s="549">
        <v>0</v>
      </c>
      <c r="M52" s="550">
        <v>43281</v>
      </c>
      <c r="N52" s="564"/>
      <c r="O52" s="565">
        <v>42674</v>
      </c>
      <c r="P52" s="565">
        <v>42675</v>
      </c>
      <c r="Q52" s="565">
        <v>43281</v>
      </c>
      <c r="R52" s="548" t="s">
        <v>22</v>
      </c>
      <c r="S52" s="564">
        <v>9916</v>
      </c>
      <c r="T52" s="565">
        <v>42517</v>
      </c>
      <c r="U52" s="564" t="s">
        <v>908</v>
      </c>
      <c r="V52" s="548" t="s">
        <v>1096</v>
      </c>
      <c r="W52" s="564">
        <v>84116</v>
      </c>
      <c r="X52" s="565">
        <v>42674</v>
      </c>
      <c r="Y52" s="565">
        <v>42698</v>
      </c>
      <c r="Z52" s="548" t="s">
        <v>1146</v>
      </c>
    </row>
    <row r="53" spans="1:26" ht="150">
      <c r="A53" s="527">
        <v>52</v>
      </c>
      <c r="B53" s="527">
        <v>24</v>
      </c>
      <c r="C53" s="527" t="s">
        <v>203</v>
      </c>
      <c r="D53" s="527" t="s">
        <v>349</v>
      </c>
      <c r="E53" s="527" t="s">
        <v>1303</v>
      </c>
      <c r="F53" s="527" t="s">
        <v>1304</v>
      </c>
      <c r="G53" s="527">
        <v>800220028</v>
      </c>
      <c r="H53" s="527">
        <v>1</v>
      </c>
      <c r="I53" s="527" t="s">
        <v>1132</v>
      </c>
      <c r="J53" s="527">
        <v>2188266</v>
      </c>
      <c r="K53" s="540">
        <v>291039360</v>
      </c>
      <c r="L53" s="540">
        <v>0</v>
      </c>
      <c r="M53" s="529">
        <v>42735</v>
      </c>
      <c r="N53" s="528"/>
      <c r="O53" s="541">
        <v>42704</v>
      </c>
      <c r="P53" s="629"/>
      <c r="Q53" s="541">
        <v>42735</v>
      </c>
      <c r="R53" s="527" t="s">
        <v>1305</v>
      </c>
      <c r="S53" s="528">
        <v>13016</v>
      </c>
      <c r="T53" s="541">
        <v>42649</v>
      </c>
      <c r="U53" s="528" t="s">
        <v>830</v>
      </c>
      <c r="V53" s="527" t="s">
        <v>831</v>
      </c>
      <c r="W53" s="528">
        <v>91116</v>
      </c>
      <c r="X53" s="541">
        <v>42711</v>
      </c>
      <c r="Y53" s="541">
        <v>42730</v>
      </c>
      <c r="Z53" s="527" t="s">
        <v>213</v>
      </c>
    </row>
    <row r="54" spans="1:26" ht="75">
      <c r="A54" s="624">
        <v>53</v>
      </c>
      <c r="B54" s="624">
        <v>12</v>
      </c>
      <c r="C54" s="624" t="s">
        <v>68</v>
      </c>
      <c r="D54" s="624" t="s">
        <v>1029</v>
      </c>
      <c r="E54" s="624" t="s">
        <v>1306</v>
      </c>
      <c r="F54" s="624" t="s">
        <v>900</v>
      </c>
      <c r="G54" s="624">
        <v>890900943</v>
      </c>
      <c r="H54" s="624">
        <v>1</v>
      </c>
      <c r="I54" s="624" t="s">
        <v>901</v>
      </c>
      <c r="J54" s="624">
        <v>3188200666</v>
      </c>
      <c r="K54" s="625">
        <v>1599200</v>
      </c>
      <c r="L54" s="625">
        <v>0</v>
      </c>
      <c r="M54" s="626">
        <v>42735</v>
      </c>
      <c r="N54" s="627"/>
      <c r="O54" s="628">
        <v>42706</v>
      </c>
      <c r="P54" s="628">
        <v>42706</v>
      </c>
      <c r="Q54" s="628">
        <v>42735</v>
      </c>
      <c r="R54" s="627" t="s">
        <v>22</v>
      </c>
      <c r="S54" s="627">
        <v>14216</v>
      </c>
      <c r="T54" s="628">
        <v>42705</v>
      </c>
      <c r="U54" s="627" t="s">
        <v>1307</v>
      </c>
      <c r="V54" s="624" t="s">
        <v>1308</v>
      </c>
      <c r="W54" s="627">
        <v>91016</v>
      </c>
      <c r="X54" s="628">
        <v>42706</v>
      </c>
      <c r="Y54" s="628">
        <v>42706</v>
      </c>
      <c r="Z54" s="624" t="s">
        <v>1146</v>
      </c>
    </row>
    <row r="55" spans="1:26" ht="75">
      <c r="A55" s="624">
        <v>54</v>
      </c>
      <c r="B55" s="624">
        <v>13</v>
      </c>
      <c r="C55" s="624" t="s">
        <v>68</v>
      </c>
      <c r="D55" s="624" t="s">
        <v>546</v>
      </c>
      <c r="E55" s="624" t="s">
        <v>1140</v>
      </c>
      <c r="F55" s="624" t="s">
        <v>1141</v>
      </c>
      <c r="G55" s="624">
        <v>800103052</v>
      </c>
      <c r="H55" s="624">
        <v>8</v>
      </c>
      <c r="I55" s="624" t="s">
        <v>874</v>
      </c>
      <c r="J55" s="624">
        <v>6517950</v>
      </c>
      <c r="K55" s="625">
        <v>35304049</v>
      </c>
      <c r="L55" s="625">
        <v>0</v>
      </c>
      <c r="M55" s="628">
        <v>42735</v>
      </c>
      <c r="N55" s="627"/>
      <c r="O55" s="628">
        <v>42711</v>
      </c>
      <c r="P55" s="628">
        <v>42719</v>
      </c>
      <c r="Q55" s="628">
        <v>42735</v>
      </c>
      <c r="R55" s="627" t="s">
        <v>22</v>
      </c>
      <c r="S55" s="627">
        <v>14016</v>
      </c>
      <c r="T55" s="628">
        <v>42698</v>
      </c>
      <c r="U55" s="627" t="s">
        <v>830</v>
      </c>
      <c r="V55" s="624" t="s">
        <v>831</v>
      </c>
      <c r="W55" s="627">
        <v>91516</v>
      </c>
      <c r="X55" s="628">
        <v>42713</v>
      </c>
      <c r="Y55" s="628">
        <v>42711</v>
      </c>
      <c r="Z55" s="624" t="s">
        <v>213</v>
      </c>
    </row>
    <row r="56" spans="1:26" ht="150">
      <c r="A56" s="624">
        <v>55</v>
      </c>
      <c r="B56" s="624">
        <v>25</v>
      </c>
      <c r="C56" s="624" t="s">
        <v>203</v>
      </c>
      <c r="D56" s="624" t="s">
        <v>33</v>
      </c>
      <c r="E56" s="624" t="s">
        <v>1309</v>
      </c>
      <c r="F56" s="624" t="s">
        <v>407</v>
      </c>
      <c r="G56" s="624">
        <v>900407941</v>
      </c>
      <c r="H56" s="624">
        <v>9</v>
      </c>
      <c r="I56" s="624" t="s">
        <v>1310</v>
      </c>
      <c r="J56" s="627">
        <v>4725933</v>
      </c>
      <c r="K56" s="625">
        <v>50000000</v>
      </c>
      <c r="L56" s="625">
        <v>0</v>
      </c>
      <c r="M56" s="628">
        <v>42735</v>
      </c>
      <c r="N56" s="627"/>
      <c r="O56" s="628">
        <v>42716</v>
      </c>
      <c r="P56" s="628">
        <v>42717</v>
      </c>
      <c r="Q56" s="628">
        <v>42735</v>
      </c>
      <c r="R56" s="624" t="s">
        <v>1311</v>
      </c>
      <c r="S56" s="627">
        <v>14416</v>
      </c>
      <c r="T56" s="628">
        <v>42710</v>
      </c>
      <c r="U56" s="627" t="s">
        <v>732</v>
      </c>
      <c r="V56" s="624" t="s">
        <v>733</v>
      </c>
      <c r="W56" s="627">
        <v>91816</v>
      </c>
      <c r="X56" s="628">
        <v>42716</v>
      </c>
      <c r="Y56" s="628">
        <v>42731</v>
      </c>
      <c r="Z56" s="624" t="s">
        <v>233</v>
      </c>
    </row>
    <row r="57" spans="1:26" ht="75">
      <c r="A57" s="624">
        <v>56</v>
      </c>
      <c r="B57" s="624">
        <v>14</v>
      </c>
      <c r="C57" s="624" t="s">
        <v>68</v>
      </c>
      <c r="D57" s="624" t="s">
        <v>546</v>
      </c>
      <c r="E57" s="624" t="s">
        <v>1207</v>
      </c>
      <c r="F57" s="624" t="s">
        <v>1312</v>
      </c>
      <c r="G57" s="624">
        <v>830113914</v>
      </c>
      <c r="H57" s="624">
        <v>3</v>
      </c>
      <c r="I57" s="624" t="s">
        <v>1313</v>
      </c>
      <c r="J57" s="627">
        <v>7464600</v>
      </c>
      <c r="K57" s="625">
        <v>1750407</v>
      </c>
      <c r="L57" s="625">
        <v>0</v>
      </c>
      <c r="M57" s="628">
        <v>42735</v>
      </c>
      <c r="N57" s="627"/>
      <c r="O57" s="628">
        <v>42717</v>
      </c>
      <c r="P57" s="629"/>
      <c r="Q57" s="628">
        <v>42735</v>
      </c>
      <c r="R57" s="627" t="s">
        <v>22</v>
      </c>
      <c r="S57" s="627">
        <v>14716</v>
      </c>
      <c r="T57" s="628">
        <v>42713</v>
      </c>
      <c r="U57" s="627" t="s">
        <v>626</v>
      </c>
      <c r="V57" s="624" t="s">
        <v>1210</v>
      </c>
      <c r="W57" s="627">
        <v>91916</v>
      </c>
      <c r="X57" s="628">
        <v>42717</v>
      </c>
      <c r="Y57" s="628">
        <v>42717</v>
      </c>
      <c r="Z57" s="624" t="s">
        <v>1146</v>
      </c>
    </row>
    <row r="58" spans="1:26" ht="150">
      <c r="A58" s="624">
        <v>57</v>
      </c>
      <c r="B58" s="624">
        <v>26</v>
      </c>
      <c r="C58" s="624" t="s">
        <v>203</v>
      </c>
      <c r="D58" s="624" t="s">
        <v>33</v>
      </c>
      <c r="E58" s="624" t="s">
        <v>1314</v>
      </c>
      <c r="F58" s="624" t="s">
        <v>779</v>
      </c>
      <c r="G58" s="624">
        <v>804002893</v>
      </c>
      <c r="H58" s="624">
        <v>6</v>
      </c>
      <c r="I58" s="624" t="s">
        <v>780</v>
      </c>
      <c r="J58" s="627">
        <v>6521020</v>
      </c>
      <c r="K58" s="625">
        <v>13438072</v>
      </c>
      <c r="L58" s="625">
        <v>0</v>
      </c>
      <c r="M58" s="628">
        <v>42735</v>
      </c>
      <c r="N58" s="627"/>
      <c r="O58" s="628">
        <v>42718</v>
      </c>
      <c r="P58" s="629"/>
      <c r="Q58" s="628">
        <v>42735</v>
      </c>
      <c r="R58" s="624" t="s">
        <v>1315</v>
      </c>
      <c r="S58" s="627">
        <v>13916</v>
      </c>
      <c r="T58" s="628">
        <v>42698</v>
      </c>
      <c r="U58" s="627" t="s">
        <v>830</v>
      </c>
      <c r="V58" s="624" t="s">
        <v>831</v>
      </c>
      <c r="W58" s="627">
        <v>92416</v>
      </c>
      <c r="X58" s="628">
        <v>42719</v>
      </c>
      <c r="Y58" s="628">
        <v>42730</v>
      </c>
      <c r="Z58" s="624" t="s">
        <v>213</v>
      </c>
    </row>
    <row r="59" spans="1:26" ht="150">
      <c r="A59" s="624">
        <v>58</v>
      </c>
      <c r="B59" s="624">
        <v>27</v>
      </c>
      <c r="C59" s="624" t="s">
        <v>203</v>
      </c>
      <c r="D59" s="624" t="s">
        <v>33</v>
      </c>
      <c r="E59" s="624" t="s">
        <v>1316</v>
      </c>
      <c r="F59" s="624" t="s">
        <v>1241</v>
      </c>
      <c r="G59" s="624">
        <v>900238438</v>
      </c>
      <c r="H59" s="624">
        <v>1</v>
      </c>
      <c r="I59" s="624" t="s">
        <v>1317</v>
      </c>
      <c r="J59" s="627">
        <v>7465639</v>
      </c>
      <c r="K59" s="625">
        <v>79523768</v>
      </c>
      <c r="L59" s="625">
        <v>0</v>
      </c>
      <c r="M59" s="628">
        <v>42735</v>
      </c>
      <c r="N59" s="627"/>
      <c r="O59" s="628">
        <v>42717</v>
      </c>
      <c r="P59" s="628">
        <v>42723</v>
      </c>
      <c r="Q59" s="628">
        <v>42735</v>
      </c>
      <c r="R59" s="624" t="s">
        <v>1318</v>
      </c>
      <c r="S59" s="627">
        <v>14116</v>
      </c>
      <c r="T59" s="628">
        <v>42698</v>
      </c>
      <c r="U59" s="627" t="s">
        <v>830</v>
      </c>
      <c r="V59" s="624" t="s">
        <v>831</v>
      </c>
      <c r="W59" s="627">
        <v>92816</v>
      </c>
      <c r="X59" s="628">
        <v>42720</v>
      </c>
      <c r="Y59" s="628">
        <v>42730</v>
      </c>
      <c r="Z59" s="624" t="s">
        <v>213</v>
      </c>
    </row>
    <row r="60" spans="1:26" ht="135">
      <c r="A60" s="624">
        <v>59</v>
      </c>
      <c r="B60" s="624">
        <v>15</v>
      </c>
      <c r="C60" s="624" t="s">
        <v>68</v>
      </c>
      <c r="D60" s="624" t="s">
        <v>1290</v>
      </c>
      <c r="E60" s="624" t="s">
        <v>1319</v>
      </c>
      <c r="F60" s="624" t="s">
        <v>1277</v>
      </c>
      <c r="G60" s="624">
        <v>800143512</v>
      </c>
      <c r="H60" s="624">
        <v>5</v>
      </c>
      <c r="I60" s="624" t="s">
        <v>1278</v>
      </c>
      <c r="J60" s="627">
        <v>6851520</v>
      </c>
      <c r="K60" s="625">
        <v>114935200</v>
      </c>
      <c r="L60" s="625">
        <v>0</v>
      </c>
      <c r="M60" s="628">
        <v>42735</v>
      </c>
      <c r="N60" s="627"/>
      <c r="O60" s="628">
        <v>42719</v>
      </c>
      <c r="P60" s="628">
        <v>42725</v>
      </c>
      <c r="Q60" s="628">
        <v>42735</v>
      </c>
      <c r="R60" s="624" t="s">
        <v>1320</v>
      </c>
      <c r="S60" s="627">
        <v>13116</v>
      </c>
      <c r="T60" s="628">
        <v>42649</v>
      </c>
      <c r="U60" s="627" t="s">
        <v>830</v>
      </c>
      <c r="V60" s="624" t="s">
        <v>831</v>
      </c>
      <c r="W60" s="627">
        <v>93116</v>
      </c>
      <c r="X60" s="628">
        <v>42723</v>
      </c>
      <c r="Y60" s="628">
        <v>42730</v>
      </c>
      <c r="Z60" s="624" t="s">
        <v>213</v>
      </c>
    </row>
    <row r="61" spans="1:26" ht="150">
      <c r="A61" s="624">
        <v>60</v>
      </c>
      <c r="B61" s="630">
        <v>28</v>
      </c>
      <c r="C61" s="624" t="s">
        <v>203</v>
      </c>
      <c r="D61" s="624" t="s">
        <v>33</v>
      </c>
      <c r="E61" s="624" t="s">
        <v>1321</v>
      </c>
      <c r="F61" s="624" t="s">
        <v>1322</v>
      </c>
      <c r="G61" s="624">
        <v>830067096</v>
      </c>
      <c r="H61" s="624">
        <v>6</v>
      </c>
      <c r="I61" s="624" t="s">
        <v>1323</v>
      </c>
      <c r="J61" s="627">
        <v>5303730</v>
      </c>
      <c r="K61" s="625">
        <v>3000000</v>
      </c>
      <c r="L61" s="625">
        <v>0</v>
      </c>
      <c r="M61" s="628">
        <v>42735</v>
      </c>
      <c r="N61" s="627"/>
      <c r="O61" s="628">
        <v>42724</v>
      </c>
      <c r="P61" s="628">
        <v>42726</v>
      </c>
      <c r="Q61" s="628">
        <v>42735</v>
      </c>
      <c r="R61" s="624" t="s">
        <v>1324</v>
      </c>
      <c r="S61" s="627">
        <v>15116</v>
      </c>
      <c r="T61" s="628">
        <v>42717</v>
      </c>
      <c r="U61" s="627" t="s">
        <v>732</v>
      </c>
      <c r="V61" s="624" t="s">
        <v>733</v>
      </c>
      <c r="W61" s="627">
        <v>98716</v>
      </c>
      <c r="X61" s="628">
        <v>42725</v>
      </c>
      <c r="Y61" s="628">
        <v>42731</v>
      </c>
      <c r="Z61" s="624" t="s">
        <v>233</v>
      </c>
    </row>
    <row r="62" spans="1:26" ht="150">
      <c r="A62" s="624">
        <v>61</v>
      </c>
      <c r="B62" s="630">
        <v>29</v>
      </c>
      <c r="C62" s="624" t="s">
        <v>203</v>
      </c>
      <c r="D62" s="624" t="s">
        <v>580</v>
      </c>
      <c r="E62" s="624" t="s">
        <v>1325</v>
      </c>
      <c r="F62" s="624" t="s">
        <v>257</v>
      </c>
      <c r="G62" s="624">
        <v>800058607</v>
      </c>
      <c r="H62" s="624">
        <v>2</v>
      </c>
      <c r="I62" s="624" t="s">
        <v>1139</v>
      </c>
      <c r="J62" s="627">
        <v>5462727</v>
      </c>
      <c r="K62" s="625">
        <v>125828498</v>
      </c>
      <c r="L62" s="625">
        <v>0</v>
      </c>
      <c r="M62" s="628">
        <v>42735</v>
      </c>
      <c r="N62" s="627"/>
      <c r="O62" s="628">
        <v>42726</v>
      </c>
      <c r="P62" s="628">
        <v>42731</v>
      </c>
      <c r="Q62" s="628">
        <v>42735</v>
      </c>
      <c r="R62" s="624" t="s">
        <v>1326</v>
      </c>
      <c r="S62" s="627">
        <v>12116</v>
      </c>
      <c r="T62" s="628">
        <v>42594</v>
      </c>
      <c r="U62" s="627" t="s">
        <v>1231</v>
      </c>
      <c r="V62" s="624" t="s">
        <v>1232</v>
      </c>
      <c r="W62" s="627">
        <v>99116</v>
      </c>
      <c r="X62" s="628">
        <v>42730</v>
      </c>
      <c r="Y62" s="628">
        <v>42731</v>
      </c>
      <c r="Z62" s="624" t="s">
        <v>213</v>
      </c>
    </row>
    <row r="63" spans="1:26" ht="195">
      <c r="A63" s="624">
        <v>62</v>
      </c>
      <c r="B63" s="624">
        <v>16</v>
      </c>
      <c r="C63" s="624" t="s">
        <v>68</v>
      </c>
      <c r="D63" s="624" t="s">
        <v>546</v>
      </c>
      <c r="E63" s="624" t="s">
        <v>1327</v>
      </c>
      <c r="F63" s="624" t="s">
        <v>1328</v>
      </c>
      <c r="G63" s="624">
        <v>900871968</v>
      </c>
      <c r="H63" s="624">
        <v>5</v>
      </c>
      <c r="I63" s="624" t="s">
        <v>1329</v>
      </c>
      <c r="J63" s="627">
        <v>2912000</v>
      </c>
      <c r="K63" s="625">
        <v>267389532</v>
      </c>
      <c r="L63" s="625">
        <v>0</v>
      </c>
      <c r="M63" s="628">
        <v>42735</v>
      </c>
      <c r="N63" s="627"/>
      <c r="O63" s="628">
        <v>42730</v>
      </c>
      <c r="P63" s="628">
        <v>42731</v>
      </c>
      <c r="Q63" s="628">
        <v>42735</v>
      </c>
      <c r="R63" s="624" t="s">
        <v>22</v>
      </c>
      <c r="S63" s="627" t="s">
        <v>1330</v>
      </c>
      <c r="T63" s="628">
        <v>42727</v>
      </c>
      <c r="U63" s="627" t="s">
        <v>1331</v>
      </c>
      <c r="V63" s="624" t="s">
        <v>1332</v>
      </c>
      <c r="W63" s="627" t="s">
        <v>1333</v>
      </c>
      <c r="X63" s="628">
        <v>42731</v>
      </c>
      <c r="Y63" s="628">
        <v>42730</v>
      </c>
      <c r="Z63" s="624" t="s">
        <v>213</v>
      </c>
    </row>
    <row r="64" spans="1:26" ht="180">
      <c r="A64" s="624">
        <v>63</v>
      </c>
      <c r="B64" s="624">
        <v>17</v>
      </c>
      <c r="C64" s="624" t="s">
        <v>68</v>
      </c>
      <c r="D64" s="624" t="s">
        <v>33</v>
      </c>
      <c r="E64" s="624" t="s">
        <v>1334</v>
      </c>
      <c r="F64" s="631" t="s">
        <v>1127</v>
      </c>
      <c r="G64" s="624">
        <v>800177588</v>
      </c>
      <c r="H64" s="624">
        <v>0</v>
      </c>
      <c r="I64" s="624" t="s">
        <v>1128</v>
      </c>
      <c r="J64" s="627">
        <v>6358585</v>
      </c>
      <c r="K64" s="632">
        <v>1059893886</v>
      </c>
      <c r="L64" s="632">
        <v>0</v>
      </c>
      <c r="M64" s="628">
        <v>42735</v>
      </c>
      <c r="N64" s="627"/>
      <c r="O64" s="628">
        <v>42732</v>
      </c>
      <c r="P64" s="628">
        <v>11686</v>
      </c>
      <c r="Q64" s="628">
        <v>42735</v>
      </c>
      <c r="R64" s="624" t="s">
        <v>1335</v>
      </c>
      <c r="S64" s="633">
        <v>15916</v>
      </c>
      <c r="T64" s="628">
        <v>42731</v>
      </c>
      <c r="U64" s="633" t="s">
        <v>1150</v>
      </c>
      <c r="V64" s="624" t="s">
        <v>1336</v>
      </c>
      <c r="W64" s="627">
        <v>99516</v>
      </c>
      <c r="X64" s="628">
        <v>42732</v>
      </c>
      <c r="Y64" s="628">
        <v>42733</v>
      </c>
      <c r="Z64" s="624" t="s">
        <v>213</v>
      </c>
    </row>
    <row r="65" spans="6:25">
      <c r="F65" s="635"/>
      <c r="K65" s="492">
        <f>SUM(K2:K64)</f>
        <v>4079760113</v>
      </c>
      <c r="L65" s="492">
        <f>SUM(L2:L64)</f>
        <v>79169477</v>
      </c>
      <c r="Y65" s="634"/>
    </row>
    <row r="66" spans="6:25">
      <c r="K66" s="492"/>
      <c r="L66" s="492">
        <f>+L65+K65</f>
        <v>4158929590</v>
      </c>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6"/>
  <sheetViews>
    <sheetView zoomScale="71" zoomScaleNormal="71" zoomScaleSheetLayoutView="110" workbookViewId="0">
      <pane xSplit="6" ySplit="1" topLeftCell="G26" activePane="bottomRight" state="frozen"/>
      <selection pane="topRight" activeCell="G1" sqref="G1"/>
      <selection pane="bottomLeft" activeCell="A2" sqref="A2"/>
      <selection pane="bottomRight" activeCell="E26" sqref="E26"/>
    </sheetView>
  </sheetViews>
  <sheetFormatPr baseColWidth="10" defaultColWidth="11.42578125" defaultRowHeight="15"/>
  <cols>
    <col min="1" max="3" width="11.42578125" style="637"/>
    <col min="4" max="4" width="16.140625" style="637" customWidth="1"/>
    <col min="5" max="5" width="51.140625" style="637" customWidth="1"/>
    <col min="6" max="6" width="14.7109375" style="637" customWidth="1"/>
    <col min="7" max="7" width="12.7109375" style="637" bestFit="1" customWidth="1"/>
    <col min="8" max="8" width="11.42578125" style="637"/>
    <col min="9" max="9" width="14" style="637" customWidth="1"/>
    <col min="10" max="10" width="13.140625" style="637" bestFit="1" customWidth="1"/>
    <col min="11" max="11" width="18.5703125" style="637" bestFit="1" customWidth="1"/>
    <col min="12" max="12" width="17.85546875" style="638" bestFit="1" customWidth="1"/>
    <col min="13" max="13" width="16.85546875" style="637" bestFit="1" customWidth="1"/>
    <col min="14" max="17" width="11.42578125" style="637"/>
    <col min="18" max="18" width="15.7109375" style="637" customWidth="1"/>
    <col min="19" max="27" width="11.42578125" style="637"/>
    <col min="28" max="28" width="12.28515625" style="637" bestFit="1" customWidth="1"/>
    <col min="29" max="16384" width="11.42578125" style="637"/>
  </cols>
  <sheetData>
    <row r="1" spans="1:26" ht="38.25">
      <c r="A1" s="366" t="s">
        <v>1144</v>
      </c>
      <c r="B1" s="366" t="s">
        <v>0</v>
      </c>
      <c r="C1" s="367" t="s">
        <v>1</v>
      </c>
      <c r="D1" s="367" t="s">
        <v>2</v>
      </c>
      <c r="E1" s="367" t="s">
        <v>3</v>
      </c>
      <c r="F1" s="367" t="s">
        <v>4</v>
      </c>
      <c r="G1" s="368" t="s">
        <v>5</v>
      </c>
      <c r="H1" s="368" t="s">
        <v>522</v>
      </c>
      <c r="I1" s="368" t="s">
        <v>523</v>
      </c>
      <c r="J1" s="368" t="s">
        <v>524</v>
      </c>
      <c r="K1" s="369" t="s">
        <v>913</v>
      </c>
      <c r="L1" s="894"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16</v>
      </c>
      <c r="Z1" s="367" t="s">
        <v>197</v>
      </c>
    </row>
    <row r="2" spans="1:26" ht="179.25">
      <c r="A2" s="379">
        <v>1</v>
      </c>
      <c r="B2" s="379">
        <v>1</v>
      </c>
      <c r="C2" s="377" t="s">
        <v>203</v>
      </c>
      <c r="D2" s="376" t="s">
        <v>18</v>
      </c>
      <c r="E2" s="378" t="s">
        <v>1149</v>
      </c>
      <c r="F2" s="376" t="s">
        <v>1054</v>
      </c>
      <c r="G2" s="379">
        <v>51654866</v>
      </c>
      <c r="H2" s="379"/>
      <c r="I2" s="482" t="s">
        <v>1337</v>
      </c>
      <c r="J2" s="385">
        <v>2579810</v>
      </c>
      <c r="K2" s="643">
        <v>66038769</v>
      </c>
      <c r="L2" s="643">
        <v>0</v>
      </c>
      <c r="M2" s="895">
        <v>43100</v>
      </c>
      <c r="N2" s="895"/>
      <c r="O2" s="895">
        <v>42747</v>
      </c>
      <c r="P2" s="895">
        <v>42747</v>
      </c>
      <c r="Q2" s="895">
        <v>43100</v>
      </c>
      <c r="R2" s="385" t="s">
        <v>22</v>
      </c>
      <c r="S2" s="385">
        <v>1817</v>
      </c>
      <c r="T2" s="895">
        <v>42746</v>
      </c>
      <c r="U2" s="385" t="s">
        <v>1338</v>
      </c>
      <c r="V2" s="385" t="s">
        <v>1336</v>
      </c>
      <c r="W2" s="385">
        <v>1017</v>
      </c>
      <c r="X2" s="895">
        <v>42747</v>
      </c>
      <c r="Y2" s="383">
        <v>42748</v>
      </c>
      <c r="Z2" s="385" t="s">
        <v>213</v>
      </c>
    </row>
    <row r="3" spans="1:26" ht="89.25">
      <c r="A3" s="379">
        <f>1+A2</f>
        <v>2</v>
      </c>
      <c r="B3" s="379">
        <v>2</v>
      </c>
      <c r="C3" s="377" t="s">
        <v>203</v>
      </c>
      <c r="D3" s="376" t="s">
        <v>18</v>
      </c>
      <c r="E3" s="378" t="s">
        <v>532</v>
      </c>
      <c r="F3" s="376" t="s">
        <v>1339</v>
      </c>
      <c r="G3" s="379">
        <v>79708821</v>
      </c>
      <c r="H3" s="379"/>
      <c r="I3" s="482" t="s">
        <v>1340</v>
      </c>
      <c r="J3" s="385">
        <v>3202525326</v>
      </c>
      <c r="K3" s="643">
        <v>16695620</v>
      </c>
      <c r="L3" s="643">
        <v>0</v>
      </c>
      <c r="M3" s="895">
        <v>43100</v>
      </c>
      <c r="N3" s="895"/>
      <c r="O3" s="895">
        <v>42747</v>
      </c>
      <c r="P3" s="895">
        <v>42751</v>
      </c>
      <c r="Q3" s="895">
        <v>43100</v>
      </c>
      <c r="R3" s="385" t="s">
        <v>22</v>
      </c>
      <c r="S3" s="385">
        <v>1417</v>
      </c>
      <c r="T3" s="895">
        <v>42746</v>
      </c>
      <c r="U3" s="385" t="s">
        <v>530</v>
      </c>
      <c r="V3" s="385" t="s">
        <v>531</v>
      </c>
      <c r="W3" s="385">
        <v>1117</v>
      </c>
      <c r="X3" s="895">
        <v>42748</v>
      </c>
      <c r="Y3" s="383">
        <v>42751</v>
      </c>
      <c r="Z3" s="896" t="s">
        <v>1146</v>
      </c>
    </row>
    <row r="4" spans="1:26" ht="89.25">
      <c r="A4" s="379">
        <f t="shared" ref="A4:A35" si="0">1+A3</f>
        <v>3</v>
      </c>
      <c r="B4" s="379">
        <v>3</v>
      </c>
      <c r="C4" s="377" t="s">
        <v>203</v>
      </c>
      <c r="D4" s="376" t="s">
        <v>18</v>
      </c>
      <c r="E4" s="378" t="s">
        <v>532</v>
      </c>
      <c r="F4" s="376" t="s">
        <v>1341</v>
      </c>
      <c r="G4" s="379">
        <v>1014284441</v>
      </c>
      <c r="H4" s="379"/>
      <c r="I4" s="482" t="s">
        <v>1342</v>
      </c>
      <c r="J4" s="385">
        <v>3022273916</v>
      </c>
      <c r="K4" s="643">
        <v>16695620</v>
      </c>
      <c r="L4" s="643">
        <v>0</v>
      </c>
      <c r="M4" s="895">
        <v>43100</v>
      </c>
      <c r="N4" s="895"/>
      <c r="O4" s="895">
        <v>42748</v>
      </c>
      <c r="P4" s="895">
        <v>42751</v>
      </c>
      <c r="Q4" s="895">
        <v>43100</v>
      </c>
      <c r="R4" s="385" t="s">
        <v>22</v>
      </c>
      <c r="S4" s="385">
        <v>1517</v>
      </c>
      <c r="T4" s="895">
        <v>42746</v>
      </c>
      <c r="U4" s="385" t="s">
        <v>530</v>
      </c>
      <c r="V4" s="385" t="s">
        <v>531</v>
      </c>
      <c r="W4" s="385">
        <v>1217</v>
      </c>
      <c r="X4" s="895">
        <v>42751</v>
      </c>
      <c r="Y4" s="383">
        <v>42753</v>
      </c>
      <c r="Z4" s="896" t="s">
        <v>1146</v>
      </c>
    </row>
    <row r="5" spans="1:26" ht="63.75">
      <c r="A5" s="379">
        <f t="shared" si="0"/>
        <v>4</v>
      </c>
      <c r="B5" s="379">
        <v>1</v>
      </c>
      <c r="C5" s="377" t="s">
        <v>100</v>
      </c>
      <c r="D5" s="376" t="s">
        <v>546</v>
      </c>
      <c r="E5" s="378" t="s">
        <v>305</v>
      </c>
      <c r="F5" s="376" t="s">
        <v>548</v>
      </c>
      <c r="G5" s="379">
        <v>830095213</v>
      </c>
      <c r="H5" s="379">
        <v>0</v>
      </c>
      <c r="I5" s="482" t="s">
        <v>549</v>
      </c>
      <c r="J5" s="385">
        <v>3175150153</v>
      </c>
      <c r="K5" s="643">
        <v>7800000</v>
      </c>
      <c r="L5" s="643">
        <v>0</v>
      </c>
      <c r="M5" s="895">
        <v>43100</v>
      </c>
      <c r="N5" s="895"/>
      <c r="O5" s="895">
        <v>42748</v>
      </c>
      <c r="P5" s="895">
        <v>42751</v>
      </c>
      <c r="Q5" s="895">
        <v>43100</v>
      </c>
      <c r="R5" s="385" t="s">
        <v>22</v>
      </c>
      <c r="S5" s="385">
        <v>1917</v>
      </c>
      <c r="T5" s="895">
        <v>42747</v>
      </c>
      <c r="U5" s="385" t="s">
        <v>550</v>
      </c>
      <c r="V5" s="385" t="s">
        <v>1151</v>
      </c>
      <c r="W5" s="385">
        <v>1317</v>
      </c>
      <c r="X5" s="895">
        <v>42751</v>
      </c>
      <c r="Y5" s="383">
        <v>42748</v>
      </c>
      <c r="Z5" s="896" t="s">
        <v>1146</v>
      </c>
    </row>
    <row r="6" spans="1:26" ht="89.25">
      <c r="A6" s="379">
        <f t="shared" si="0"/>
        <v>5</v>
      </c>
      <c r="B6" s="379">
        <v>4</v>
      </c>
      <c r="C6" s="377" t="s">
        <v>203</v>
      </c>
      <c r="D6" s="376" t="s">
        <v>18</v>
      </c>
      <c r="E6" s="378" t="s">
        <v>394</v>
      </c>
      <c r="F6" s="376" t="s">
        <v>1148</v>
      </c>
      <c r="G6" s="379">
        <v>1018433403</v>
      </c>
      <c r="H6" s="379"/>
      <c r="I6" s="482" t="s">
        <v>1045</v>
      </c>
      <c r="J6" s="385">
        <v>3167475888</v>
      </c>
      <c r="K6" s="643">
        <v>23804399</v>
      </c>
      <c r="L6" s="643">
        <v>0</v>
      </c>
      <c r="M6" s="895">
        <v>43100</v>
      </c>
      <c r="N6" s="895"/>
      <c r="O6" s="895">
        <v>42752</v>
      </c>
      <c r="P6" s="895">
        <v>42753</v>
      </c>
      <c r="Q6" s="895">
        <v>43100</v>
      </c>
      <c r="R6" s="385" t="s">
        <v>22</v>
      </c>
      <c r="S6" s="385">
        <v>2017</v>
      </c>
      <c r="T6" s="895">
        <v>42748</v>
      </c>
      <c r="U6" s="385" t="s">
        <v>530</v>
      </c>
      <c r="V6" s="385" t="s">
        <v>531</v>
      </c>
      <c r="W6" s="385">
        <v>1617</v>
      </c>
      <c r="X6" s="895">
        <v>42752</v>
      </c>
      <c r="Y6" s="383">
        <v>42753</v>
      </c>
      <c r="Z6" s="896" t="s">
        <v>1146</v>
      </c>
    </row>
    <row r="7" spans="1:26" ht="128.25">
      <c r="A7" s="379">
        <f t="shared" si="0"/>
        <v>6</v>
      </c>
      <c r="B7" s="379">
        <v>5</v>
      </c>
      <c r="C7" s="377" t="s">
        <v>203</v>
      </c>
      <c r="D7" s="376" t="s">
        <v>18</v>
      </c>
      <c r="E7" s="378" t="s">
        <v>876</v>
      </c>
      <c r="F7" s="376" t="s">
        <v>877</v>
      </c>
      <c r="G7" s="379">
        <v>830055049</v>
      </c>
      <c r="H7" s="379">
        <v>8</v>
      </c>
      <c r="I7" s="482" t="s">
        <v>878</v>
      </c>
      <c r="J7" s="385">
        <v>3129191</v>
      </c>
      <c r="K7" s="643">
        <v>2668182</v>
      </c>
      <c r="L7" s="643">
        <v>0</v>
      </c>
      <c r="M7" s="895" t="s">
        <v>110</v>
      </c>
      <c r="N7" s="895"/>
      <c r="O7" s="895">
        <v>42753</v>
      </c>
      <c r="P7" s="895">
        <v>42808</v>
      </c>
      <c r="Q7" s="895">
        <v>42868</v>
      </c>
      <c r="R7" s="385" t="s">
        <v>1343</v>
      </c>
      <c r="S7" s="385">
        <v>1217</v>
      </c>
      <c r="T7" s="895">
        <v>42745</v>
      </c>
      <c r="U7" s="385" t="s">
        <v>530</v>
      </c>
      <c r="V7" s="385" t="s">
        <v>531</v>
      </c>
      <c r="W7" s="385">
        <v>1717</v>
      </c>
      <c r="X7" s="895">
        <v>42753</v>
      </c>
      <c r="Y7" s="383">
        <v>42758</v>
      </c>
      <c r="Z7" s="896" t="s">
        <v>1154</v>
      </c>
    </row>
    <row r="8" spans="1:26" ht="183.75" customHeight="1">
      <c r="A8" s="379">
        <f t="shared" si="0"/>
        <v>7</v>
      </c>
      <c r="B8" s="379">
        <v>6</v>
      </c>
      <c r="C8" s="377" t="s">
        <v>203</v>
      </c>
      <c r="D8" s="376" t="s">
        <v>18</v>
      </c>
      <c r="E8" s="378" t="s">
        <v>1197</v>
      </c>
      <c r="F8" s="376" t="s">
        <v>1344</v>
      </c>
      <c r="G8" s="379">
        <v>900173404</v>
      </c>
      <c r="H8" s="379">
        <v>9</v>
      </c>
      <c r="I8" s="482" t="s">
        <v>992</v>
      </c>
      <c r="J8" s="385">
        <v>6117070</v>
      </c>
      <c r="K8" s="643">
        <v>107107200</v>
      </c>
      <c r="L8" s="643">
        <v>0</v>
      </c>
      <c r="M8" s="895">
        <v>43100</v>
      </c>
      <c r="N8" s="895"/>
      <c r="O8" s="895">
        <v>42765</v>
      </c>
      <c r="P8" s="895">
        <v>42772</v>
      </c>
      <c r="Q8" s="895">
        <v>43100</v>
      </c>
      <c r="R8" s="385" t="s">
        <v>1345</v>
      </c>
      <c r="S8" s="385">
        <v>1317</v>
      </c>
      <c r="T8" s="895">
        <v>42746</v>
      </c>
      <c r="U8" s="385" t="s">
        <v>830</v>
      </c>
      <c r="V8" s="385" t="s">
        <v>831</v>
      </c>
      <c r="W8" s="385">
        <v>7017</v>
      </c>
      <c r="X8" s="895">
        <v>42765</v>
      </c>
      <c r="Y8" s="383">
        <v>42781</v>
      </c>
      <c r="Z8" s="896" t="s">
        <v>1164</v>
      </c>
    </row>
    <row r="9" spans="1:26" ht="128.25" customHeight="1">
      <c r="A9" s="379">
        <f t="shared" si="0"/>
        <v>8</v>
      </c>
      <c r="B9" s="897">
        <v>7</v>
      </c>
      <c r="C9" s="898" t="s">
        <v>203</v>
      </c>
      <c r="D9" s="701" t="s">
        <v>546</v>
      </c>
      <c r="E9" s="702" t="s">
        <v>1346</v>
      </c>
      <c r="F9" s="701" t="s">
        <v>1347</v>
      </c>
      <c r="G9" s="897">
        <v>800075003</v>
      </c>
      <c r="H9" s="897">
        <v>6</v>
      </c>
      <c r="I9" s="703" t="s">
        <v>1348</v>
      </c>
      <c r="J9" s="899">
        <v>6803999</v>
      </c>
      <c r="K9" s="900">
        <v>130000000</v>
      </c>
      <c r="L9" s="900">
        <v>18000000</v>
      </c>
      <c r="M9" s="901">
        <v>43100</v>
      </c>
      <c r="N9" s="901"/>
      <c r="O9" s="901">
        <v>42773</v>
      </c>
      <c r="P9" s="901">
        <v>42776</v>
      </c>
      <c r="Q9" s="901">
        <v>43100</v>
      </c>
      <c r="R9" s="899" t="s">
        <v>22</v>
      </c>
      <c r="S9" s="899">
        <v>2917</v>
      </c>
      <c r="T9" s="901">
        <v>42773</v>
      </c>
      <c r="U9" s="899" t="s">
        <v>1349</v>
      </c>
      <c r="V9" s="899" t="s">
        <v>1350</v>
      </c>
      <c r="W9" s="899">
        <v>7417</v>
      </c>
      <c r="X9" s="901">
        <v>42775</v>
      </c>
      <c r="Y9" s="902">
        <v>42773</v>
      </c>
      <c r="Z9" s="903" t="s">
        <v>1164</v>
      </c>
    </row>
    <row r="10" spans="1:26" ht="183.75" customHeight="1">
      <c r="A10" s="379">
        <f t="shared" si="0"/>
        <v>9</v>
      </c>
      <c r="B10" s="897">
        <v>8</v>
      </c>
      <c r="C10" s="898" t="s">
        <v>203</v>
      </c>
      <c r="D10" s="701" t="s">
        <v>18</v>
      </c>
      <c r="E10" s="702" t="s">
        <v>1351</v>
      </c>
      <c r="F10" s="701" t="s">
        <v>1085</v>
      </c>
      <c r="G10" s="897">
        <v>830045792</v>
      </c>
      <c r="H10" s="897">
        <v>1</v>
      </c>
      <c r="I10" s="703" t="s">
        <v>1352</v>
      </c>
      <c r="J10" s="899">
        <v>6356535</v>
      </c>
      <c r="K10" s="900">
        <v>43727485</v>
      </c>
      <c r="L10" s="900">
        <v>0</v>
      </c>
      <c r="M10" s="901" t="s">
        <v>1026</v>
      </c>
      <c r="N10" s="901"/>
      <c r="O10" s="901">
        <v>42780</v>
      </c>
      <c r="P10" s="901">
        <v>42789</v>
      </c>
      <c r="Q10" s="901">
        <v>42969</v>
      </c>
      <c r="R10" s="899" t="s">
        <v>1353</v>
      </c>
      <c r="S10" s="899">
        <v>2617</v>
      </c>
      <c r="T10" s="901">
        <v>42768</v>
      </c>
      <c r="U10" s="899" t="s">
        <v>1338</v>
      </c>
      <c r="V10" s="899" t="s">
        <v>1336</v>
      </c>
      <c r="W10" s="899">
        <v>7817</v>
      </c>
      <c r="X10" s="901">
        <v>42782</v>
      </c>
      <c r="Y10" s="902">
        <v>42796</v>
      </c>
      <c r="Z10" s="903" t="s">
        <v>213</v>
      </c>
    </row>
    <row r="11" spans="1:26" ht="179.25">
      <c r="A11" s="379">
        <f t="shared" si="0"/>
        <v>10</v>
      </c>
      <c r="B11" s="897">
        <v>9</v>
      </c>
      <c r="C11" s="898" t="s">
        <v>203</v>
      </c>
      <c r="D11" s="701" t="s">
        <v>18</v>
      </c>
      <c r="E11" s="702" t="s">
        <v>1354</v>
      </c>
      <c r="F11" s="701" t="s">
        <v>1355</v>
      </c>
      <c r="G11" s="897">
        <v>830033498</v>
      </c>
      <c r="H11" s="897">
        <v>7</v>
      </c>
      <c r="I11" s="703" t="s">
        <v>1356</v>
      </c>
      <c r="J11" s="899">
        <v>7477775</v>
      </c>
      <c r="K11" s="900">
        <v>651206914</v>
      </c>
      <c r="L11" s="900">
        <v>0</v>
      </c>
      <c r="M11" s="901" t="s">
        <v>1026</v>
      </c>
      <c r="N11" s="901"/>
      <c r="O11" s="901">
        <v>42787</v>
      </c>
      <c r="P11" s="901">
        <v>42789</v>
      </c>
      <c r="Q11" s="901">
        <v>42969</v>
      </c>
      <c r="R11" s="899" t="s">
        <v>1357</v>
      </c>
      <c r="S11" s="899">
        <v>2717</v>
      </c>
      <c r="T11" s="901">
        <v>42768</v>
      </c>
      <c r="U11" s="899" t="s">
        <v>1338</v>
      </c>
      <c r="V11" s="899" t="s">
        <v>1336</v>
      </c>
      <c r="W11" s="899">
        <v>8217</v>
      </c>
      <c r="X11" s="901">
        <v>42788</v>
      </c>
      <c r="Y11" s="902">
        <v>42796</v>
      </c>
      <c r="Z11" s="903" t="s">
        <v>213</v>
      </c>
    </row>
    <row r="12" spans="1:26" ht="89.25">
      <c r="A12" s="379">
        <f t="shared" si="0"/>
        <v>11</v>
      </c>
      <c r="B12" s="897">
        <v>10</v>
      </c>
      <c r="C12" s="898" t="s">
        <v>203</v>
      </c>
      <c r="D12" s="701" t="s">
        <v>18</v>
      </c>
      <c r="E12" s="702" t="s">
        <v>532</v>
      </c>
      <c r="F12" s="701" t="s">
        <v>1358</v>
      </c>
      <c r="G12" s="897">
        <v>79904147</v>
      </c>
      <c r="H12" s="897"/>
      <c r="I12" s="703" t="s">
        <v>1359</v>
      </c>
      <c r="J12" s="899">
        <v>7149614</v>
      </c>
      <c r="K12" s="900">
        <v>0</v>
      </c>
      <c r="L12" s="900">
        <v>0</v>
      </c>
      <c r="M12" s="901"/>
      <c r="N12" s="901"/>
      <c r="O12" s="901">
        <v>42787</v>
      </c>
      <c r="P12" s="901"/>
      <c r="Q12" s="901"/>
      <c r="R12" s="899" t="s">
        <v>22</v>
      </c>
      <c r="S12" s="899">
        <v>1617</v>
      </c>
      <c r="T12" s="901">
        <v>42746</v>
      </c>
      <c r="U12" s="899" t="s">
        <v>530</v>
      </c>
      <c r="V12" s="904" t="s">
        <v>531</v>
      </c>
      <c r="W12" s="899">
        <v>8117</v>
      </c>
      <c r="X12" s="901">
        <v>42787</v>
      </c>
      <c r="Y12" s="902"/>
      <c r="Z12" s="903" t="s">
        <v>1146</v>
      </c>
    </row>
    <row r="13" spans="1:26" ht="76.5">
      <c r="A13" s="379">
        <f t="shared" si="0"/>
        <v>12</v>
      </c>
      <c r="B13" s="897">
        <v>11</v>
      </c>
      <c r="C13" s="898" t="s">
        <v>203</v>
      </c>
      <c r="D13" s="701" t="s">
        <v>546</v>
      </c>
      <c r="E13" s="702" t="s">
        <v>1092</v>
      </c>
      <c r="F13" s="701" t="s">
        <v>1093</v>
      </c>
      <c r="G13" s="897">
        <v>800219668</v>
      </c>
      <c r="H13" s="897">
        <v>3</v>
      </c>
      <c r="I13" s="703" t="s">
        <v>1094</v>
      </c>
      <c r="J13" s="899">
        <v>3155738115</v>
      </c>
      <c r="K13" s="900">
        <v>91392000</v>
      </c>
      <c r="L13" s="900">
        <v>0</v>
      </c>
      <c r="M13" s="901" t="s">
        <v>1360</v>
      </c>
      <c r="N13" s="901"/>
      <c r="O13" s="901">
        <v>42790</v>
      </c>
      <c r="P13" s="901">
        <v>42795</v>
      </c>
      <c r="Q13" s="901">
        <v>43039</v>
      </c>
      <c r="R13" s="899" t="s">
        <v>22</v>
      </c>
      <c r="S13" s="899">
        <v>3217</v>
      </c>
      <c r="T13" s="901">
        <v>42789</v>
      </c>
      <c r="U13" s="899" t="s">
        <v>908</v>
      </c>
      <c r="V13" s="904" t="s">
        <v>1096</v>
      </c>
      <c r="W13" s="899">
        <v>12917</v>
      </c>
      <c r="X13" s="901">
        <v>42794</v>
      </c>
      <c r="Y13" s="902">
        <v>42790</v>
      </c>
      <c r="Z13" s="903" t="s">
        <v>213</v>
      </c>
    </row>
    <row r="14" spans="1:26" ht="64.5">
      <c r="A14" s="379">
        <f t="shared" si="0"/>
        <v>13</v>
      </c>
      <c r="B14" s="905">
        <v>1</v>
      </c>
      <c r="C14" s="906" t="s">
        <v>132</v>
      </c>
      <c r="D14" s="700" t="s">
        <v>18</v>
      </c>
      <c r="E14" s="704" t="s">
        <v>1361</v>
      </c>
      <c r="F14" s="700" t="s">
        <v>1250</v>
      </c>
      <c r="G14" s="905">
        <v>900559701</v>
      </c>
      <c r="H14" s="905">
        <v>1</v>
      </c>
      <c r="I14" s="705" t="s">
        <v>1251</v>
      </c>
      <c r="J14" s="710">
        <v>7560050</v>
      </c>
      <c r="K14" s="907">
        <v>10160000</v>
      </c>
      <c r="L14" s="907">
        <v>4064000</v>
      </c>
      <c r="M14" s="908">
        <v>43100</v>
      </c>
      <c r="N14" s="908">
        <v>43220</v>
      </c>
      <c r="O14" s="908">
        <v>42795</v>
      </c>
      <c r="P14" s="908">
        <v>42795</v>
      </c>
      <c r="Q14" s="908">
        <v>43100</v>
      </c>
      <c r="R14" s="909" t="s">
        <v>22</v>
      </c>
      <c r="S14" s="909">
        <v>3017</v>
      </c>
      <c r="T14" s="910" t="s">
        <v>1362</v>
      </c>
      <c r="U14" s="909" t="s">
        <v>543</v>
      </c>
      <c r="V14" s="710" t="s">
        <v>1009</v>
      </c>
      <c r="W14" s="909">
        <v>13017</v>
      </c>
      <c r="X14" s="910">
        <v>42795</v>
      </c>
      <c r="Y14" s="911">
        <v>42796</v>
      </c>
      <c r="Z14" s="912" t="s">
        <v>1146</v>
      </c>
    </row>
    <row r="15" spans="1:26" ht="89.25">
      <c r="A15" s="379">
        <f t="shared" si="0"/>
        <v>14</v>
      </c>
      <c r="B15" s="905">
        <v>12</v>
      </c>
      <c r="C15" s="906" t="s">
        <v>203</v>
      </c>
      <c r="D15" s="700" t="s">
        <v>18</v>
      </c>
      <c r="E15" s="704" t="s">
        <v>532</v>
      </c>
      <c r="F15" s="700" t="s">
        <v>934</v>
      </c>
      <c r="G15" s="905">
        <v>79357757</v>
      </c>
      <c r="H15" s="905"/>
      <c r="I15" s="705" t="s">
        <v>935</v>
      </c>
      <c r="J15" s="710">
        <v>4341160</v>
      </c>
      <c r="K15" s="907">
        <v>14227571</v>
      </c>
      <c r="L15" s="907">
        <v>0</v>
      </c>
      <c r="M15" s="908">
        <v>43100</v>
      </c>
      <c r="N15" s="908"/>
      <c r="O15" s="908">
        <v>42800</v>
      </c>
      <c r="P15" s="908">
        <v>42801</v>
      </c>
      <c r="Q15" s="908">
        <v>43100</v>
      </c>
      <c r="R15" s="909" t="s">
        <v>22</v>
      </c>
      <c r="S15" s="909">
        <v>1617</v>
      </c>
      <c r="T15" s="910">
        <v>42746</v>
      </c>
      <c r="U15" s="909" t="s">
        <v>530</v>
      </c>
      <c r="V15" s="710" t="s">
        <v>531</v>
      </c>
      <c r="W15" s="909">
        <v>13417</v>
      </c>
      <c r="X15" s="910">
        <v>42800</v>
      </c>
      <c r="Y15" s="911">
        <v>42802</v>
      </c>
      <c r="Z15" s="912" t="s">
        <v>1146</v>
      </c>
    </row>
    <row r="16" spans="1:26" ht="90">
      <c r="A16" s="379">
        <f t="shared" si="0"/>
        <v>15</v>
      </c>
      <c r="B16" s="905">
        <v>13</v>
      </c>
      <c r="C16" s="906" t="s">
        <v>203</v>
      </c>
      <c r="D16" s="700" t="s">
        <v>69</v>
      </c>
      <c r="E16" s="704" t="s">
        <v>1363</v>
      </c>
      <c r="F16" s="700" t="s">
        <v>1364</v>
      </c>
      <c r="G16" s="905">
        <v>860515236</v>
      </c>
      <c r="H16" s="905">
        <v>2</v>
      </c>
      <c r="I16" s="705" t="s">
        <v>1365</v>
      </c>
      <c r="J16" s="710">
        <v>6950918</v>
      </c>
      <c r="K16" s="907">
        <v>4529140</v>
      </c>
      <c r="L16" s="907">
        <v>0</v>
      </c>
      <c r="M16" s="908">
        <v>43100</v>
      </c>
      <c r="N16" s="908"/>
      <c r="O16" s="908">
        <v>42803</v>
      </c>
      <c r="P16" s="908">
        <v>42807</v>
      </c>
      <c r="Q16" s="908">
        <v>43100</v>
      </c>
      <c r="R16" s="710" t="s">
        <v>1366</v>
      </c>
      <c r="S16" s="909">
        <v>3117</v>
      </c>
      <c r="T16" s="910">
        <v>42787</v>
      </c>
      <c r="U16" s="909" t="s">
        <v>1042</v>
      </c>
      <c r="V16" s="710" t="s">
        <v>1367</v>
      </c>
      <c r="W16" s="909">
        <v>13617</v>
      </c>
      <c r="X16" s="910">
        <v>42804</v>
      </c>
      <c r="Y16" s="911">
        <v>42811</v>
      </c>
      <c r="Z16" s="912" t="s">
        <v>1146</v>
      </c>
    </row>
    <row r="17" spans="1:26" ht="90">
      <c r="A17" s="379">
        <f t="shared" si="0"/>
        <v>16</v>
      </c>
      <c r="B17" s="905">
        <v>14</v>
      </c>
      <c r="C17" s="906" t="s">
        <v>203</v>
      </c>
      <c r="D17" s="700" t="s">
        <v>69</v>
      </c>
      <c r="E17" s="704" t="s">
        <v>1368</v>
      </c>
      <c r="F17" s="700" t="s">
        <v>1369</v>
      </c>
      <c r="G17" s="905">
        <v>900462772</v>
      </c>
      <c r="H17" s="905">
        <v>4</v>
      </c>
      <c r="I17" s="705" t="s">
        <v>1370</v>
      </c>
      <c r="J17" s="710">
        <v>7495684</v>
      </c>
      <c r="K17" s="907">
        <v>14000000</v>
      </c>
      <c r="L17" s="907">
        <v>0</v>
      </c>
      <c r="M17" s="908">
        <v>43100</v>
      </c>
      <c r="N17" s="908"/>
      <c r="O17" s="908">
        <v>42809</v>
      </c>
      <c r="P17" s="908">
        <v>42824</v>
      </c>
      <c r="Q17" s="908">
        <v>43100</v>
      </c>
      <c r="R17" s="710" t="s">
        <v>1371</v>
      </c>
      <c r="S17" s="909">
        <v>3417</v>
      </c>
      <c r="T17" s="910">
        <v>42793</v>
      </c>
      <c r="U17" s="909" t="s">
        <v>564</v>
      </c>
      <c r="V17" s="710" t="s">
        <v>565</v>
      </c>
      <c r="W17" s="909">
        <v>14217</v>
      </c>
      <c r="X17" s="910">
        <v>42809</v>
      </c>
      <c r="Y17" s="911">
        <v>42824</v>
      </c>
      <c r="Z17" s="912" t="s">
        <v>1164</v>
      </c>
    </row>
    <row r="18" spans="1:26" ht="102.75">
      <c r="A18" s="379">
        <f t="shared" si="0"/>
        <v>17</v>
      </c>
      <c r="B18" s="905">
        <v>1</v>
      </c>
      <c r="C18" s="906" t="s">
        <v>68</v>
      </c>
      <c r="D18" s="700" t="s">
        <v>69</v>
      </c>
      <c r="E18" s="704" t="s">
        <v>1372</v>
      </c>
      <c r="F18" s="700" t="s">
        <v>1373</v>
      </c>
      <c r="G18" s="905">
        <v>900760499</v>
      </c>
      <c r="H18" s="905">
        <v>6</v>
      </c>
      <c r="I18" s="705" t="s">
        <v>1374</v>
      </c>
      <c r="J18" s="710">
        <v>3837295</v>
      </c>
      <c r="K18" s="907">
        <v>2247910</v>
      </c>
      <c r="L18" s="907">
        <v>0</v>
      </c>
      <c r="M18" s="913" t="s">
        <v>1180</v>
      </c>
      <c r="N18" s="908"/>
      <c r="O18" s="908">
        <v>42815</v>
      </c>
      <c r="P18" s="908">
        <v>42818</v>
      </c>
      <c r="Q18" s="908">
        <v>42865</v>
      </c>
      <c r="R18" s="710" t="s">
        <v>1375</v>
      </c>
      <c r="S18" s="909">
        <v>3517</v>
      </c>
      <c r="T18" s="910"/>
      <c r="U18" s="909"/>
      <c r="V18" s="710"/>
      <c r="W18" s="909">
        <v>15517</v>
      </c>
      <c r="X18" s="910">
        <v>42817</v>
      </c>
      <c r="Y18" s="911">
        <v>42824</v>
      </c>
      <c r="Z18" s="912" t="s">
        <v>405</v>
      </c>
    </row>
    <row r="19" spans="1:26" ht="102.75">
      <c r="A19" s="379">
        <f t="shared" si="0"/>
        <v>18</v>
      </c>
      <c r="B19" s="905">
        <v>15</v>
      </c>
      <c r="C19" s="906" t="s">
        <v>203</v>
      </c>
      <c r="D19" s="700" t="s">
        <v>69</v>
      </c>
      <c r="E19" s="704" t="s">
        <v>1376</v>
      </c>
      <c r="F19" s="700" t="s">
        <v>958</v>
      </c>
      <c r="G19" s="905">
        <v>83019581</v>
      </c>
      <c r="H19" s="905">
        <v>2</v>
      </c>
      <c r="I19" s="705" t="s">
        <v>959</v>
      </c>
      <c r="J19" s="710" t="s">
        <v>960</v>
      </c>
      <c r="K19" s="907">
        <v>2000000</v>
      </c>
      <c r="L19" s="907">
        <v>1000000</v>
      </c>
      <c r="M19" s="908">
        <v>43100</v>
      </c>
      <c r="N19" s="908"/>
      <c r="O19" s="908">
        <v>42816</v>
      </c>
      <c r="P19" s="908">
        <v>42824</v>
      </c>
      <c r="Q19" s="908">
        <v>43100</v>
      </c>
      <c r="R19" s="710" t="s">
        <v>1377</v>
      </c>
      <c r="S19" s="909">
        <v>3317</v>
      </c>
      <c r="T19" s="910">
        <v>42789</v>
      </c>
      <c r="U19" s="909" t="s">
        <v>530</v>
      </c>
      <c r="V19" s="710" t="s">
        <v>531</v>
      </c>
      <c r="W19" s="909">
        <v>15617</v>
      </c>
      <c r="X19" s="910">
        <v>42817</v>
      </c>
      <c r="Y19" s="911">
        <v>42824</v>
      </c>
      <c r="Z19" s="912" t="s">
        <v>1164</v>
      </c>
    </row>
    <row r="20" spans="1:26" ht="178.5" customHeight="1">
      <c r="A20" s="379">
        <f t="shared" si="0"/>
        <v>19</v>
      </c>
      <c r="B20" s="905">
        <v>16</v>
      </c>
      <c r="C20" s="906" t="s">
        <v>203</v>
      </c>
      <c r="D20" s="700" t="s">
        <v>546</v>
      </c>
      <c r="E20" s="704" t="s">
        <v>1378</v>
      </c>
      <c r="F20" s="700" t="s">
        <v>257</v>
      </c>
      <c r="G20" s="905">
        <v>800058607</v>
      </c>
      <c r="H20" s="905">
        <v>2</v>
      </c>
      <c r="I20" s="705" t="s">
        <v>1139</v>
      </c>
      <c r="J20" s="710">
        <v>5462727</v>
      </c>
      <c r="K20" s="907">
        <v>36143132</v>
      </c>
      <c r="L20" s="907">
        <v>0</v>
      </c>
      <c r="M20" s="908">
        <v>42885</v>
      </c>
      <c r="N20" s="908"/>
      <c r="O20" s="908">
        <v>42818</v>
      </c>
      <c r="P20" s="908">
        <v>42825</v>
      </c>
      <c r="Q20" s="908">
        <v>42885</v>
      </c>
      <c r="R20" s="710" t="s">
        <v>22</v>
      </c>
      <c r="S20" s="909">
        <v>3917</v>
      </c>
      <c r="T20" s="910">
        <v>42816</v>
      </c>
      <c r="U20" s="909" t="s">
        <v>1338</v>
      </c>
      <c r="V20" s="710" t="s">
        <v>1336</v>
      </c>
      <c r="W20" s="909">
        <v>15817</v>
      </c>
      <c r="X20" s="910">
        <v>42818</v>
      </c>
      <c r="Y20" s="911">
        <v>42818</v>
      </c>
      <c r="Z20" s="912" t="s">
        <v>213</v>
      </c>
    </row>
    <row r="21" spans="1:26" ht="127.5">
      <c r="A21" s="379">
        <f t="shared" si="0"/>
        <v>20</v>
      </c>
      <c r="B21" s="545">
        <v>2</v>
      </c>
      <c r="C21" s="542" t="s">
        <v>100</v>
      </c>
      <c r="D21" s="543" t="s">
        <v>546</v>
      </c>
      <c r="E21" s="544" t="s">
        <v>1379</v>
      </c>
      <c r="F21" s="543" t="s">
        <v>1380</v>
      </c>
      <c r="G21" s="545">
        <v>830119276</v>
      </c>
      <c r="H21" s="545">
        <v>1</v>
      </c>
      <c r="I21" s="546" t="s">
        <v>1381</v>
      </c>
      <c r="J21" s="547">
        <v>8985375</v>
      </c>
      <c r="K21" s="914">
        <v>1283486</v>
      </c>
      <c r="L21" s="914">
        <v>0</v>
      </c>
      <c r="M21" s="915">
        <v>43100</v>
      </c>
      <c r="N21" s="915"/>
      <c r="O21" s="915">
        <v>42830</v>
      </c>
      <c r="P21" s="915">
        <v>42837</v>
      </c>
      <c r="Q21" s="915">
        <v>43100</v>
      </c>
      <c r="R21" s="547" t="s">
        <v>22</v>
      </c>
      <c r="S21" s="916">
        <v>4717</v>
      </c>
      <c r="T21" s="917">
        <v>42830</v>
      </c>
      <c r="U21" s="916" t="s">
        <v>669</v>
      </c>
      <c r="V21" s="547" t="s">
        <v>670</v>
      </c>
      <c r="W21" s="916">
        <v>21417</v>
      </c>
      <c r="X21" s="917">
        <v>42831</v>
      </c>
      <c r="Y21" s="918">
        <v>42830</v>
      </c>
      <c r="Z21" s="919" t="s">
        <v>1164</v>
      </c>
    </row>
    <row r="22" spans="1:26" ht="102">
      <c r="A22" s="379">
        <f t="shared" si="0"/>
        <v>21</v>
      </c>
      <c r="B22" s="545">
        <v>3</v>
      </c>
      <c r="C22" s="542" t="s">
        <v>100</v>
      </c>
      <c r="D22" s="543" t="s">
        <v>546</v>
      </c>
      <c r="E22" s="544" t="s">
        <v>1382</v>
      </c>
      <c r="F22" s="543" t="s">
        <v>1383</v>
      </c>
      <c r="G22" s="545">
        <v>900315346</v>
      </c>
      <c r="H22" s="545">
        <v>0</v>
      </c>
      <c r="I22" s="546" t="s">
        <v>1384</v>
      </c>
      <c r="J22" s="547">
        <v>2782458</v>
      </c>
      <c r="K22" s="914">
        <v>488928</v>
      </c>
      <c r="L22" s="914">
        <v>0</v>
      </c>
      <c r="M22" s="915">
        <v>43100</v>
      </c>
      <c r="N22" s="915"/>
      <c r="O22" s="915">
        <v>42830</v>
      </c>
      <c r="P22" s="915">
        <v>42837</v>
      </c>
      <c r="Q22" s="915">
        <v>43100</v>
      </c>
      <c r="R22" s="547" t="s">
        <v>22</v>
      </c>
      <c r="S22" s="916">
        <v>4817</v>
      </c>
      <c r="T22" s="917">
        <v>42830</v>
      </c>
      <c r="U22" s="916" t="s">
        <v>669</v>
      </c>
      <c r="V22" s="547" t="s">
        <v>670</v>
      </c>
      <c r="W22" s="916">
        <v>21517</v>
      </c>
      <c r="X22" s="917">
        <v>42831</v>
      </c>
      <c r="Y22" s="918">
        <v>42830</v>
      </c>
      <c r="Z22" s="919" t="s">
        <v>1164</v>
      </c>
    </row>
    <row r="23" spans="1:26" ht="102">
      <c r="A23" s="379">
        <f t="shared" si="0"/>
        <v>22</v>
      </c>
      <c r="B23" s="545">
        <v>4</v>
      </c>
      <c r="C23" s="542" t="s">
        <v>100</v>
      </c>
      <c r="D23" s="543" t="s">
        <v>546</v>
      </c>
      <c r="E23" s="544" t="s">
        <v>1385</v>
      </c>
      <c r="F23" s="543" t="s">
        <v>1386</v>
      </c>
      <c r="G23" s="545">
        <v>900475452</v>
      </c>
      <c r="H23" s="545">
        <v>9</v>
      </c>
      <c r="I23" s="546" t="s">
        <v>1387</v>
      </c>
      <c r="J23" s="547">
        <v>4752939</v>
      </c>
      <c r="K23" s="914">
        <v>964851</v>
      </c>
      <c r="L23" s="914">
        <v>0</v>
      </c>
      <c r="M23" s="915">
        <v>43100</v>
      </c>
      <c r="N23" s="915"/>
      <c r="O23" s="915">
        <v>42830</v>
      </c>
      <c r="P23" s="915">
        <v>42837</v>
      </c>
      <c r="Q23" s="915">
        <v>43100</v>
      </c>
      <c r="R23" s="547" t="s">
        <v>22</v>
      </c>
      <c r="S23" s="916">
        <v>4917</v>
      </c>
      <c r="T23" s="917">
        <v>42830</v>
      </c>
      <c r="U23" s="916" t="s">
        <v>669</v>
      </c>
      <c r="V23" s="547" t="s">
        <v>670</v>
      </c>
      <c r="W23" s="916">
        <v>21617</v>
      </c>
      <c r="X23" s="917">
        <v>42831</v>
      </c>
      <c r="Y23" s="918">
        <v>42830</v>
      </c>
      <c r="Z23" s="919" t="s">
        <v>1164</v>
      </c>
    </row>
    <row r="24" spans="1:26" ht="102">
      <c r="A24" s="379">
        <f t="shared" si="0"/>
        <v>23</v>
      </c>
      <c r="B24" s="545">
        <v>5</v>
      </c>
      <c r="C24" s="542" t="s">
        <v>100</v>
      </c>
      <c r="D24" s="543" t="s">
        <v>546</v>
      </c>
      <c r="E24" s="544" t="s">
        <v>1388</v>
      </c>
      <c r="F24" s="543" t="s">
        <v>1386</v>
      </c>
      <c r="G24" s="545">
        <v>900475452</v>
      </c>
      <c r="H24" s="545">
        <v>9</v>
      </c>
      <c r="I24" s="546" t="s">
        <v>1387</v>
      </c>
      <c r="J24" s="547">
        <v>4752939</v>
      </c>
      <c r="K24" s="914">
        <v>293901</v>
      </c>
      <c r="L24" s="914">
        <v>0</v>
      </c>
      <c r="M24" s="915">
        <v>43100</v>
      </c>
      <c r="N24" s="915"/>
      <c r="O24" s="915">
        <v>42830</v>
      </c>
      <c r="P24" s="915">
        <v>42837</v>
      </c>
      <c r="Q24" s="915">
        <v>43100</v>
      </c>
      <c r="R24" s="547" t="s">
        <v>22</v>
      </c>
      <c r="S24" s="916">
        <v>5017</v>
      </c>
      <c r="T24" s="917">
        <v>42830</v>
      </c>
      <c r="U24" s="916" t="s">
        <v>669</v>
      </c>
      <c r="V24" s="547" t="s">
        <v>670</v>
      </c>
      <c r="W24" s="916">
        <v>21717</v>
      </c>
      <c r="X24" s="917">
        <v>42831</v>
      </c>
      <c r="Y24" s="918">
        <v>42830</v>
      </c>
      <c r="Z24" s="919" t="s">
        <v>1164</v>
      </c>
    </row>
    <row r="25" spans="1:26" ht="77.25">
      <c r="A25" s="379">
        <f t="shared" si="0"/>
        <v>24</v>
      </c>
      <c r="B25" s="545">
        <v>17</v>
      </c>
      <c r="C25" s="542" t="s">
        <v>203</v>
      </c>
      <c r="D25" s="543" t="s">
        <v>546</v>
      </c>
      <c r="E25" s="544" t="s">
        <v>1182</v>
      </c>
      <c r="F25" s="543" t="s">
        <v>146</v>
      </c>
      <c r="G25" s="545">
        <v>899999115</v>
      </c>
      <c r="H25" s="545">
        <v>8</v>
      </c>
      <c r="I25" s="546" t="s">
        <v>1389</v>
      </c>
      <c r="J25" s="547">
        <v>6579482</v>
      </c>
      <c r="K25" s="914">
        <v>5909958</v>
      </c>
      <c r="L25" s="914">
        <v>2282721</v>
      </c>
      <c r="M25" s="915">
        <v>43100</v>
      </c>
      <c r="N25" s="915"/>
      <c r="O25" s="915">
        <v>42845</v>
      </c>
      <c r="P25" s="915">
        <v>42856</v>
      </c>
      <c r="Q25" s="915">
        <v>43100</v>
      </c>
      <c r="R25" s="547" t="s">
        <v>22</v>
      </c>
      <c r="S25" s="916">
        <v>5217</v>
      </c>
      <c r="T25" s="917">
        <v>42844</v>
      </c>
      <c r="U25" s="916" t="s">
        <v>1027</v>
      </c>
      <c r="V25" s="547" t="s">
        <v>1185</v>
      </c>
      <c r="W25" s="916">
        <v>24117</v>
      </c>
      <c r="X25" s="917">
        <v>42845</v>
      </c>
      <c r="Y25" s="918">
        <v>42845</v>
      </c>
      <c r="Z25" s="919" t="s">
        <v>213</v>
      </c>
    </row>
    <row r="26" spans="1:26" ht="63.75">
      <c r="A26" s="379">
        <f t="shared" si="0"/>
        <v>25</v>
      </c>
      <c r="B26" s="545">
        <v>18</v>
      </c>
      <c r="C26" s="542" t="s">
        <v>203</v>
      </c>
      <c r="D26" s="543" t="s">
        <v>546</v>
      </c>
      <c r="E26" s="544" t="s">
        <v>641</v>
      </c>
      <c r="F26" s="920" t="s">
        <v>1390</v>
      </c>
      <c r="G26" s="545">
        <v>901030557</v>
      </c>
      <c r="H26" s="545">
        <v>7</v>
      </c>
      <c r="I26" s="546" t="s">
        <v>1391</v>
      </c>
      <c r="J26" s="547">
        <v>3002290</v>
      </c>
      <c r="K26" s="914">
        <v>42401460</v>
      </c>
      <c r="L26" s="914">
        <v>15900000</v>
      </c>
      <c r="M26" s="915">
        <v>43100</v>
      </c>
      <c r="N26" s="915">
        <v>43190</v>
      </c>
      <c r="O26" s="915">
        <v>42851</v>
      </c>
      <c r="P26" s="915">
        <v>42856</v>
      </c>
      <c r="Q26" s="915">
        <v>43100</v>
      </c>
      <c r="R26" s="547" t="s">
        <v>22</v>
      </c>
      <c r="S26" s="916">
        <v>5517</v>
      </c>
      <c r="T26" s="917">
        <v>42851</v>
      </c>
      <c r="U26" s="916" t="s">
        <v>556</v>
      </c>
      <c r="V26" s="547" t="s">
        <v>557</v>
      </c>
      <c r="W26" s="916">
        <v>29417</v>
      </c>
      <c r="X26" s="917">
        <v>42852</v>
      </c>
      <c r="Y26" s="918">
        <v>42851</v>
      </c>
      <c r="Z26" s="919" t="s">
        <v>1146</v>
      </c>
    </row>
    <row r="27" spans="1:26" ht="63.75">
      <c r="A27" s="379">
        <f t="shared" si="0"/>
        <v>26</v>
      </c>
      <c r="B27" s="752">
        <v>1</v>
      </c>
      <c r="C27" s="750" t="s">
        <v>189</v>
      </c>
      <c r="D27" s="749" t="s">
        <v>546</v>
      </c>
      <c r="E27" s="751" t="s">
        <v>610</v>
      </c>
      <c r="F27" s="921" t="s">
        <v>1155</v>
      </c>
      <c r="G27" s="921">
        <v>860002400</v>
      </c>
      <c r="H27" s="921">
        <v>2</v>
      </c>
      <c r="I27" s="921" t="s">
        <v>1156</v>
      </c>
      <c r="J27" s="921" t="s">
        <v>1157</v>
      </c>
      <c r="K27" s="922">
        <v>1223500</v>
      </c>
      <c r="L27" s="922">
        <v>0</v>
      </c>
      <c r="M27" s="923">
        <v>43231</v>
      </c>
      <c r="N27" s="923"/>
      <c r="O27" s="923">
        <v>42865</v>
      </c>
      <c r="P27" s="923">
        <v>42865</v>
      </c>
      <c r="Q27" s="923">
        <v>43231</v>
      </c>
      <c r="R27" s="754" t="s">
        <v>22</v>
      </c>
      <c r="S27" s="924">
        <v>6017</v>
      </c>
      <c r="T27" s="925">
        <v>42865</v>
      </c>
      <c r="U27" s="924" t="s">
        <v>608</v>
      </c>
      <c r="V27" s="754" t="s">
        <v>609</v>
      </c>
      <c r="W27" s="924">
        <v>29717</v>
      </c>
      <c r="X27" s="925">
        <v>42865</v>
      </c>
      <c r="Y27" s="926">
        <v>42865</v>
      </c>
      <c r="Z27" s="921" t="s">
        <v>1146</v>
      </c>
    </row>
    <row r="28" spans="1:26" ht="114.75">
      <c r="A28" s="379">
        <f t="shared" si="0"/>
        <v>27</v>
      </c>
      <c r="B28" s="752">
        <v>2</v>
      </c>
      <c r="C28" s="750" t="s">
        <v>189</v>
      </c>
      <c r="D28" s="749" t="s">
        <v>546</v>
      </c>
      <c r="E28" s="751" t="s">
        <v>1392</v>
      </c>
      <c r="F28" s="921" t="s">
        <v>1155</v>
      </c>
      <c r="G28" s="921">
        <v>860002400</v>
      </c>
      <c r="H28" s="921">
        <v>2</v>
      </c>
      <c r="I28" s="921" t="s">
        <v>1156</v>
      </c>
      <c r="J28" s="922" t="s">
        <v>1157</v>
      </c>
      <c r="K28" s="922">
        <v>4052039</v>
      </c>
      <c r="L28" s="922">
        <v>0</v>
      </c>
      <c r="M28" s="923">
        <v>43250</v>
      </c>
      <c r="N28" s="923"/>
      <c r="O28" s="923">
        <v>42885</v>
      </c>
      <c r="P28" s="923">
        <v>42885</v>
      </c>
      <c r="Q28" s="923">
        <v>43250</v>
      </c>
      <c r="R28" s="924" t="s">
        <v>22</v>
      </c>
      <c r="S28" s="924">
        <v>6217</v>
      </c>
      <c r="T28" s="925">
        <v>42872</v>
      </c>
      <c r="U28" s="754" t="s">
        <v>608</v>
      </c>
      <c r="V28" s="754" t="s">
        <v>609</v>
      </c>
      <c r="W28" s="924">
        <v>32917</v>
      </c>
      <c r="X28" s="926">
        <v>42885</v>
      </c>
      <c r="Y28" s="926">
        <v>42886</v>
      </c>
      <c r="Z28" s="921" t="s">
        <v>1146</v>
      </c>
    </row>
    <row r="29" spans="1:26" ht="115.5">
      <c r="A29" s="379">
        <f t="shared" si="0"/>
        <v>28</v>
      </c>
      <c r="B29" s="905">
        <v>2</v>
      </c>
      <c r="C29" s="906" t="s">
        <v>68</v>
      </c>
      <c r="D29" s="700" t="s">
        <v>69</v>
      </c>
      <c r="E29" s="704" t="s">
        <v>1393</v>
      </c>
      <c r="F29" s="912" t="s">
        <v>1394</v>
      </c>
      <c r="G29" s="912">
        <v>860004871</v>
      </c>
      <c r="H29" s="912">
        <v>7</v>
      </c>
      <c r="I29" s="912" t="s">
        <v>1395</v>
      </c>
      <c r="J29" s="912">
        <v>3157169</v>
      </c>
      <c r="K29" s="907">
        <v>3625930</v>
      </c>
      <c r="L29" s="907">
        <v>0</v>
      </c>
      <c r="M29" s="908" t="s">
        <v>81</v>
      </c>
      <c r="N29" s="908"/>
      <c r="O29" s="908">
        <v>42891</v>
      </c>
      <c r="P29" s="908">
        <v>42899</v>
      </c>
      <c r="Q29" s="927">
        <v>42959</v>
      </c>
      <c r="R29" s="710" t="s">
        <v>1396</v>
      </c>
      <c r="S29" s="909">
        <v>4017</v>
      </c>
      <c r="T29" s="910">
        <v>42816</v>
      </c>
      <c r="U29" s="710" t="s">
        <v>578</v>
      </c>
      <c r="V29" s="710" t="s">
        <v>579</v>
      </c>
      <c r="W29" s="909">
        <v>35917</v>
      </c>
      <c r="X29" s="911">
        <v>35917</v>
      </c>
      <c r="Y29" s="928">
        <v>42893</v>
      </c>
      <c r="Z29" s="912" t="s">
        <v>213</v>
      </c>
    </row>
    <row r="30" spans="1:26" ht="115.5">
      <c r="A30" s="379">
        <f t="shared" si="0"/>
        <v>29</v>
      </c>
      <c r="B30" s="905">
        <v>19</v>
      </c>
      <c r="C30" s="906" t="s">
        <v>203</v>
      </c>
      <c r="D30" s="700" t="s">
        <v>69</v>
      </c>
      <c r="E30" s="704" t="s">
        <v>1397</v>
      </c>
      <c r="F30" s="912" t="s">
        <v>1398</v>
      </c>
      <c r="G30" s="912">
        <v>900568846</v>
      </c>
      <c r="H30" s="912">
        <v>7</v>
      </c>
      <c r="I30" s="912" t="s">
        <v>1399</v>
      </c>
      <c r="J30" s="912">
        <v>4093173</v>
      </c>
      <c r="K30" s="907">
        <v>6782836</v>
      </c>
      <c r="L30" s="907">
        <v>0</v>
      </c>
      <c r="M30" s="908" t="s">
        <v>81</v>
      </c>
      <c r="N30" s="908"/>
      <c r="O30" s="908">
        <v>42894</v>
      </c>
      <c r="P30" s="908">
        <v>42899</v>
      </c>
      <c r="Q30" s="908">
        <v>42959</v>
      </c>
      <c r="R30" s="710" t="s">
        <v>1400</v>
      </c>
      <c r="S30" s="909">
        <v>6317</v>
      </c>
      <c r="T30" s="910">
        <v>42873</v>
      </c>
      <c r="U30" s="710" t="s">
        <v>1231</v>
      </c>
      <c r="V30" s="710" t="s">
        <v>1401</v>
      </c>
      <c r="W30" s="909">
        <v>36017</v>
      </c>
      <c r="X30" s="910">
        <v>42895</v>
      </c>
      <c r="Y30" s="911">
        <v>42894</v>
      </c>
      <c r="Z30" s="912" t="s">
        <v>213</v>
      </c>
    </row>
    <row r="31" spans="1:26" ht="102.75">
      <c r="A31" s="379">
        <f t="shared" si="0"/>
        <v>30</v>
      </c>
      <c r="B31" s="905">
        <v>20</v>
      </c>
      <c r="C31" s="906" t="s">
        <v>203</v>
      </c>
      <c r="D31" s="700" t="s">
        <v>1402</v>
      </c>
      <c r="E31" s="700" t="s">
        <v>1403</v>
      </c>
      <c r="F31" s="700" t="s">
        <v>1404</v>
      </c>
      <c r="G31" s="912">
        <v>830075011</v>
      </c>
      <c r="H31" s="912">
        <v>4</v>
      </c>
      <c r="I31" s="912" t="s">
        <v>1405</v>
      </c>
      <c r="J31" s="912">
        <v>6196812</v>
      </c>
      <c r="K31" s="907">
        <v>59306566</v>
      </c>
      <c r="L31" s="907">
        <v>0</v>
      </c>
      <c r="M31" s="908">
        <v>43070</v>
      </c>
      <c r="N31" s="908"/>
      <c r="O31" s="908">
        <v>42898</v>
      </c>
      <c r="P31" s="908">
        <v>42906</v>
      </c>
      <c r="Q31" s="908">
        <v>43089</v>
      </c>
      <c r="R31" s="710" t="s">
        <v>1406</v>
      </c>
      <c r="S31" s="909">
        <v>5316</v>
      </c>
      <c r="T31" s="910">
        <v>42846</v>
      </c>
      <c r="U31" s="710" t="s">
        <v>732</v>
      </c>
      <c r="V31" s="710" t="s">
        <v>733</v>
      </c>
      <c r="W31" s="909">
        <v>36317</v>
      </c>
      <c r="X31" s="910">
        <v>42899</v>
      </c>
      <c r="Y31" s="911">
        <v>42900</v>
      </c>
      <c r="Z31" s="912" t="s">
        <v>1407</v>
      </c>
    </row>
    <row r="32" spans="1:26" ht="102.75">
      <c r="A32" s="379">
        <f t="shared" si="0"/>
        <v>31</v>
      </c>
      <c r="B32" s="905">
        <v>21</v>
      </c>
      <c r="C32" s="906" t="s">
        <v>203</v>
      </c>
      <c r="D32" s="700" t="s">
        <v>18</v>
      </c>
      <c r="E32" s="700" t="s">
        <v>1174</v>
      </c>
      <c r="F32" s="700" t="s">
        <v>983</v>
      </c>
      <c r="G32" s="912">
        <v>800225235</v>
      </c>
      <c r="H32" s="912">
        <v>2</v>
      </c>
      <c r="I32" s="912" t="s">
        <v>984</v>
      </c>
      <c r="J32" s="912">
        <v>3178277</v>
      </c>
      <c r="K32" s="907">
        <v>61083414</v>
      </c>
      <c r="L32" s="907">
        <v>0</v>
      </c>
      <c r="M32" s="908" t="s">
        <v>110</v>
      </c>
      <c r="N32" s="908"/>
      <c r="O32" s="908">
        <v>42916</v>
      </c>
      <c r="P32" s="908">
        <v>42922</v>
      </c>
      <c r="Q32" s="908"/>
      <c r="R32" s="710" t="s">
        <v>1408</v>
      </c>
      <c r="S32" s="909">
        <v>6817</v>
      </c>
      <c r="T32" s="910">
        <v>42891</v>
      </c>
      <c r="U32" s="710" t="s">
        <v>830</v>
      </c>
      <c r="V32" s="710" t="s">
        <v>831</v>
      </c>
      <c r="W32" s="909">
        <v>41817</v>
      </c>
      <c r="X32" s="910">
        <v>42916</v>
      </c>
      <c r="Y32" s="911"/>
      <c r="Z32" s="912" t="s">
        <v>213</v>
      </c>
    </row>
    <row r="33" spans="1:27" ht="102.75">
      <c r="A33" s="379">
        <f t="shared" si="0"/>
        <v>32</v>
      </c>
      <c r="B33" s="905">
        <v>22</v>
      </c>
      <c r="C33" s="906" t="s">
        <v>203</v>
      </c>
      <c r="D33" s="700" t="s">
        <v>18</v>
      </c>
      <c r="E33" s="700" t="s">
        <v>1199</v>
      </c>
      <c r="F33" s="700" t="s">
        <v>941</v>
      </c>
      <c r="G33" s="912">
        <v>800252836</v>
      </c>
      <c r="H33" s="912">
        <v>3</v>
      </c>
      <c r="I33" s="912" t="s">
        <v>942</v>
      </c>
      <c r="J33" s="912">
        <v>2226949</v>
      </c>
      <c r="K33" s="907">
        <v>41758290</v>
      </c>
      <c r="L33" s="907">
        <v>0</v>
      </c>
      <c r="M33" s="908">
        <v>43100</v>
      </c>
      <c r="N33" s="908"/>
      <c r="O33" s="908">
        <v>42916</v>
      </c>
      <c r="P33" s="908">
        <v>42926</v>
      </c>
      <c r="Q33" s="908">
        <v>43100</v>
      </c>
      <c r="R33" s="710" t="s">
        <v>1409</v>
      </c>
      <c r="S33" s="909">
        <v>7117</v>
      </c>
      <c r="T33" s="910">
        <v>42895</v>
      </c>
      <c r="U33" s="710" t="s">
        <v>830</v>
      </c>
      <c r="V33" s="710" t="s">
        <v>831</v>
      </c>
      <c r="W33" s="909">
        <v>42317</v>
      </c>
      <c r="X33" s="910">
        <v>42921</v>
      </c>
      <c r="Y33" s="911"/>
      <c r="Z33" s="912" t="s">
        <v>213</v>
      </c>
      <c r="AA33" s="957"/>
    </row>
    <row r="34" spans="1:27" ht="63.75">
      <c r="A34" s="379">
        <f t="shared" si="0"/>
        <v>33</v>
      </c>
      <c r="B34" s="905">
        <v>3</v>
      </c>
      <c r="C34" s="906" t="s">
        <v>68</v>
      </c>
      <c r="D34" s="700" t="s">
        <v>546</v>
      </c>
      <c r="E34" s="700" t="s">
        <v>1410</v>
      </c>
      <c r="F34" s="700" t="s">
        <v>1141</v>
      </c>
      <c r="G34" s="912">
        <v>800103052</v>
      </c>
      <c r="H34" s="912">
        <v>8</v>
      </c>
      <c r="I34" s="912" t="s">
        <v>874</v>
      </c>
      <c r="J34" s="912">
        <v>6517950</v>
      </c>
      <c r="K34" s="907">
        <v>37655769</v>
      </c>
      <c r="L34" s="907">
        <v>0</v>
      </c>
      <c r="M34" s="908">
        <v>43099</v>
      </c>
      <c r="N34" s="908"/>
      <c r="O34" s="908">
        <v>42916</v>
      </c>
      <c r="P34" s="908">
        <v>42916</v>
      </c>
      <c r="Q34" s="908">
        <v>43099</v>
      </c>
      <c r="R34" s="909" t="s">
        <v>22</v>
      </c>
      <c r="S34" s="909">
        <v>6917</v>
      </c>
      <c r="T34" s="910">
        <v>42891</v>
      </c>
      <c r="U34" s="710" t="s">
        <v>830</v>
      </c>
      <c r="V34" s="710" t="s">
        <v>831</v>
      </c>
      <c r="W34" s="909">
        <v>41917</v>
      </c>
      <c r="X34" s="910">
        <v>42916</v>
      </c>
      <c r="Y34" s="911">
        <v>42916</v>
      </c>
      <c r="Z34" s="912" t="s">
        <v>213</v>
      </c>
      <c r="AA34" s="957"/>
    </row>
    <row r="35" spans="1:27" ht="63.75">
      <c r="A35" s="379">
        <f t="shared" si="0"/>
        <v>34</v>
      </c>
      <c r="B35" s="905">
        <v>4</v>
      </c>
      <c r="C35" s="906" t="s">
        <v>68</v>
      </c>
      <c r="D35" s="700" t="s">
        <v>1029</v>
      </c>
      <c r="E35" s="700" t="s">
        <v>1411</v>
      </c>
      <c r="F35" s="700" t="s">
        <v>1412</v>
      </c>
      <c r="G35" s="912">
        <v>830037946</v>
      </c>
      <c r="H35" s="912">
        <v>3</v>
      </c>
      <c r="I35" s="912" t="s">
        <v>1413</v>
      </c>
      <c r="J35" s="912">
        <v>4880529</v>
      </c>
      <c r="K35" s="907">
        <v>1200710</v>
      </c>
      <c r="L35" s="907">
        <v>0</v>
      </c>
      <c r="M35" s="908">
        <v>42941</v>
      </c>
      <c r="N35" s="908"/>
      <c r="O35" s="908">
        <v>42916</v>
      </c>
      <c r="P35" s="908">
        <v>42922</v>
      </c>
      <c r="Q35" s="908">
        <v>42941</v>
      </c>
      <c r="R35" s="909" t="s">
        <v>22</v>
      </c>
      <c r="S35" s="909">
        <v>7617</v>
      </c>
      <c r="T35" s="910">
        <v>42907</v>
      </c>
      <c r="U35" s="710" t="s">
        <v>578</v>
      </c>
      <c r="V35" s="710" t="s">
        <v>579</v>
      </c>
      <c r="W35" s="909" t="s">
        <v>1414</v>
      </c>
      <c r="X35" s="910">
        <v>42920</v>
      </c>
      <c r="Y35" s="911">
        <v>42916</v>
      </c>
      <c r="Z35" s="912" t="s">
        <v>213</v>
      </c>
      <c r="AA35" s="957"/>
    </row>
    <row r="36" spans="1:27" ht="120">
      <c r="A36" s="379">
        <f>1+A35</f>
        <v>35</v>
      </c>
      <c r="B36" s="929">
        <v>23</v>
      </c>
      <c r="C36" s="930" t="s">
        <v>203</v>
      </c>
      <c r="D36" s="931" t="s">
        <v>69</v>
      </c>
      <c r="E36" s="931" t="s">
        <v>1415</v>
      </c>
      <c r="F36" s="931" t="s">
        <v>1212</v>
      </c>
      <c r="G36" s="932">
        <v>900455610</v>
      </c>
      <c r="H36" s="932">
        <v>0</v>
      </c>
      <c r="I36" s="932" t="s">
        <v>1213</v>
      </c>
      <c r="J36" s="932">
        <v>4695988</v>
      </c>
      <c r="K36" s="933">
        <v>3653300</v>
      </c>
      <c r="L36" s="933">
        <v>0</v>
      </c>
      <c r="M36" s="934">
        <v>42978</v>
      </c>
      <c r="N36" s="934"/>
      <c r="O36" s="934">
        <v>42922</v>
      </c>
      <c r="P36" s="934">
        <v>42934</v>
      </c>
      <c r="Q36" s="934">
        <v>42978</v>
      </c>
      <c r="R36" s="932" t="s">
        <v>1416</v>
      </c>
      <c r="S36" s="935">
        <v>7217</v>
      </c>
      <c r="T36" s="936">
        <v>42901</v>
      </c>
      <c r="U36" s="937" t="s">
        <v>564</v>
      </c>
      <c r="V36" s="937" t="s">
        <v>565</v>
      </c>
      <c r="W36" s="935">
        <v>43017</v>
      </c>
      <c r="X36" s="936">
        <v>42926</v>
      </c>
      <c r="Y36" s="938">
        <v>42922</v>
      </c>
      <c r="Z36" s="932" t="s">
        <v>1164</v>
      </c>
      <c r="AA36" s="957"/>
    </row>
    <row r="37" spans="1:27" ht="150">
      <c r="A37" s="379">
        <f t="shared" ref="A37:A74" si="1">1+A36</f>
        <v>36</v>
      </c>
      <c r="B37" s="929">
        <v>6</v>
      </c>
      <c r="C37" s="930" t="s">
        <v>100</v>
      </c>
      <c r="D37" s="931" t="s">
        <v>69</v>
      </c>
      <c r="E37" s="931" t="s">
        <v>1417</v>
      </c>
      <c r="F37" s="931" t="s">
        <v>1216</v>
      </c>
      <c r="G37" s="932">
        <v>860007336</v>
      </c>
      <c r="H37" s="932">
        <v>1</v>
      </c>
      <c r="I37" s="932" t="s">
        <v>1217</v>
      </c>
      <c r="J37" s="932">
        <v>7565632</v>
      </c>
      <c r="K37" s="933">
        <v>3000000</v>
      </c>
      <c r="L37" s="933">
        <v>0</v>
      </c>
      <c r="M37" s="934">
        <v>42947</v>
      </c>
      <c r="N37" s="934"/>
      <c r="O37" s="934">
        <v>42922</v>
      </c>
      <c r="P37" s="934">
        <v>42934</v>
      </c>
      <c r="Q37" s="934">
        <v>42947</v>
      </c>
      <c r="R37" s="932" t="s">
        <v>1418</v>
      </c>
      <c r="S37" s="935">
        <v>7317</v>
      </c>
      <c r="T37" s="936">
        <v>42901</v>
      </c>
      <c r="U37" s="937" t="s">
        <v>564</v>
      </c>
      <c r="V37" s="937" t="s">
        <v>565</v>
      </c>
      <c r="W37" s="935">
        <v>42917</v>
      </c>
      <c r="X37" s="936">
        <v>42926</v>
      </c>
      <c r="Y37" s="938">
        <v>42922</v>
      </c>
      <c r="Z37" s="932" t="s">
        <v>1164</v>
      </c>
      <c r="AA37" s="957"/>
    </row>
    <row r="38" spans="1:27" ht="139.5" customHeight="1">
      <c r="A38" s="379">
        <f t="shared" si="1"/>
        <v>37</v>
      </c>
      <c r="B38" s="929">
        <v>1</v>
      </c>
      <c r="C38" s="930" t="s">
        <v>410</v>
      </c>
      <c r="D38" s="931" t="s">
        <v>69</v>
      </c>
      <c r="E38" s="931" t="s">
        <v>1419</v>
      </c>
      <c r="F38" s="931" t="s">
        <v>966</v>
      </c>
      <c r="G38" s="932">
        <v>800018165</v>
      </c>
      <c r="H38" s="932">
        <v>8</v>
      </c>
      <c r="I38" s="932" t="s">
        <v>967</v>
      </c>
      <c r="J38" s="932">
        <v>6171411</v>
      </c>
      <c r="K38" s="933">
        <v>0</v>
      </c>
      <c r="L38" s="933">
        <v>0</v>
      </c>
      <c r="M38" s="931" t="s">
        <v>1420</v>
      </c>
      <c r="N38" s="934"/>
      <c r="O38" s="934">
        <v>42929</v>
      </c>
      <c r="P38" s="934">
        <v>42940</v>
      </c>
      <c r="Q38" s="934">
        <v>43795</v>
      </c>
      <c r="R38" s="932" t="s">
        <v>1421</v>
      </c>
      <c r="S38" s="935" t="s">
        <v>22</v>
      </c>
      <c r="T38" s="935" t="s">
        <v>22</v>
      </c>
      <c r="U38" s="935" t="s">
        <v>22</v>
      </c>
      <c r="V38" s="935" t="s">
        <v>22</v>
      </c>
      <c r="W38" s="935" t="s">
        <v>22</v>
      </c>
      <c r="X38" s="935" t="s">
        <v>22</v>
      </c>
      <c r="Y38" s="938">
        <v>42929</v>
      </c>
      <c r="Z38" s="932" t="s">
        <v>1146</v>
      </c>
      <c r="AA38" s="1364" t="s">
        <v>1422</v>
      </c>
    </row>
    <row r="39" spans="1:27" ht="120">
      <c r="A39" s="379">
        <f t="shared" si="1"/>
        <v>38</v>
      </c>
      <c r="B39" s="935">
        <v>7</v>
      </c>
      <c r="C39" s="932" t="s">
        <v>100</v>
      </c>
      <c r="D39" s="931" t="s">
        <v>69</v>
      </c>
      <c r="E39" s="931" t="s">
        <v>1423</v>
      </c>
      <c r="F39" s="931" t="s">
        <v>1312</v>
      </c>
      <c r="G39" s="932">
        <v>830113914</v>
      </c>
      <c r="H39" s="932">
        <v>3</v>
      </c>
      <c r="I39" s="932" t="s">
        <v>1424</v>
      </c>
      <c r="J39" s="932">
        <v>7464600</v>
      </c>
      <c r="K39" s="933">
        <v>15489275</v>
      </c>
      <c r="L39" s="933">
        <v>0</v>
      </c>
      <c r="M39" s="934">
        <v>43100</v>
      </c>
      <c r="N39" s="934"/>
      <c r="O39" s="934">
        <v>42933</v>
      </c>
      <c r="P39" s="934">
        <v>42937</v>
      </c>
      <c r="Q39" s="934">
        <v>43100</v>
      </c>
      <c r="R39" s="932" t="s">
        <v>1425</v>
      </c>
      <c r="S39" s="935">
        <v>7517</v>
      </c>
      <c r="T39" s="936">
        <v>42902</v>
      </c>
      <c r="U39" s="935" t="s">
        <v>626</v>
      </c>
      <c r="V39" s="937" t="s">
        <v>1426</v>
      </c>
      <c r="W39" s="935">
        <v>43517</v>
      </c>
      <c r="X39" s="936">
        <v>42935</v>
      </c>
      <c r="Y39" s="938">
        <v>42935</v>
      </c>
      <c r="Z39" s="932" t="s">
        <v>1146</v>
      </c>
      <c r="AA39" s="957"/>
    </row>
    <row r="40" spans="1:27" ht="51">
      <c r="A40" s="379">
        <f t="shared" si="1"/>
        <v>39</v>
      </c>
      <c r="B40" s="935">
        <v>5</v>
      </c>
      <c r="C40" s="932" t="s">
        <v>68</v>
      </c>
      <c r="D40" s="931" t="s">
        <v>18</v>
      </c>
      <c r="E40" s="931" t="s">
        <v>1248</v>
      </c>
      <c r="F40" s="931" t="s">
        <v>657</v>
      </c>
      <c r="G40" s="932">
        <v>860001022</v>
      </c>
      <c r="H40" s="932">
        <v>7</v>
      </c>
      <c r="I40" s="932" t="s">
        <v>658</v>
      </c>
      <c r="J40" s="932">
        <v>2940100</v>
      </c>
      <c r="K40" s="933">
        <v>459000</v>
      </c>
      <c r="L40" s="933">
        <v>0</v>
      </c>
      <c r="M40" s="933" t="s">
        <v>148</v>
      </c>
      <c r="N40" s="934"/>
      <c r="O40" s="934">
        <v>42933</v>
      </c>
      <c r="P40" s="934">
        <v>42937</v>
      </c>
      <c r="Q40" s="934">
        <v>43301</v>
      </c>
      <c r="R40" s="935" t="s">
        <v>22</v>
      </c>
      <c r="S40" s="935">
        <v>7817</v>
      </c>
      <c r="T40" s="936">
        <v>42915</v>
      </c>
      <c r="U40" s="935" t="s">
        <v>659</v>
      </c>
      <c r="V40" s="937" t="s">
        <v>660</v>
      </c>
      <c r="W40" s="935">
        <v>43417</v>
      </c>
      <c r="X40" s="936">
        <v>42933</v>
      </c>
      <c r="Y40" s="938">
        <v>42935</v>
      </c>
      <c r="Z40" s="932" t="s">
        <v>1407</v>
      </c>
      <c r="AA40" s="957"/>
    </row>
    <row r="41" spans="1:27" ht="51">
      <c r="A41" s="379">
        <f t="shared" si="1"/>
        <v>40</v>
      </c>
      <c r="B41" s="935">
        <v>6</v>
      </c>
      <c r="C41" s="932" t="s">
        <v>68</v>
      </c>
      <c r="D41" s="931" t="s">
        <v>18</v>
      </c>
      <c r="E41" s="931" t="s">
        <v>1427</v>
      </c>
      <c r="F41" s="931" t="s">
        <v>1428</v>
      </c>
      <c r="G41" s="935">
        <v>860007590</v>
      </c>
      <c r="H41" s="935">
        <v>6</v>
      </c>
      <c r="I41" s="932" t="s">
        <v>1429</v>
      </c>
      <c r="J41" s="935">
        <v>4237630</v>
      </c>
      <c r="K41" s="933">
        <v>395000</v>
      </c>
      <c r="L41" s="933">
        <v>0</v>
      </c>
      <c r="M41" s="933" t="s">
        <v>148</v>
      </c>
      <c r="N41" s="934"/>
      <c r="O41" s="934">
        <v>42937</v>
      </c>
      <c r="P41" s="939">
        <v>42940</v>
      </c>
      <c r="Q41" s="934">
        <v>43304</v>
      </c>
      <c r="R41" s="935" t="s">
        <v>22</v>
      </c>
      <c r="S41" s="935">
        <v>8117</v>
      </c>
      <c r="T41" s="936">
        <v>42926</v>
      </c>
      <c r="U41" s="935" t="s">
        <v>659</v>
      </c>
      <c r="V41" s="937" t="s">
        <v>660</v>
      </c>
      <c r="W41" s="935">
        <v>43817</v>
      </c>
      <c r="X41" s="936">
        <v>42940</v>
      </c>
      <c r="Y41" s="938">
        <v>42942</v>
      </c>
      <c r="Z41" s="932" t="s">
        <v>1407</v>
      </c>
      <c r="AA41" s="957"/>
    </row>
    <row r="42" spans="1:27" ht="105">
      <c r="A42" s="379">
        <f t="shared" si="1"/>
        <v>41</v>
      </c>
      <c r="B42" s="924">
        <v>24</v>
      </c>
      <c r="C42" s="921" t="s">
        <v>203</v>
      </c>
      <c r="D42" s="749" t="s">
        <v>18</v>
      </c>
      <c r="E42" s="749" t="s">
        <v>1430</v>
      </c>
      <c r="F42" s="749" t="s">
        <v>1234</v>
      </c>
      <c r="G42" s="924">
        <v>860066942</v>
      </c>
      <c r="H42" s="924">
        <v>7</v>
      </c>
      <c r="I42" s="921" t="s">
        <v>662</v>
      </c>
      <c r="J42" s="924">
        <v>4280666</v>
      </c>
      <c r="K42" s="922">
        <v>12796665</v>
      </c>
      <c r="L42" s="922">
        <v>6378066</v>
      </c>
      <c r="M42" s="922" t="s">
        <v>110</v>
      </c>
      <c r="N42" s="923">
        <v>43084</v>
      </c>
      <c r="O42" s="923">
        <v>42957</v>
      </c>
      <c r="P42" s="923">
        <v>42972</v>
      </c>
      <c r="Q42" s="923">
        <v>43084</v>
      </c>
      <c r="R42" s="921" t="s">
        <v>1431</v>
      </c>
      <c r="S42" s="924">
        <v>8317</v>
      </c>
      <c r="T42" s="925">
        <v>42941</v>
      </c>
      <c r="U42" s="924" t="s">
        <v>564</v>
      </c>
      <c r="V42" s="754" t="s">
        <v>565</v>
      </c>
      <c r="W42" s="924">
        <v>49417</v>
      </c>
      <c r="X42" s="925">
        <v>42958</v>
      </c>
      <c r="Y42" s="926">
        <v>42961</v>
      </c>
      <c r="Z42" s="921" t="s">
        <v>1164</v>
      </c>
      <c r="AA42" s="957"/>
    </row>
    <row r="43" spans="1:27" ht="120">
      <c r="A43" s="379">
        <f t="shared" si="1"/>
        <v>42</v>
      </c>
      <c r="B43" s="924">
        <v>25</v>
      </c>
      <c r="C43" s="921" t="s">
        <v>203</v>
      </c>
      <c r="D43" s="749" t="s">
        <v>33</v>
      </c>
      <c r="E43" s="749" t="s">
        <v>1432</v>
      </c>
      <c r="F43" s="749" t="s">
        <v>779</v>
      </c>
      <c r="G43" s="924">
        <v>804002893</v>
      </c>
      <c r="H43" s="924">
        <v>6</v>
      </c>
      <c r="I43" s="921" t="s">
        <v>780</v>
      </c>
      <c r="J43" s="924">
        <v>6521020</v>
      </c>
      <c r="K43" s="922">
        <v>14516246</v>
      </c>
      <c r="L43" s="922">
        <v>0</v>
      </c>
      <c r="M43" s="922" t="s">
        <v>742</v>
      </c>
      <c r="N43" s="923"/>
      <c r="O43" s="923">
        <v>42964</v>
      </c>
      <c r="P43" s="923">
        <v>42976</v>
      </c>
      <c r="Q43" s="923">
        <v>43340</v>
      </c>
      <c r="R43" s="921" t="s">
        <v>1433</v>
      </c>
      <c r="S43" s="924">
        <v>8217</v>
      </c>
      <c r="T43" s="925">
        <v>42935</v>
      </c>
      <c r="U43" s="924" t="s">
        <v>830</v>
      </c>
      <c r="V43" s="754" t="s">
        <v>831</v>
      </c>
      <c r="W43" s="924">
        <v>51717</v>
      </c>
      <c r="X43" s="925">
        <v>42964</v>
      </c>
      <c r="Y43" s="926">
        <v>42965</v>
      </c>
      <c r="Z43" s="921" t="s">
        <v>213</v>
      </c>
      <c r="AA43" s="957"/>
    </row>
    <row r="44" spans="1:27" ht="120">
      <c r="A44" s="379">
        <f t="shared" si="1"/>
        <v>43</v>
      </c>
      <c r="B44" s="924">
        <v>26</v>
      </c>
      <c r="C44" s="921" t="s">
        <v>203</v>
      </c>
      <c r="D44" s="749" t="s">
        <v>1402</v>
      </c>
      <c r="E44" s="749" t="s">
        <v>1434</v>
      </c>
      <c r="F44" s="749" t="s">
        <v>1435</v>
      </c>
      <c r="G44" s="924">
        <v>900524994</v>
      </c>
      <c r="H44" s="924">
        <v>1</v>
      </c>
      <c r="I44" s="921" t="s">
        <v>1436</v>
      </c>
      <c r="J44" s="921" t="s">
        <v>1437</v>
      </c>
      <c r="K44" s="922">
        <v>54545500</v>
      </c>
      <c r="L44" s="922">
        <v>0</v>
      </c>
      <c r="M44" s="923">
        <v>43069</v>
      </c>
      <c r="N44" s="923"/>
      <c r="O44" s="923">
        <v>42976</v>
      </c>
      <c r="P44" s="923">
        <v>42983</v>
      </c>
      <c r="Q44" s="923">
        <v>43069</v>
      </c>
      <c r="R44" s="921" t="s">
        <v>1438</v>
      </c>
      <c r="S44" s="924">
        <v>8017</v>
      </c>
      <c r="T44" s="925">
        <v>42926</v>
      </c>
      <c r="U44" s="924" t="s">
        <v>530</v>
      </c>
      <c r="V44" s="754" t="s">
        <v>531</v>
      </c>
      <c r="W44" s="924">
        <v>62017</v>
      </c>
      <c r="X44" s="925">
        <v>42979</v>
      </c>
      <c r="Y44" s="926">
        <v>42982</v>
      </c>
      <c r="Z44" s="921" t="s">
        <v>1164</v>
      </c>
      <c r="AA44" s="957"/>
    </row>
    <row r="45" spans="1:27" ht="120">
      <c r="A45" s="379">
        <f t="shared" si="1"/>
        <v>44</v>
      </c>
      <c r="B45" s="924">
        <v>7</v>
      </c>
      <c r="C45" s="921" t="s">
        <v>68</v>
      </c>
      <c r="D45" s="749" t="s">
        <v>69</v>
      </c>
      <c r="E45" s="749" t="s">
        <v>1439</v>
      </c>
      <c r="F45" s="749" t="s">
        <v>1440</v>
      </c>
      <c r="G45" s="924">
        <v>900207129</v>
      </c>
      <c r="H45" s="924">
        <v>6</v>
      </c>
      <c r="I45" s="921" t="s">
        <v>1441</v>
      </c>
      <c r="J45" s="924">
        <v>3108152449</v>
      </c>
      <c r="K45" s="922">
        <v>1559150</v>
      </c>
      <c r="L45" s="922">
        <v>0</v>
      </c>
      <c r="M45" s="923" t="s">
        <v>1442</v>
      </c>
      <c r="N45" s="923"/>
      <c r="O45" s="923">
        <v>42977</v>
      </c>
      <c r="P45" s="923">
        <v>42989</v>
      </c>
      <c r="Q45" s="923">
        <v>43017</v>
      </c>
      <c r="R45" s="921" t="s">
        <v>1443</v>
      </c>
      <c r="S45" s="924">
        <v>8717</v>
      </c>
      <c r="T45" s="925">
        <v>42955</v>
      </c>
      <c r="U45" s="924" t="s">
        <v>564</v>
      </c>
      <c r="V45" s="754" t="s">
        <v>565</v>
      </c>
      <c r="W45" s="924">
        <v>61917</v>
      </c>
      <c r="X45" s="925">
        <v>42979</v>
      </c>
      <c r="Y45" s="926">
        <v>42978</v>
      </c>
      <c r="Z45" s="921" t="s">
        <v>1164</v>
      </c>
      <c r="AA45" s="957"/>
    </row>
    <row r="46" spans="1:27" ht="179.25">
      <c r="A46" s="379">
        <f t="shared" si="1"/>
        <v>45</v>
      </c>
      <c r="B46" s="940">
        <v>27</v>
      </c>
      <c r="C46" s="941" t="s">
        <v>203</v>
      </c>
      <c r="D46" s="942" t="s">
        <v>33</v>
      </c>
      <c r="E46" s="942" t="s">
        <v>1444</v>
      </c>
      <c r="F46" s="942" t="s">
        <v>1080</v>
      </c>
      <c r="G46" s="943">
        <v>830033498</v>
      </c>
      <c r="H46" s="943">
        <v>7</v>
      </c>
      <c r="I46" s="944" t="s">
        <v>1081</v>
      </c>
      <c r="J46" s="945">
        <v>7477775</v>
      </c>
      <c r="K46" s="946">
        <v>39173205</v>
      </c>
      <c r="L46" s="946">
        <v>0</v>
      </c>
      <c r="M46" s="946" t="s">
        <v>1445</v>
      </c>
      <c r="N46" s="947"/>
      <c r="O46" s="947">
        <v>42979</v>
      </c>
      <c r="P46" s="947">
        <v>42984</v>
      </c>
      <c r="Q46" s="947">
        <v>43100</v>
      </c>
      <c r="R46" s="941" t="s">
        <v>1446</v>
      </c>
      <c r="S46" s="940">
        <v>9317</v>
      </c>
      <c r="T46" s="948">
        <v>42976</v>
      </c>
      <c r="U46" s="940" t="s">
        <v>1338</v>
      </c>
      <c r="V46" s="949" t="s">
        <v>1336</v>
      </c>
      <c r="W46" s="940">
        <v>61817</v>
      </c>
      <c r="X46" s="948">
        <v>42979</v>
      </c>
      <c r="Y46" s="948">
        <v>42982</v>
      </c>
      <c r="Z46" s="941" t="s">
        <v>213</v>
      </c>
      <c r="AA46" s="957"/>
    </row>
    <row r="47" spans="1:27" ht="76.5">
      <c r="A47" s="379">
        <f t="shared" si="1"/>
        <v>46</v>
      </c>
      <c r="B47" s="940">
        <v>1</v>
      </c>
      <c r="C47" s="941" t="s">
        <v>1447</v>
      </c>
      <c r="D47" s="942" t="s">
        <v>33</v>
      </c>
      <c r="E47" s="942" t="s">
        <v>1448</v>
      </c>
      <c r="F47" s="942" t="s">
        <v>1449</v>
      </c>
      <c r="G47" s="943">
        <v>860007759</v>
      </c>
      <c r="H47" s="943">
        <v>3</v>
      </c>
      <c r="I47" s="944" t="s">
        <v>1450</v>
      </c>
      <c r="J47" s="945">
        <v>2970200</v>
      </c>
      <c r="K47" s="946">
        <v>0</v>
      </c>
      <c r="L47" s="946">
        <v>0</v>
      </c>
      <c r="M47" s="946" t="s">
        <v>1451</v>
      </c>
      <c r="N47" s="947"/>
      <c r="O47" s="947">
        <v>42982</v>
      </c>
      <c r="P47" s="947">
        <v>42982</v>
      </c>
      <c r="Q47" s="947">
        <v>44807</v>
      </c>
      <c r="R47" s="940" t="s">
        <v>22</v>
      </c>
      <c r="S47" s="940" t="s">
        <v>22</v>
      </c>
      <c r="T47" s="948" t="s">
        <v>22</v>
      </c>
      <c r="U47" s="940" t="s">
        <v>22</v>
      </c>
      <c r="V47" s="949" t="s">
        <v>22</v>
      </c>
      <c r="W47" s="940" t="s">
        <v>22</v>
      </c>
      <c r="X47" s="948" t="s">
        <v>22</v>
      </c>
      <c r="Y47" s="950">
        <v>43011</v>
      </c>
      <c r="Z47" s="941" t="s">
        <v>759</v>
      </c>
      <c r="AA47" s="957"/>
    </row>
    <row r="48" spans="1:27" ht="179.25">
      <c r="A48" s="379">
        <f t="shared" si="1"/>
        <v>47</v>
      </c>
      <c r="B48" s="940">
        <v>29</v>
      </c>
      <c r="C48" s="941" t="s">
        <v>203</v>
      </c>
      <c r="D48" s="942" t="s">
        <v>546</v>
      </c>
      <c r="E48" s="942" t="s">
        <v>1452</v>
      </c>
      <c r="F48" s="942" t="s">
        <v>1453</v>
      </c>
      <c r="G48" s="940">
        <v>830058677</v>
      </c>
      <c r="H48" s="940">
        <v>7</v>
      </c>
      <c r="I48" s="944" t="s">
        <v>1454</v>
      </c>
      <c r="J48" s="940">
        <v>3693000</v>
      </c>
      <c r="K48" s="946">
        <v>9599920</v>
      </c>
      <c r="L48" s="946">
        <v>0</v>
      </c>
      <c r="M48" s="947">
        <v>43100</v>
      </c>
      <c r="N48" s="947"/>
      <c r="O48" s="947">
        <v>42996</v>
      </c>
      <c r="P48" s="947">
        <v>42999</v>
      </c>
      <c r="Q48" s="939">
        <v>43100</v>
      </c>
      <c r="R48" s="940" t="s">
        <v>22</v>
      </c>
      <c r="S48" s="940">
        <v>9917</v>
      </c>
      <c r="T48" s="948">
        <v>42996</v>
      </c>
      <c r="U48" s="940" t="s">
        <v>1338</v>
      </c>
      <c r="V48" s="949" t="s">
        <v>1336</v>
      </c>
      <c r="W48" s="940">
        <v>63517</v>
      </c>
      <c r="X48" s="948">
        <v>42999</v>
      </c>
      <c r="Y48" s="950">
        <v>42996</v>
      </c>
      <c r="Z48" s="941" t="s">
        <v>213</v>
      </c>
      <c r="AA48" s="957"/>
    </row>
    <row r="49" spans="1:28" ht="63.75">
      <c r="A49" s="379">
        <f t="shared" si="1"/>
        <v>48</v>
      </c>
      <c r="B49" s="951">
        <v>8</v>
      </c>
      <c r="C49" s="952" t="s">
        <v>68</v>
      </c>
      <c r="D49" s="566" t="s">
        <v>1029</v>
      </c>
      <c r="E49" s="566" t="s">
        <v>1455</v>
      </c>
      <c r="F49" s="566" t="s">
        <v>1412</v>
      </c>
      <c r="G49" s="952">
        <v>830037946</v>
      </c>
      <c r="H49" s="952">
        <v>3</v>
      </c>
      <c r="I49" s="952" t="s">
        <v>1413</v>
      </c>
      <c r="J49" s="952">
        <v>4880529</v>
      </c>
      <c r="K49" s="953">
        <v>5168646</v>
      </c>
      <c r="L49" s="953">
        <v>0</v>
      </c>
      <c r="M49" s="954">
        <v>43028</v>
      </c>
      <c r="N49" s="954"/>
      <c r="O49" s="954">
        <v>43017</v>
      </c>
      <c r="P49" s="954">
        <v>43020</v>
      </c>
      <c r="Q49" s="954">
        <v>43028</v>
      </c>
      <c r="R49" s="951" t="s">
        <v>22</v>
      </c>
      <c r="S49" s="951">
        <v>10517</v>
      </c>
      <c r="T49" s="955">
        <v>43014</v>
      </c>
      <c r="U49" s="951" t="s">
        <v>1205</v>
      </c>
      <c r="V49" s="745" t="s">
        <v>1456</v>
      </c>
      <c r="W49" s="951">
        <v>68917</v>
      </c>
      <c r="X49" s="955">
        <v>43017</v>
      </c>
      <c r="Y49" s="956">
        <v>43017</v>
      </c>
      <c r="Z49" s="952" t="s">
        <v>1146</v>
      </c>
      <c r="AA49" s="957"/>
      <c r="AB49" s="957"/>
    </row>
    <row r="50" spans="1:28" ht="135">
      <c r="A50" s="379">
        <f t="shared" si="1"/>
        <v>49</v>
      </c>
      <c r="B50" s="951">
        <v>30</v>
      </c>
      <c r="C50" s="952" t="s">
        <v>203</v>
      </c>
      <c r="D50" s="566" t="s">
        <v>69</v>
      </c>
      <c r="E50" s="566" t="s">
        <v>1457</v>
      </c>
      <c r="F50" s="566" t="s">
        <v>1458</v>
      </c>
      <c r="G50" s="952">
        <v>80807003</v>
      </c>
      <c r="H50" s="952">
        <v>8</v>
      </c>
      <c r="I50" s="952" t="s">
        <v>1262</v>
      </c>
      <c r="J50" s="952">
        <v>5602572</v>
      </c>
      <c r="K50" s="953">
        <v>547000</v>
      </c>
      <c r="L50" s="953">
        <v>0</v>
      </c>
      <c r="M50" s="953" t="s">
        <v>1459</v>
      </c>
      <c r="N50" s="953"/>
      <c r="O50" s="954">
        <v>43018</v>
      </c>
      <c r="P50" s="954">
        <v>43028</v>
      </c>
      <c r="Q50" s="954">
        <v>43053</v>
      </c>
      <c r="R50" s="952" t="s">
        <v>1460</v>
      </c>
      <c r="S50" s="951">
        <v>9617</v>
      </c>
      <c r="T50" s="955">
        <v>42991</v>
      </c>
      <c r="U50" s="951" t="s">
        <v>1066</v>
      </c>
      <c r="V50" s="745" t="s">
        <v>1067</v>
      </c>
      <c r="W50" s="951">
        <v>69017</v>
      </c>
      <c r="X50" s="955">
        <v>43018</v>
      </c>
      <c r="Y50" s="956">
        <v>43018</v>
      </c>
      <c r="Z50" s="952" t="s">
        <v>1164</v>
      </c>
      <c r="AA50" s="957"/>
      <c r="AB50" s="957"/>
    </row>
    <row r="51" spans="1:28" ht="179.25">
      <c r="A51" s="379">
        <f t="shared" si="1"/>
        <v>50</v>
      </c>
      <c r="B51" s="951">
        <v>31</v>
      </c>
      <c r="C51" s="952" t="s">
        <v>203</v>
      </c>
      <c r="D51" s="566" t="s">
        <v>33</v>
      </c>
      <c r="E51" s="566" t="s">
        <v>1461</v>
      </c>
      <c r="F51" s="566" t="s">
        <v>1127</v>
      </c>
      <c r="G51" s="569">
        <v>800177588</v>
      </c>
      <c r="H51" s="569">
        <v>0</v>
      </c>
      <c r="I51" s="585" t="s">
        <v>1128</v>
      </c>
      <c r="J51" s="584">
        <v>6358585</v>
      </c>
      <c r="K51" s="953">
        <v>493272612</v>
      </c>
      <c r="L51" s="953">
        <v>0</v>
      </c>
      <c r="M51" s="954">
        <v>43462</v>
      </c>
      <c r="N51" s="954"/>
      <c r="O51" s="954">
        <v>43018</v>
      </c>
      <c r="P51" s="954">
        <v>43091</v>
      </c>
      <c r="Q51" s="954">
        <v>43462</v>
      </c>
      <c r="R51" s="952" t="s">
        <v>1462</v>
      </c>
      <c r="S51" s="951">
        <v>9017</v>
      </c>
      <c r="T51" s="955">
        <v>42964</v>
      </c>
      <c r="U51" s="951" t="s">
        <v>1338</v>
      </c>
      <c r="V51" s="745" t="s">
        <v>1336</v>
      </c>
      <c r="W51" s="958">
        <v>69117</v>
      </c>
      <c r="X51" s="959">
        <v>43018</v>
      </c>
      <c r="Y51" s="956">
        <v>43021</v>
      </c>
      <c r="Z51" s="952" t="s">
        <v>213</v>
      </c>
      <c r="AA51" s="957"/>
      <c r="AB51" s="957"/>
    </row>
    <row r="52" spans="1:28" ht="153">
      <c r="A52" s="379">
        <f t="shared" si="1"/>
        <v>51</v>
      </c>
      <c r="B52" s="951">
        <v>3</v>
      </c>
      <c r="C52" s="951" t="s">
        <v>189</v>
      </c>
      <c r="D52" s="566" t="s">
        <v>1402</v>
      </c>
      <c r="E52" s="566" t="s">
        <v>1266</v>
      </c>
      <c r="F52" s="566" t="s">
        <v>1463</v>
      </c>
      <c r="G52" s="951">
        <v>860524654</v>
      </c>
      <c r="H52" s="951">
        <v>6</v>
      </c>
      <c r="I52" s="585" t="s">
        <v>1464</v>
      </c>
      <c r="J52" s="584">
        <v>6464330</v>
      </c>
      <c r="K52" s="953">
        <v>93743443</v>
      </c>
      <c r="L52" s="953">
        <v>43320588</v>
      </c>
      <c r="M52" s="954">
        <v>43542</v>
      </c>
      <c r="N52" s="960">
        <v>43795</v>
      </c>
      <c r="O52" s="954">
        <v>43026</v>
      </c>
      <c r="P52" s="954">
        <v>43028</v>
      </c>
      <c r="Q52" s="960">
        <v>43795</v>
      </c>
      <c r="R52" s="952" t="s">
        <v>1465</v>
      </c>
      <c r="S52" s="951">
        <v>9717</v>
      </c>
      <c r="T52" s="955">
        <v>42991</v>
      </c>
      <c r="U52" s="951" t="s">
        <v>608</v>
      </c>
      <c r="V52" s="745" t="s">
        <v>609</v>
      </c>
      <c r="W52" s="951">
        <v>69317</v>
      </c>
      <c r="X52" s="955">
        <v>43027</v>
      </c>
      <c r="Y52" s="956">
        <v>43031</v>
      </c>
      <c r="Z52" s="952" t="s">
        <v>1146</v>
      </c>
      <c r="AA52" s="1364" t="s">
        <v>1466</v>
      </c>
      <c r="AB52" s="961">
        <f>2000000+13219384+31101204</f>
        <v>46320588</v>
      </c>
    </row>
    <row r="53" spans="1:28" ht="150">
      <c r="A53" s="379">
        <f t="shared" si="1"/>
        <v>52</v>
      </c>
      <c r="B53" s="951">
        <v>9</v>
      </c>
      <c r="C53" s="952" t="s">
        <v>68</v>
      </c>
      <c r="D53" s="566" t="s">
        <v>69</v>
      </c>
      <c r="E53" s="566" t="s">
        <v>1467</v>
      </c>
      <c r="F53" s="566" t="s">
        <v>1468</v>
      </c>
      <c r="G53" s="951">
        <v>830063465</v>
      </c>
      <c r="H53" s="951">
        <v>2</v>
      </c>
      <c r="I53" s="585" t="s">
        <v>1469</v>
      </c>
      <c r="J53" s="951"/>
      <c r="K53" s="953">
        <v>2725100</v>
      </c>
      <c r="L53" s="953">
        <v>0</v>
      </c>
      <c r="M53" s="954">
        <v>43089</v>
      </c>
      <c r="N53" s="953"/>
      <c r="O53" s="954">
        <v>43033</v>
      </c>
      <c r="P53" s="954">
        <v>43038</v>
      </c>
      <c r="Q53" s="954">
        <v>43089</v>
      </c>
      <c r="R53" s="952" t="s">
        <v>1470</v>
      </c>
      <c r="S53" s="951">
        <v>10017</v>
      </c>
      <c r="T53" s="955">
        <v>42996</v>
      </c>
      <c r="U53" s="951" t="s">
        <v>578</v>
      </c>
      <c r="V53" s="745" t="s">
        <v>579</v>
      </c>
      <c r="W53" s="951">
        <v>69817</v>
      </c>
      <c r="X53" s="955">
        <v>43033</v>
      </c>
      <c r="Y53" s="956">
        <v>43035</v>
      </c>
      <c r="Z53" s="952" t="s">
        <v>213</v>
      </c>
      <c r="AA53" s="957"/>
      <c r="AB53" s="957"/>
    </row>
    <row r="54" spans="1:28" ht="63.75">
      <c r="A54" s="379">
        <f t="shared" si="1"/>
        <v>53</v>
      </c>
      <c r="B54" s="951">
        <v>10</v>
      </c>
      <c r="C54" s="952" t="s">
        <v>68</v>
      </c>
      <c r="D54" s="566" t="s">
        <v>1029</v>
      </c>
      <c r="E54" s="566" t="s">
        <v>1471</v>
      </c>
      <c r="F54" s="566" t="s">
        <v>1472</v>
      </c>
      <c r="G54" s="951">
        <v>890900943</v>
      </c>
      <c r="H54" s="951">
        <v>1</v>
      </c>
      <c r="I54" s="585" t="s">
        <v>1473</v>
      </c>
      <c r="J54" s="962">
        <v>3649777</v>
      </c>
      <c r="K54" s="953">
        <v>839600</v>
      </c>
      <c r="L54" s="953">
        <v>0</v>
      </c>
      <c r="M54" s="954" t="s">
        <v>1474</v>
      </c>
      <c r="N54" s="953"/>
      <c r="O54" s="954">
        <v>43039</v>
      </c>
      <c r="P54" s="954">
        <v>43049</v>
      </c>
      <c r="Q54" s="954"/>
      <c r="R54" s="951" t="s">
        <v>22</v>
      </c>
      <c r="S54" s="951">
        <v>12017</v>
      </c>
      <c r="T54" s="955">
        <v>43038</v>
      </c>
      <c r="U54" s="951" t="s">
        <v>1307</v>
      </c>
      <c r="V54" s="745" t="s">
        <v>1308</v>
      </c>
      <c r="W54" s="951">
        <v>75017</v>
      </c>
      <c r="X54" s="955">
        <v>43048</v>
      </c>
      <c r="Y54" s="956">
        <v>43039</v>
      </c>
      <c r="Z54" s="952" t="s">
        <v>1146</v>
      </c>
      <c r="AA54" s="957"/>
      <c r="AB54" s="957"/>
    </row>
    <row r="55" spans="1:28" ht="120">
      <c r="A55" s="379">
        <f t="shared" si="1"/>
        <v>54</v>
      </c>
      <c r="B55" s="963">
        <v>32</v>
      </c>
      <c r="C55" s="964" t="s">
        <v>203</v>
      </c>
      <c r="D55" s="521" t="s">
        <v>69</v>
      </c>
      <c r="E55" s="521" t="s">
        <v>1475</v>
      </c>
      <c r="F55" s="521" t="s">
        <v>1476</v>
      </c>
      <c r="G55" s="963">
        <v>830060434</v>
      </c>
      <c r="H55" s="963">
        <v>0</v>
      </c>
      <c r="I55" s="556" t="s">
        <v>1477</v>
      </c>
      <c r="J55" s="555">
        <v>3144665477</v>
      </c>
      <c r="K55" s="965">
        <v>10829000</v>
      </c>
      <c r="L55" s="965">
        <v>0</v>
      </c>
      <c r="M55" s="966"/>
      <c r="N55" s="965"/>
      <c r="O55" s="966">
        <v>43041</v>
      </c>
      <c r="P55" s="966">
        <v>43048</v>
      </c>
      <c r="Q55" s="966">
        <v>43084</v>
      </c>
      <c r="R55" s="964" t="s">
        <v>1478</v>
      </c>
      <c r="S55" s="963">
        <v>11017</v>
      </c>
      <c r="T55" s="967">
        <v>43027</v>
      </c>
      <c r="U55" s="963" t="s">
        <v>712</v>
      </c>
      <c r="V55" s="526" t="s">
        <v>713</v>
      </c>
      <c r="W55" s="963">
        <v>74617</v>
      </c>
      <c r="X55" s="967">
        <v>43042</v>
      </c>
      <c r="Y55" s="968">
        <v>43047</v>
      </c>
      <c r="Z55" s="964" t="s">
        <v>1164</v>
      </c>
      <c r="AA55" s="957"/>
      <c r="AB55" s="957"/>
    </row>
    <row r="56" spans="1:28" ht="63.75">
      <c r="A56" s="379">
        <f t="shared" si="1"/>
        <v>55</v>
      </c>
      <c r="B56" s="963">
        <v>33</v>
      </c>
      <c r="C56" s="964" t="s">
        <v>203</v>
      </c>
      <c r="D56" s="521" t="s">
        <v>33</v>
      </c>
      <c r="E56" s="521" t="s">
        <v>1479</v>
      </c>
      <c r="F56" s="521" t="s">
        <v>1480</v>
      </c>
      <c r="G56" s="963">
        <v>900596849</v>
      </c>
      <c r="H56" s="963">
        <v>8</v>
      </c>
      <c r="I56" s="556" t="s">
        <v>1481</v>
      </c>
      <c r="J56" s="555">
        <v>6357939</v>
      </c>
      <c r="K56" s="965">
        <v>2500000</v>
      </c>
      <c r="L56" s="965">
        <v>0</v>
      </c>
      <c r="M56" s="966">
        <v>43100</v>
      </c>
      <c r="N56" s="965"/>
      <c r="O56" s="966">
        <v>43042</v>
      </c>
      <c r="P56" s="939"/>
      <c r="Q56" s="966">
        <v>43100</v>
      </c>
      <c r="R56" s="964" t="s">
        <v>22</v>
      </c>
      <c r="S56" s="963">
        <v>11817</v>
      </c>
      <c r="T56" s="967">
        <v>43035</v>
      </c>
      <c r="U56" s="963" t="s">
        <v>564</v>
      </c>
      <c r="V56" s="526" t="s">
        <v>565</v>
      </c>
      <c r="W56" s="963">
        <v>74717</v>
      </c>
      <c r="X56" s="967">
        <v>43042</v>
      </c>
      <c r="Y56" s="968">
        <v>43047</v>
      </c>
      <c r="Z56" s="964" t="s">
        <v>1164</v>
      </c>
      <c r="AA56" s="957"/>
      <c r="AB56" s="957"/>
    </row>
    <row r="57" spans="1:28" ht="102.75">
      <c r="A57" s="379">
        <f t="shared" si="1"/>
        <v>56</v>
      </c>
      <c r="B57" s="963">
        <v>11</v>
      </c>
      <c r="C57" s="964" t="s">
        <v>68</v>
      </c>
      <c r="D57" s="521" t="s">
        <v>33</v>
      </c>
      <c r="E57" s="521" t="s">
        <v>1482</v>
      </c>
      <c r="F57" s="521" t="s">
        <v>930</v>
      </c>
      <c r="G57" s="963">
        <v>860012336</v>
      </c>
      <c r="H57" s="963">
        <v>1</v>
      </c>
      <c r="I57" s="556" t="s">
        <v>931</v>
      </c>
      <c r="J57" s="555">
        <v>6382919</v>
      </c>
      <c r="K57" s="965">
        <v>312040</v>
      </c>
      <c r="L57" s="965">
        <v>0</v>
      </c>
      <c r="M57" s="966" t="s">
        <v>278</v>
      </c>
      <c r="N57" s="965"/>
      <c r="O57" s="966">
        <v>43046</v>
      </c>
      <c r="P57" s="939"/>
      <c r="Q57" s="966"/>
      <c r="R57" s="963" t="s">
        <v>22</v>
      </c>
      <c r="S57" s="963">
        <v>10117</v>
      </c>
      <c r="T57" s="967">
        <v>43005</v>
      </c>
      <c r="U57" s="963" t="s">
        <v>927</v>
      </c>
      <c r="V57" s="526" t="s">
        <v>1483</v>
      </c>
      <c r="W57" s="963">
        <v>74917</v>
      </c>
      <c r="X57" s="967">
        <v>43047</v>
      </c>
      <c r="Y57" s="968">
        <v>43047</v>
      </c>
      <c r="Z57" s="964" t="s">
        <v>759</v>
      </c>
      <c r="AA57" s="957"/>
      <c r="AB57" s="957"/>
    </row>
    <row r="58" spans="1:28" ht="60">
      <c r="A58" s="379">
        <f t="shared" si="1"/>
        <v>57</v>
      </c>
      <c r="B58" s="963">
        <v>34</v>
      </c>
      <c r="C58" s="964" t="s">
        <v>203</v>
      </c>
      <c r="D58" s="521" t="s">
        <v>33</v>
      </c>
      <c r="E58" s="521" t="s">
        <v>1484</v>
      </c>
      <c r="F58" s="521" t="s">
        <v>1299</v>
      </c>
      <c r="G58" s="963">
        <v>800251984</v>
      </c>
      <c r="H58" s="963">
        <v>0</v>
      </c>
      <c r="I58" s="556" t="s">
        <v>1485</v>
      </c>
      <c r="J58" s="963">
        <v>6916242</v>
      </c>
      <c r="K58" s="965">
        <v>4998000</v>
      </c>
      <c r="L58" s="965">
        <v>0</v>
      </c>
      <c r="M58" s="966">
        <v>43100</v>
      </c>
      <c r="N58" s="965"/>
      <c r="O58" s="966">
        <v>43049</v>
      </c>
      <c r="P58" s="966">
        <v>43067</v>
      </c>
      <c r="Q58" s="966">
        <v>43159</v>
      </c>
      <c r="R58" s="963" t="s">
        <v>22</v>
      </c>
      <c r="S58" s="963">
        <v>11517</v>
      </c>
      <c r="T58" s="967">
        <v>43032</v>
      </c>
      <c r="U58" s="963" t="s">
        <v>712</v>
      </c>
      <c r="V58" s="526" t="s">
        <v>713</v>
      </c>
      <c r="W58" s="963">
        <v>75317</v>
      </c>
      <c r="X58" s="967">
        <v>43053</v>
      </c>
      <c r="Y58" s="967">
        <v>43053</v>
      </c>
      <c r="Z58" s="964" t="s">
        <v>1164</v>
      </c>
      <c r="AA58" s="957"/>
      <c r="AB58" s="957"/>
    </row>
    <row r="59" spans="1:28" ht="120">
      <c r="A59" s="379">
        <f t="shared" si="1"/>
        <v>58</v>
      </c>
      <c r="B59" s="963">
        <v>35</v>
      </c>
      <c r="C59" s="964" t="s">
        <v>203</v>
      </c>
      <c r="D59" s="521" t="s">
        <v>69</v>
      </c>
      <c r="E59" s="521" t="s">
        <v>1486</v>
      </c>
      <c r="F59" s="521" t="s">
        <v>1487</v>
      </c>
      <c r="G59" s="963">
        <v>900098537</v>
      </c>
      <c r="H59" s="963">
        <v>9</v>
      </c>
      <c r="I59" s="556" t="s">
        <v>1488</v>
      </c>
      <c r="J59" s="963">
        <v>5334732</v>
      </c>
      <c r="K59" s="965">
        <v>19397000</v>
      </c>
      <c r="L59" s="965">
        <v>0</v>
      </c>
      <c r="M59" s="966">
        <v>43100</v>
      </c>
      <c r="N59" s="966">
        <v>43189</v>
      </c>
      <c r="O59" s="966">
        <v>43053</v>
      </c>
      <c r="P59" s="966">
        <v>43073</v>
      </c>
      <c r="Q59" s="966">
        <v>43189</v>
      </c>
      <c r="R59" s="964" t="s">
        <v>1489</v>
      </c>
      <c r="S59" s="963">
        <v>10317</v>
      </c>
      <c r="T59" s="967">
        <v>43007</v>
      </c>
      <c r="U59" s="963" t="s">
        <v>530</v>
      </c>
      <c r="V59" s="526" t="s">
        <v>531</v>
      </c>
      <c r="W59" s="963">
        <v>75517</v>
      </c>
      <c r="X59" s="967">
        <v>43055</v>
      </c>
      <c r="Y59" s="967">
        <v>43056</v>
      </c>
      <c r="Z59" s="964" t="s">
        <v>1490</v>
      </c>
      <c r="AA59" s="957"/>
      <c r="AB59" s="957"/>
    </row>
    <row r="60" spans="1:28" ht="120">
      <c r="A60" s="379">
        <f t="shared" si="1"/>
        <v>59</v>
      </c>
      <c r="B60" s="963">
        <v>36</v>
      </c>
      <c r="C60" s="964" t="s">
        <v>203</v>
      </c>
      <c r="D60" s="521" t="s">
        <v>69</v>
      </c>
      <c r="E60" s="521" t="s">
        <v>1491</v>
      </c>
      <c r="F60" s="521" t="s">
        <v>1492</v>
      </c>
      <c r="G60" s="963">
        <v>860014918</v>
      </c>
      <c r="H60" s="963">
        <v>7</v>
      </c>
      <c r="I60" s="556" t="s">
        <v>1493</v>
      </c>
      <c r="J60" s="964" t="s">
        <v>1494</v>
      </c>
      <c r="K60" s="965">
        <v>15097037</v>
      </c>
      <c r="L60" s="965">
        <v>0</v>
      </c>
      <c r="M60" s="966">
        <v>43084</v>
      </c>
      <c r="N60" s="965"/>
      <c r="O60" s="966">
        <v>43060</v>
      </c>
      <c r="P60" s="966">
        <v>43069</v>
      </c>
      <c r="Q60" s="966">
        <v>43084</v>
      </c>
      <c r="R60" s="964" t="s">
        <v>1495</v>
      </c>
      <c r="S60" s="963">
        <v>10917</v>
      </c>
      <c r="T60" s="967">
        <v>43027</v>
      </c>
      <c r="U60" s="963" t="s">
        <v>712</v>
      </c>
      <c r="V60" s="526" t="s">
        <v>713</v>
      </c>
      <c r="W60" s="963">
        <v>75617</v>
      </c>
      <c r="X60" s="967">
        <v>43060</v>
      </c>
      <c r="Y60" s="967">
        <v>43063</v>
      </c>
      <c r="Z60" s="964" t="s">
        <v>1164</v>
      </c>
      <c r="AA60" s="957"/>
      <c r="AB60" s="957"/>
    </row>
    <row r="61" spans="1:28" ht="120">
      <c r="A61" s="379">
        <f t="shared" si="1"/>
        <v>60</v>
      </c>
      <c r="B61" s="963">
        <v>37</v>
      </c>
      <c r="C61" s="964" t="s">
        <v>203</v>
      </c>
      <c r="D61" s="521" t="s">
        <v>69</v>
      </c>
      <c r="E61" s="521" t="s">
        <v>1496</v>
      </c>
      <c r="F61" s="521" t="s">
        <v>1492</v>
      </c>
      <c r="G61" s="963">
        <v>860014918</v>
      </c>
      <c r="H61" s="963">
        <v>7</v>
      </c>
      <c r="I61" s="556" t="s">
        <v>1493</v>
      </c>
      <c r="J61" s="964" t="s">
        <v>1494</v>
      </c>
      <c r="K61" s="965">
        <v>15097037</v>
      </c>
      <c r="L61" s="965">
        <v>0</v>
      </c>
      <c r="M61" s="966">
        <v>43084</v>
      </c>
      <c r="N61" s="965"/>
      <c r="O61" s="966">
        <v>43060</v>
      </c>
      <c r="P61" s="966">
        <v>43069</v>
      </c>
      <c r="Q61" s="966">
        <v>43084</v>
      </c>
      <c r="R61" s="964" t="s">
        <v>1497</v>
      </c>
      <c r="S61" s="963">
        <v>10817</v>
      </c>
      <c r="T61" s="967">
        <v>43027</v>
      </c>
      <c r="U61" s="963" t="s">
        <v>712</v>
      </c>
      <c r="V61" s="526" t="s">
        <v>713</v>
      </c>
      <c r="W61" s="963">
        <v>75717</v>
      </c>
      <c r="X61" s="967">
        <v>43060</v>
      </c>
      <c r="Y61" s="967">
        <v>43063</v>
      </c>
      <c r="Z61" s="964" t="s">
        <v>1164</v>
      </c>
      <c r="AA61" s="957"/>
      <c r="AB61" s="957"/>
    </row>
    <row r="62" spans="1:28" ht="63.75">
      <c r="A62" s="379">
        <f t="shared" si="1"/>
        <v>61</v>
      </c>
      <c r="B62" s="963">
        <v>12</v>
      </c>
      <c r="C62" s="964" t="s">
        <v>68</v>
      </c>
      <c r="D62" s="521" t="s">
        <v>1029</v>
      </c>
      <c r="E62" s="521" t="s">
        <v>1498</v>
      </c>
      <c r="F62" s="521" t="s">
        <v>1412</v>
      </c>
      <c r="G62" s="963">
        <v>830037946</v>
      </c>
      <c r="H62" s="963">
        <v>3</v>
      </c>
      <c r="I62" s="556" t="s">
        <v>1413</v>
      </c>
      <c r="J62" s="964">
        <v>4880529</v>
      </c>
      <c r="K62" s="965">
        <v>1046724</v>
      </c>
      <c r="L62" s="965">
        <v>0</v>
      </c>
      <c r="M62" s="966"/>
      <c r="N62" s="965"/>
      <c r="O62" s="966">
        <v>43061</v>
      </c>
      <c r="P62" s="966">
        <v>43066</v>
      </c>
      <c r="Q62" s="966">
        <v>43066</v>
      </c>
      <c r="R62" s="963" t="s">
        <v>22</v>
      </c>
      <c r="S62" s="963">
        <v>10717</v>
      </c>
      <c r="T62" s="967">
        <v>43020</v>
      </c>
      <c r="U62" s="963" t="s">
        <v>1205</v>
      </c>
      <c r="V62" s="526" t="s">
        <v>1456</v>
      </c>
      <c r="W62" s="963">
        <v>76217</v>
      </c>
      <c r="X62" s="967">
        <v>43063</v>
      </c>
      <c r="Y62" s="968">
        <v>43061</v>
      </c>
      <c r="Z62" s="964" t="s">
        <v>1146</v>
      </c>
      <c r="AA62" s="957"/>
      <c r="AB62" s="957"/>
    </row>
    <row r="63" spans="1:28" ht="120">
      <c r="A63" s="379">
        <f t="shared" si="1"/>
        <v>62</v>
      </c>
      <c r="B63" s="963">
        <v>8</v>
      </c>
      <c r="C63" s="964" t="s">
        <v>100</v>
      </c>
      <c r="D63" s="521" t="s">
        <v>69</v>
      </c>
      <c r="E63" s="521" t="s">
        <v>1499</v>
      </c>
      <c r="F63" s="521" t="s">
        <v>1500</v>
      </c>
      <c r="G63" s="963">
        <v>900728470</v>
      </c>
      <c r="H63" s="963">
        <v>9</v>
      </c>
      <c r="I63" s="556" t="s">
        <v>1501</v>
      </c>
      <c r="J63" s="964">
        <v>2111749</v>
      </c>
      <c r="K63" s="965">
        <v>5700000</v>
      </c>
      <c r="L63" s="965">
        <v>0</v>
      </c>
      <c r="M63" s="966">
        <v>43084</v>
      </c>
      <c r="N63" s="965"/>
      <c r="O63" s="966">
        <v>43063</v>
      </c>
      <c r="P63" s="966">
        <v>43069</v>
      </c>
      <c r="Q63" s="966">
        <v>43084</v>
      </c>
      <c r="R63" s="964" t="s">
        <v>1502</v>
      </c>
      <c r="S63" s="963">
        <v>11117</v>
      </c>
      <c r="T63" s="967">
        <v>43027</v>
      </c>
      <c r="U63" s="963" t="s">
        <v>564</v>
      </c>
      <c r="V63" s="526" t="s">
        <v>565</v>
      </c>
      <c r="W63" s="963">
        <v>76317</v>
      </c>
      <c r="X63" s="967">
        <v>43063</v>
      </c>
      <c r="Y63" s="968">
        <v>43063</v>
      </c>
      <c r="Z63" s="964" t="s">
        <v>1164</v>
      </c>
      <c r="AA63" s="957"/>
      <c r="AB63" s="957"/>
    </row>
    <row r="64" spans="1:28" ht="179.25">
      <c r="A64" s="379">
        <f t="shared" si="1"/>
        <v>63</v>
      </c>
      <c r="B64" s="963">
        <v>13</v>
      </c>
      <c r="C64" s="964" t="s">
        <v>68</v>
      </c>
      <c r="D64" s="521" t="s">
        <v>1029</v>
      </c>
      <c r="E64" s="521" t="s">
        <v>1503</v>
      </c>
      <c r="F64" s="521" t="s">
        <v>1412</v>
      </c>
      <c r="G64" s="963">
        <v>830037946</v>
      </c>
      <c r="H64" s="963">
        <v>3</v>
      </c>
      <c r="I64" s="556" t="s">
        <v>1413</v>
      </c>
      <c r="J64" s="964">
        <v>4880529</v>
      </c>
      <c r="K64" s="965">
        <v>9854628</v>
      </c>
      <c r="L64" s="965">
        <v>0</v>
      </c>
      <c r="M64" s="966">
        <v>43076</v>
      </c>
      <c r="N64" s="965"/>
      <c r="O64" s="966">
        <v>43068</v>
      </c>
      <c r="P64" s="939"/>
      <c r="Q64" s="966">
        <v>43076</v>
      </c>
      <c r="R64" s="528" t="s">
        <v>22</v>
      </c>
      <c r="S64" s="963">
        <v>12617</v>
      </c>
      <c r="T64" s="967">
        <v>43067</v>
      </c>
      <c r="U64" s="963" t="s">
        <v>1338</v>
      </c>
      <c r="V64" s="526" t="s">
        <v>1336</v>
      </c>
      <c r="W64" s="963">
        <v>81717</v>
      </c>
      <c r="X64" s="967">
        <v>43068</v>
      </c>
      <c r="Y64" s="968">
        <v>43068</v>
      </c>
      <c r="Z64" s="964" t="s">
        <v>213</v>
      </c>
      <c r="AA64" s="957"/>
      <c r="AB64" s="957"/>
    </row>
    <row r="65" spans="1:26" ht="135">
      <c r="A65" s="379">
        <f t="shared" si="1"/>
        <v>64</v>
      </c>
      <c r="B65" s="963">
        <v>38</v>
      </c>
      <c r="C65" s="964" t="s">
        <v>203</v>
      </c>
      <c r="D65" s="521" t="s">
        <v>349</v>
      </c>
      <c r="E65" s="521" t="s">
        <v>1504</v>
      </c>
      <c r="F65" s="964" t="s">
        <v>1304</v>
      </c>
      <c r="G65" s="964">
        <v>800220028</v>
      </c>
      <c r="H65" s="964">
        <v>1</v>
      </c>
      <c r="I65" s="964" t="s">
        <v>1132</v>
      </c>
      <c r="J65" s="964">
        <v>2188266</v>
      </c>
      <c r="K65" s="965">
        <v>322744660</v>
      </c>
      <c r="L65" s="965">
        <v>0</v>
      </c>
      <c r="M65" s="966">
        <v>43464</v>
      </c>
      <c r="N65" s="965"/>
      <c r="O65" s="966">
        <v>43068</v>
      </c>
      <c r="P65" s="966">
        <v>43076</v>
      </c>
      <c r="Q65" s="966">
        <v>43464</v>
      </c>
      <c r="R65" s="527" t="s">
        <v>1505</v>
      </c>
      <c r="S65" s="963">
        <v>8817</v>
      </c>
      <c r="T65" s="967">
        <v>42961</v>
      </c>
      <c r="U65" s="963" t="s">
        <v>1506</v>
      </c>
      <c r="V65" s="526" t="s">
        <v>831</v>
      </c>
      <c r="W65" s="963">
        <v>81817</v>
      </c>
      <c r="X65" s="967">
        <v>43068</v>
      </c>
      <c r="Y65" s="963"/>
      <c r="Z65" s="964" t="s">
        <v>213</v>
      </c>
    </row>
    <row r="66" spans="1:26" ht="120">
      <c r="A66" s="379">
        <f t="shared" si="1"/>
        <v>65</v>
      </c>
      <c r="B66" s="963">
        <v>39</v>
      </c>
      <c r="C66" s="964" t="s">
        <v>203</v>
      </c>
      <c r="D66" s="521" t="s">
        <v>33</v>
      </c>
      <c r="E66" s="521" t="s">
        <v>1507</v>
      </c>
      <c r="F66" s="964" t="s">
        <v>407</v>
      </c>
      <c r="G66" s="964">
        <v>900407941</v>
      </c>
      <c r="H66" s="964">
        <v>9</v>
      </c>
      <c r="I66" s="964" t="s">
        <v>1310</v>
      </c>
      <c r="J66" s="964">
        <v>4725933</v>
      </c>
      <c r="K66" s="965">
        <v>10710000</v>
      </c>
      <c r="L66" s="965">
        <v>0</v>
      </c>
      <c r="M66" s="966">
        <v>43100</v>
      </c>
      <c r="N66" s="965"/>
      <c r="O66" s="639">
        <v>43069</v>
      </c>
      <c r="P66" s="966">
        <v>43070</v>
      </c>
      <c r="Q66" s="966">
        <v>43100</v>
      </c>
      <c r="R66" s="964" t="s">
        <v>1508</v>
      </c>
      <c r="S66" s="963">
        <v>12517</v>
      </c>
      <c r="T66" s="967">
        <v>43066</v>
      </c>
      <c r="U66" s="963" t="s">
        <v>712</v>
      </c>
      <c r="V66" s="526" t="s">
        <v>713</v>
      </c>
      <c r="W66" s="963">
        <v>82017</v>
      </c>
      <c r="X66" s="967">
        <v>43069</v>
      </c>
      <c r="Y66" s="963"/>
      <c r="Z66" s="964" t="s">
        <v>1407</v>
      </c>
    </row>
    <row r="67" spans="1:26" ht="120.75">
      <c r="A67" s="379">
        <f t="shared" si="1"/>
        <v>66</v>
      </c>
      <c r="B67" s="916">
        <v>14</v>
      </c>
      <c r="C67" s="919" t="s">
        <v>68</v>
      </c>
      <c r="D67" s="543" t="s">
        <v>69</v>
      </c>
      <c r="E67" s="543" t="s">
        <v>1509</v>
      </c>
      <c r="F67" s="919" t="s">
        <v>419</v>
      </c>
      <c r="G67" s="919">
        <v>830111209</v>
      </c>
      <c r="H67" s="919">
        <v>1</v>
      </c>
      <c r="I67" s="919" t="s">
        <v>828</v>
      </c>
      <c r="J67" s="919">
        <v>7495240</v>
      </c>
      <c r="K67" s="914">
        <v>4066230</v>
      </c>
      <c r="L67" s="914">
        <v>0</v>
      </c>
      <c r="M67" s="915">
        <v>43100</v>
      </c>
      <c r="N67" s="914"/>
      <c r="O67" s="640">
        <v>43074</v>
      </c>
      <c r="P67" s="915">
        <v>43076</v>
      </c>
      <c r="Q67" s="915">
        <v>43100</v>
      </c>
      <c r="R67" s="548" t="s">
        <v>1510</v>
      </c>
      <c r="S67" s="916">
        <v>11417</v>
      </c>
      <c r="T67" s="917">
        <v>43027</v>
      </c>
      <c r="U67" s="916" t="s">
        <v>830</v>
      </c>
      <c r="V67" s="547" t="s">
        <v>831</v>
      </c>
      <c r="W67" s="916">
        <v>82417</v>
      </c>
      <c r="X67" s="917">
        <v>43074</v>
      </c>
      <c r="Y67" s="916"/>
      <c r="Z67" s="919" t="s">
        <v>213</v>
      </c>
    </row>
    <row r="68" spans="1:26" ht="51">
      <c r="A68" s="379">
        <f t="shared" si="1"/>
        <v>67</v>
      </c>
      <c r="B68" s="916">
        <v>15</v>
      </c>
      <c r="C68" s="919" t="s">
        <v>68</v>
      </c>
      <c r="D68" s="543" t="s">
        <v>33</v>
      </c>
      <c r="E68" s="543" t="s">
        <v>1288</v>
      </c>
      <c r="F68" s="919" t="s">
        <v>235</v>
      </c>
      <c r="G68" s="919">
        <v>860509265</v>
      </c>
      <c r="H68" s="919">
        <v>1</v>
      </c>
      <c r="I68" s="919" t="s">
        <v>741</v>
      </c>
      <c r="J68" s="919">
        <v>6468400</v>
      </c>
      <c r="K68" s="914">
        <v>425000</v>
      </c>
      <c r="L68" s="914">
        <v>0</v>
      </c>
      <c r="M68" s="640" t="s">
        <v>742</v>
      </c>
      <c r="N68" s="914"/>
      <c r="O68" s="915">
        <v>43075</v>
      </c>
      <c r="P68" s="915">
        <v>43075</v>
      </c>
      <c r="Q68" s="915">
        <v>43439</v>
      </c>
      <c r="R68" s="564" t="s">
        <v>22</v>
      </c>
      <c r="S68" s="916">
        <v>12417</v>
      </c>
      <c r="T68" s="917">
        <v>43060</v>
      </c>
      <c r="U68" s="564" t="s">
        <v>659</v>
      </c>
      <c r="V68" s="564" t="s">
        <v>660</v>
      </c>
      <c r="W68" s="916">
        <v>82617</v>
      </c>
      <c r="X68" s="917">
        <v>43075</v>
      </c>
      <c r="Y68" s="916"/>
      <c r="Z68" s="919" t="s">
        <v>1407</v>
      </c>
    </row>
    <row r="69" spans="1:26" ht="120">
      <c r="A69" s="379">
        <f t="shared" si="1"/>
        <v>68</v>
      </c>
      <c r="B69" s="916">
        <v>16</v>
      </c>
      <c r="C69" s="919" t="s">
        <v>68</v>
      </c>
      <c r="D69" s="543" t="s">
        <v>274</v>
      </c>
      <c r="E69" s="543" t="s">
        <v>1511</v>
      </c>
      <c r="F69" s="543" t="s">
        <v>1512</v>
      </c>
      <c r="G69" s="916">
        <v>900216328</v>
      </c>
      <c r="H69" s="916">
        <v>3</v>
      </c>
      <c r="I69" s="919"/>
      <c r="J69" s="919"/>
      <c r="K69" s="914">
        <v>21060000</v>
      </c>
      <c r="L69" s="914">
        <v>0</v>
      </c>
      <c r="M69" s="915">
        <v>43100</v>
      </c>
      <c r="N69" s="914"/>
      <c r="O69" s="915">
        <v>43076</v>
      </c>
      <c r="P69" s="915">
        <v>43082</v>
      </c>
      <c r="Q69" s="915">
        <v>43100</v>
      </c>
      <c r="R69" s="548" t="s">
        <v>1513</v>
      </c>
      <c r="S69" s="916">
        <v>11317</v>
      </c>
      <c r="T69" s="917">
        <v>43027</v>
      </c>
      <c r="U69" s="564" t="s">
        <v>830</v>
      </c>
      <c r="V69" s="547" t="s">
        <v>831</v>
      </c>
      <c r="W69" s="916">
        <v>82817</v>
      </c>
      <c r="X69" s="917">
        <v>43080</v>
      </c>
      <c r="Y69" s="916"/>
      <c r="Z69" s="919" t="s">
        <v>213</v>
      </c>
    </row>
    <row r="70" spans="1:26" ht="63.75">
      <c r="A70" s="379">
        <f t="shared" si="1"/>
        <v>69</v>
      </c>
      <c r="B70" s="916">
        <v>17</v>
      </c>
      <c r="C70" s="919" t="s">
        <v>68</v>
      </c>
      <c r="D70" s="543" t="s">
        <v>546</v>
      </c>
      <c r="E70" s="543" t="s">
        <v>1514</v>
      </c>
      <c r="F70" s="543" t="s">
        <v>1515</v>
      </c>
      <c r="G70" s="916">
        <v>901121588</v>
      </c>
      <c r="H70" s="916">
        <v>6</v>
      </c>
      <c r="I70" s="919" t="s">
        <v>1516</v>
      </c>
      <c r="J70" s="919">
        <v>8813040</v>
      </c>
      <c r="K70" s="914">
        <v>126204046</v>
      </c>
      <c r="L70" s="914">
        <v>0</v>
      </c>
      <c r="M70" s="915">
        <v>43100</v>
      </c>
      <c r="N70" s="914"/>
      <c r="O70" s="915">
        <v>43081</v>
      </c>
      <c r="P70" s="915">
        <v>43084</v>
      </c>
      <c r="Q70" s="915">
        <v>43100</v>
      </c>
      <c r="R70" s="564" t="s">
        <v>22</v>
      </c>
      <c r="S70" s="916">
        <v>12317</v>
      </c>
      <c r="T70" s="917">
        <v>43059</v>
      </c>
      <c r="U70" s="564" t="s">
        <v>694</v>
      </c>
      <c r="V70" s="564" t="s">
        <v>695</v>
      </c>
      <c r="W70" s="916">
        <v>85517</v>
      </c>
      <c r="X70" s="917">
        <v>43084</v>
      </c>
      <c r="Y70" s="918">
        <v>43081</v>
      </c>
      <c r="Z70" s="919" t="s">
        <v>213</v>
      </c>
    </row>
    <row r="71" spans="1:26" ht="179.25">
      <c r="A71" s="379">
        <f t="shared" si="1"/>
        <v>70</v>
      </c>
      <c r="B71" s="916">
        <v>40</v>
      </c>
      <c r="C71" s="919" t="s">
        <v>203</v>
      </c>
      <c r="D71" s="543" t="s">
        <v>33</v>
      </c>
      <c r="E71" s="543" t="s">
        <v>1517</v>
      </c>
      <c r="F71" s="543" t="s">
        <v>1080</v>
      </c>
      <c r="G71" s="916">
        <v>830033498</v>
      </c>
      <c r="H71" s="916">
        <v>7</v>
      </c>
      <c r="I71" s="919" t="s">
        <v>1081</v>
      </c>
      <c r="J71" s="919">
        <v>7477775</v>
      </c>
      <c r="K71" s="914">
        <v>51504000</v>
      </c>
      <c r="L71" s="914">
        <v>0</v>
      </c>
      <c r="M71" s="915">
        <v>43097</v>
      </c>
      <c r="N71" s="914"/>
      <c r="O71" s="915">
        <v>43081</v>
      </c>
      <c r="P71" s="915">
        <v>43087</v>
      </c>
      <c r="Q71" s="915">
        <v>43097</v>
      </c>
      <c r="R71" s="548" t="s">
        <v>1518</v>
      </c>
      <c r="S71" s="916">
        <v>12917</v>
      </c>
      <c r="T71" s="917">
        <v>43074</v>
      </c>
      <c r="U71" s="564" t="s">
        <v>1338</v>
      </c>
      <c r="V71" s="547" t="s">
        <v>1336</v>
      </c>
      <c r="W71" s="916">
        <v>83117</v>
      </c>
      <c r="X71" s="917">
        <v>43081</v>
      </c>
      <c r="Y71" s="916"/>
      <c r="Z71" s="919" t="s">
        <v>213</v>
      </c>
    </row>
    <row r="72" spans="1:26" ht="150">
      <c r="A72" s="379">
        <f t="shared" si="1"/>
        <v>71</v>
      </c>
      <c r="B72" s="916">
        <v>41</v>
      </c>
      <c r="C72" s="919" t="s">
        <v>203</v>
      </c>
      <c r="D72" s="543" t="s">
        <v>33</v>
      </c>
      <c r="E72" s="543" t="s">
        <v>1519</v>
      </c>
      <c r="F72" s="543" t="s">
        <v>1520</v>
      </c>
      <c r="G72" s="916">
        <v>830014732</v>
      </c>
      <c r="H72" s="916">
        <v>5</v>
      </c>
      <c r="I72" s="919" t="s">
        <v>1521</v>
      </c>
      <c r="J72" s="919">
        <v>3153321154</v>
      </c>
      <c r="K72" s="914">
        <v>28560000</v>
      </c>
      <c r="L72" s="914">
        <v>0</v>
      </c>
      <c r="M72" s="915">
        <v>43100</v>
      </c>
      <c r="N72" s="914"/>
      <c r="O72" s="915">
        <v>43084</v>
      </c>
      <c r="P72" s="915">
        <v>43084</v>
      </c>
      <c r="Q72" s="915">
        <v>43100</v>
      </c>
      <c r="R72" s="548" t="s">
        <v>1522</v>
      </c>
      <c r="S72" s="916">
        <v>13017</v>
      </c>
      <c r="T72" s="917">
        <v>43080</v>
      </c>
      <c r="U72" s="564" t="s">
        <v>712</v>
      </c>
      <c r="V72" s="547" t="s">
        <v>713</v>
      </c>
      <c r="W72" s="916">
        <v>85717</v>
      </c>
      <c r="X72" s="917">
        <v>43084</v>
      </c>
      <c r="Y72" s="916"/>
      <c r="Z72" s="919" t="s">
        <v>1407</v>
      </c>
    </row>
    <row r="73" spans="1:26" ht="120">
      <c r="A73" s="379">
        <f t="shared" si="1"/>
        <v>72</v>
      </c>
      <c r="B73" s="916">
        <v>42</v>
      </c>
      <c r="C73" s="919" t="s">
        <v>203</v>
      </c>
      <c r="D73" s="543" t="s">
        <v>274</v>
      </c>
      <c r="E73" s="543" t="s">
        <v>1523</v>
      </c>
      <c r="F73" s="543" t="s">
        <v>1524</v>
      </c>
      <c r="G73" s="564">
        <v>830049916</v>
      </c>
      <c r="H73" s="916">
        <v>4</v>
      </c>
      <c r="I73" s="916"/>
      <c r="J73" s="916"/>
      <c r="K73" s="914">
        <v>205480243</v>
      </c>
      <c r="L73" s="914">
        <v>0</v>
      </c>
      <c r="M73" s="915" t="s">
        <v>1023</v>
      </c>
      <c r="N73" s="914"/>
      <c r="O73" s="915">
        <v>43090</v>
      </c>
      <c r="P73" s="915">
        <v>43095</v>
      </c>
      <c r="Q73" s="915">
        <v>43459</v>
      </c>
      <c r="R73" s="548" t="s">
        <v>1525</v>
      </c>
      <c r="S73" s="916">
        <v>11717</v>
      </c>
      <c r="T73" s="917">
        <v>43035</v>
      </c>
      <c r="U73" s="564" t="s">
        <v>1231</v>
      </c>
      <c r="V73" s="547" t="s">
        <v>1526</v>
      </c>
      <c r="W73" s="916">
        <v>91317</v>
      </c>
      <c r="X73" s="917">
        <v>43090</v>
      </c>
      <c r="Y73" s="916"/>
      <c r="Z73" s="919" t="s">
        <v>213</v>
      </c>
    </row>
    <row r="74" spans="1:26" ht="120">
      <c r="A74" s="379">
        <f t="shared" si="1"/>
        <v>73</v>
      </c>
      <c r="B74" s="916">
        <v>18</v>
      </c>
      <c r="C74" s="919" t="s">
        <v>68</v>
      </c>
      <c r="D74" s="543" t="s">
        <v>274</v>
      </c>
      <c r="E74" s="543" t="s">
        <v>1527</v>
      </c>
      <c r="F74" s="543" t="s">
        <v>1528</v>
      </c>
      <c r="G74" s="916">
        <v>901140646</v>
      </c>
      <c r="H74" s="916">
        <v>6</v>
      </c>
      <c r="I74" s="916"/>
      <c r="J74" s="916"/>
      <c r="K74" s="914">
        <v>149590651</v>
      </c>
      <c r="L74" s="914">
        <v>0</v>
      </c>
      <c r="M74" s="915">
        <v>43100</v>
      </c>
      <c r="N74" s="914"/>
      <c r="O74" s="915">
        <v>43090</v>
      </c>
      <c r="P74" s="915">
        <v>43095</v>
      </c>
      <c r="Q74" s="915">
        <v>43100</v>
      </c>
      <c r="R74" s="548" t="s">
        <v>1529</v>
      </c>
      <c r="S74" s="916">
        <v>11217</v>
      </c>
      <c r="T74" s="917">
        <v>43027</v>
      </c>
      <c r="U74" s="564" t="s">
        <v>830</v>
      </c>
      <c r="V74" s="547" t="s">
        <v>831</v>
      </c>
      <c r="W74" s="916">
        <v>91717</v>
      </c>
      <c r="X74" s="917">
        <v>43091</v>
      </c>
      <c r="Y74" s="916"/>
      <c r="Z74" s="919" t="s">
        <v>213</v>
      </c>
    </row>
    <row r="75" spans="1:26">
      <c r="A75" s="969"/>
      <c r="B75" s="969"/>
      <c r="C75" s="969"/>
      <c r="D75" s="969"/>
      <c r="E75" s="969"/>
      <c r="F75" s="957"/>
      <c r="G75" s="969"/>
      <c r="H75" s="969"/>
      <c r="I75" s="969"/>
      <c r="J75" s="969"/>
      <c r="K75" s="970">
        <f>SUBTOTAL(9,K2:K74)</f>
        <v>3265135538</v>
      </c>
      <c r="L75" s="970">
        <f>SUM(L2:L74)</f>
        <v>90945375</v>
      </c>
      <c r="M75" s="970"/>
      <c r="N75" s="970"/>
      <c r="O75" s="971"/>
      <c r="P75" s="971"/>
      <c r="Q75" s="971"/>
      <c r="R75" s="969"/>
      <c r="S75" s="969"/>
      <c r="T75" s="972"/>
      <c r="U75" s="973"/>
      <c r="V75" s="973"/>
      <c r="W75" s="973"/>
      <c r="X75" s="972"/>
      <c r="Y75" s="973"/>
      <c r="Z75" s="969"/>
    </row>
    <row r="76" spans="1:26">
      <c r="A76" s="969"/>
      <c r="B76" s="969"/>
      <c r="C76" s="969"/>
      <c r="D76" s="969"/>
      <c r="E76" s="969"/>
      <c r="F76" s="969"/>
      <c r="G76" s="969"/>
      <c r="H76" s="969"/>
      <c r="I76" s="969"/>
      <c r="J76" s="969"/>
      <c r="K76" s="970"/>
      <c r="L76" s="970">
        <f>+L75+K75</f>
        <v>3356080913</v>
      </c>
      <c r="M76" s="970"/>
      <c r="N76" s="970"/>
      <c r="O76" s="971"/>
      <c r="P76" s="971"/>
      <c r="Q76" s="971"/>
      <c r="R76" s="969"/>
      <c r="S76" s="969"/>
      <c r="T76" s="972"/>
      <c r="U76" s="973"/>
      <c r="V76" s="973"/>
      <c r="W76" s="973"/>
      <c r="X76" s="972"/>
      <c r="Y76" s="973"/>
      <c r="Z76" s="969"/>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67" t="s">
        <v>1144</v>
      </c>
      <c r="B3" s="367" t="s">
        <v>0</v>
      </c>
      <c r="C3" s="367" t="s">
        <v>1</v>
      </c>
      <c r="D3" s="367" t="s">
        <v>2</v>
      </c>
      <c r="E3" s="367" t="s">
        <v>3</v>
      </c>
      <c r="F3" s="367" t="s">
        <v>4</v>
      </c>
      <c r="G3" s="368" t="s">
        <v>5</v>
      </c>
      <c r="H3" s="368" t="s">
        <v>1530</v>
      </c>
      <c r="I3" s="368" t="s">
        <v>5</v>
      </c>
      <c r="J3" s="368" t="s">
        <v>522</v>
      </c>
      <c r="K3" s="368" t="s">
        <v>523</v>
      </c>
      <c r="L3" s="368" t="s">
        <v>524</v>
      </c>
      <c r="M3" s="369" t="s">
        <v>913</v>
      </c>
      <c r="N3" s="369" t="s">
        <v>914</v>
      </c>
      <c r="O3" s="367" t="s">
        <v>1145</v>
      </c>
      <c r="P3" s="367" t="s">
        <v>916</v>
      </c>
      <c r="Q3" s="367" t="s">
        <v>8</v>
      </c>
      <c r="R3" s="367" t="s">
        <v>9</v>
      </c>
      <c r="S3" s="367"/>
      <c r="T3" s="367" t="s">
        <v>10</v>
      </c>
      <c r="U3" s="367" t="s">
        <v>11</v>
      </c>
      <c r="V3" s="367" t="s">
        <v>1531</v>
      </c>
      <c r="W3" s="367" t="s">
        <v>12</v>
      </c>
      <c r="X3" s="367" t="s">
        <v>13</v>
      </c>
      <c r="Y3" s="367" t="s">
        <v>525</v>
      </c>
      <c r="Z3" s="367" t="s">
        <v>526</v>
      </c>
      <c r="AA3" s="367" t="s">
        <v>14</v>
      </c>
      <c r="AB3" s="367" t="s">
        <v>15</v>
      </c>
      <c r="AC3" s="987" t="s">
        <v>197</v>
      </c>
      <c r="AD3" s="838" t="s">
        <v>1532</v>
      </c>
      <c r="AE3" s="718"/>
    </row>
    <row r="4" spans="1:31" ht="207.75">
      <c r="A4" s="707">
        <v>9</v>
      </c>
      <c r="B4" s="981">
        <v>8</v>
      </c>
      <c r="C4" s="906" t="s">
        <v>203</v>
      </c>
      <c r="D4" s="700" t="s">
        <v>69</v>
      </c>
      <c r="E4" s="704" t="s">
        <v>1533</v>
      </c>
      <c r="F4" s="700" t="s">
        <v>1534</v>
      </c>
      <c r="G4" s="707">
        <v>900604496</v>
      </c>
      <c r="H4" s="707"/>
      <c r="I4" s="707"/>
      <c r="J4" s="707">
        <v>7</v>
      </c>
      <c r="K4" s="707" t="s">
        <v>1535</v>
      </c>
      <c r="L4" s="707">
        <v>2518671</v>
      </c>
      <c r="M4" s="706">
        <v>4918000</v>
      </c>
      <c r="N4" s="839">
        <v>2459000</v>
      </c>
      <c r="O4" s="709">
        <v>43830</v>
      </c>
      <c r="P4" s="840">
        <v>44012</v>
      </c>
      <c r="Q4" s="709">
        <v>43532</v>
      </c>
      <c r="R4" s="709">
        <v>43556</v>
      </c>
      <c r="S4" s="709"/>
      <c r="T4" s="840">
        <v>44012</v>
      </c>
      <c r="U4" s="704" t="s">
        <v>1536</v>
      </c>
      <c r="V4" s="704" t="s">
        <v>1537</v>
      </c>
      <c r="W4" s="707">
        <v>3119</v>
      </c>
      <c r="X4" s="709">
        <v>43509</v>
      </c>
      <c r="Y4" s="711" t="s">
        <v>1538</v>
      </c>
      <c r="Z4" s="711" t="s">
        <v>1539</v>
      </c>
      <c r="AA4" s="707">
        <v>11219</v>
      </c>
      <c r="AB4" s="708">
        <v>43535</v>
      </c>
      <c r="AC4" s="990" t="s">
        <v>1146</v>
      </c>
      <c r="AD4" s="718">
        <v>801615</v>
      </c>
      <c r="AE4" s="718" t="s">
        <v>1540</v>
      </c>
    </row>
    <row r="5" spans="1:31" ht="135">
      <c r="A5" s="609">
        <v>13</v>
      </c>
      <c r="B5" s="981">
        <v>12</v>
      </c>
      <c r="C5" s="619" t="s">
        <v>203</v>
      </c>
      <c r="D5" s="618" t="s">
        <v>546</v>
      </c>
      <c r="E5" s="620" t="s">
        <v>1541</v>
      </c>
      <c r="F5" s="611" t="s">
        <v>146</v>
      </c>
      <c r="G5" s="609">
        <v>899999115</v>
      </c>
      <c r="H5" s="609"/>
      <c r="I5" s="609"/>
      <c r="J5" s="609">
        <v>8</v>
      </c>
      <c r="K5" s="611" t="s">
        <v>1389</v>
      </c>
      <c r="L5" s="609">
        <v>6579482</v>
      </c>
      <c r="M5" s="712">
        <v>3416671</v>
      </c>
      <c r="N5" s="839">
        <v>1708335.52</v>
      </c>
      <c r="O5" s="610">
        <v>43830</v>
      </c>
      <c r="P5" s="840">
        <v>43951</v>
      </c>
      <c r="Q5" s="610">
        <v>43557</v>
      </c>
      <c r="R5" s="610">
        <v>43586</v>
      </c>
      <c r="S5" s="610"/>
      <c r="T5" s="840">
        <v>43951</v>
      </c>
      <c r="U5" s="620" t="s">
        <v>22</v>
      </c>
      <c r="V5" s="841"/>
      <c r="W5" s="609">
        <v>4319</v>
      </c>
      <c r="X5" s="610">
        <v>43557</v>
      </c>
      <c r="Y5" s="611" t="s">
        <v>1538</v>
      </c>
      <c r="Z5" s="611" t="s">
        <v>1539</v>
      </c>
      <c r="AA5" s="609">
        <v>19319</v>
      </c>
      <c r="AB5" s="713">
        <v>43560</v>
      </c>
      <c r="AC5" s="992" t="s">
        <v>213</v>
      </c>
      <c r="AD5" s="718">
        <v>811121</v>
      </c>
      <c r="AE5" s="720" t="s">
        <v>1542</v>
      </c>
    </row>
    <row r="6" spans="1:31" ht="102">
      <c r="A6" s="609">
        <v>14</v>
      </c>
      <c r="B6" s="981">
        <v>13</v>
      </c>
      <c r="C6" s="619" t="s">
        <v>203</v>
      </c>
      <c r="D6" s="618" t="s">
        <v>546</v>
      </c>
      <c r="E6" s="620" t="s">
        <v>641</v>
      </c>
      <c r="F6" s="611" t="s">
        <v>1390</v>
      </c>
      <c r="G6" s="609">
        <v>901030557</v>
      </c>
      <c r="H6" s="609"/>
      <c r="I6" s="609"/>
      <c r="J6" s="609">
        <v>7</v>
      </c>
      <c r="K6" s="611" t="s">
        <v>1391</v>
      </c>
      <c r="L6" s="609">
        <v>3002290</v>
      </c>
      <c r="M6" s="712">
        <v>43690000</v>
      </c>
      <c r="N6" s="839">
        <v>21845000</v>
      </c>
      <c r="O6" s="610">
        <v>43830</v>
      </c>
      <c r="P6" s="840">
        <v>43905</v>
      </c>
      <c r="Q6" s="610">
        <v>43564</v>
      </c>
      <c r="R6" s="610">
        <v>43587</v>
      </c>
      <c r="S6" s="610"/>
      <c r="T6" s="610">
        <v>43830</v>
      </c>
      <c r="U6" s="620" t="s">
        <v>22</v>
      </c>
      <c r="V6" s="620"/>
      <c r="W6" s="609">
        <v>4619</v>
      </c>
      <c r="X6" s="610">
        <v>43564</v>
      </c>
      <c r="Y6" s="611" t="s">
        <v>1543</v>
      </c>
      <c r="Z6" s="611"/>
      <c r="AA6" s="609">
        <v>20919</v>
      </c>
      <c r="AB6" s="713">
        <v>43566</v>
      </c>
      <c r="AC6" s="992" t="s">
        <v>1146</v>
      </c>
      <c r="AD6" s="718">
        <v>761115</v>
      </c>
      <c r="AE6" s="720" t="s">
        <v>1542</v>
      </c>
    </row>
    <row r="7" spans="1:31" ht="255">
      <c r="A7" s="609">
        <v>18</v>
      </c>
      <c r="B7" s="763" t="s">
        <v>1544</v>
      </c>
      <c r="C7" s="619" t="s">
        <v>1545</v>
      </c>
      <c r="D7" s="618" t="s">
        <v>18</v>
      </c>
      <c r="E7" s="620" t="s">
        <v>1104</v>
      </c>
      <c r="F7" s="618" t="s">
        <v>475</v>
      </c>
      <c r="G7" s="609">
        <v>900068796</v>
      </c>
      <c r="H7" s="609"/>
      <c r="I7" s="609"/>
      <c r="J7" s="609">
        <v>1</v>
      </c>
      <c r="K7" s="611" t="s">
        <v>674</v>
      </c>
      <c r="L7" s="609">
        <v>7466000</v>
      </c>
      <c r="M7" s="712">
        <v>594880000</v>
      </c>
      <c r="N7" s="842" t="s">
        <v>1546</v>
      </c>
      <c r="O7" s="610">
        <v>43830</v>
      </c>
      <c r="P7" s="840">
        <v>43936</v>
      </c>
      <c r="Q7" s="610">
        <v>43580</v>
      </c>
      <c r="R7" s="610">
        <v>43587</v>
      </c>
      <c r="S7" s="610"/>
      <c r="T7" s="840">
        <v>43936</v>
      </c>
      <c r="U7" s="620" t="s">
        <v>1547</v>
      </c>
      <c r="V7" s="620"/>
      <c r="W7" s="609">
        <v>5119</v>
      </c>
      <c r="X7" s="713">
        <v>43567</v>
      </c>
      <c r="Y7" s="716" t="s">
        <v>1548</v>
      </c>
      <c r="Z7" s="716" t="s">
        <v>1549</v>
      </c>
      <c r="AA7" s="609">
        <v>25919</v>
      </c>
      <c r="AB7" s="610">
        <v>43585</v>
      </c>
      <c r="AC7" s="993" t="s">
        <v>213</v>
      </c>
      <c r="AD7" s="718">
        <v>811115</v>
      </c>
      <c r="AE7" s="720" t="s">
        <v>1550</v>
      </c>
    </row>
    <row r="8" spans="1:31" s="813" customFormat="1" ht="120" customHeight="1">
      <c r="A8" s="400"/>
      <c r="B8" s="763">
        <v>37</v>
      </c>
      <c r="C8" s="400" t="s">
        <v>1551</v>
      </c>
      <c r="D8" s="399" t="s">
        <v>1552</v>
      </c>
      <c r="E8" s="824" t="s">
        <v>1553</v>
      </c>
      <c r="F8" s="399" t="s">
        <v>1554</v>
      </c>
      <c r="G8" s="825">
        <v>860023987</v>
      </c>
      <c r="H8" s="825"/>
      <c r="I8" s="825"/>
      <c r="J8" s="402">
        <v>3</v>
      </c>
      <c r="K8" s="826" t="s">
        <v>1555</v>
      </c>
      <c r="L8" s="410">
        <v>3405590</v>
      </c>
      <c r="M8" s="827">
        <v>4500000</v>
      </c>
      <c r="N8" s="828"/>
      <c r="O8" s="828">
        <v>43829</v>
      </c>
      <c r="P8" s="840">
        <v>43847</v>
      </c>
      <c r="Q8" s="828">
        <v>43817</v>
      </c>
      <c r="R8" s="828">
        <v>43818</v>
      </c>
      <c r="S8" s="828"/>
      <c r="T8" s="840">
        <v>43847</v>
      </c>
      <c r="U8" s="830" t="s">
        <v>1556</v>
      </c>
      <c r="V8" s="830" t="s">
        <v>1557</v>
      </c>
      <c r="W8" s="830">
        <v>10419</v>
      </c>
      <c r="X8" s="831">
        <v>43804</v>
      </c>
      <c r="Y8" s="830" t="s">
        <v>1558</v>
      </c>
      <c r="Z8" s="830" t="s">
        <v>1559</v>
      </c>
      <c r="AA8" s="830">
        <v>71819</v>
      </c>
      <c r="AB8" s="831">
        <v>43819</v>
      </c>
      <c r="AC8" s="832" t="s">
        <v>1560</v>
      </c>
      <c r="AD8" s="81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1:Z65"/>
  <sheetViews>
    <sheetView zoomScale="115" zoomScaleNormal="115" workbookViewId="0">
      <pane xSplit="6" ySplit="1" topLeftCell="L12" activePane="bottomRight" state="frozen"/>
      <selection pane="topRight" activeCell="G1" sqref="G1"/>
      <selection pane="bottomLeft" activeCell="A2" sqref="A2"/>
      <selection pane="bottomRight" activeCell="N19" sqref="N19"/>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67" t="s">
        <v>1144</v>
      </c>
      <c r="B1" s="367" t="s">
        <v>0</v>
      </c>
      <c r="C1" s="367" t="s">
        <v>1</v>
      </c>
      <c r="D1" s="367" t="s">
        <v>2</v>
      </c>
      <c r="E1" s="367" t="s">
        <v>3</v>
      </c>
      <c r="F1" s="367" t="s">
        <v>4</v>
      </c>
      <c r="G1" s="368" t="s">
        <v>5</v>
      </c>
      <c r="H1" s="368" t="s">
        <v>522</v>
      </c>
      <c r="I1" s="368" t="s">
        <v>523</v>
      </c>
      <c r="J1" s="368" t="s">
        <v>524</v>
      </c>
      <c r="K1" s="369" t="s">
        <v>913</v>
      </c>
      <c r="L1" s="369"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197</v>
      </c>
    </row>
    <row r="2" spans="1:25" ht="102">
      <c r="A2" s="379">
        <v>1</v>
      </c>
      <c r="B2" s="684">
        <v>1</v>
      </c>
      <c r="C2" s="377" t="s">
        <v>203</v>
      </c>
      <c r="D2" s="376" t="s">
        <v>18</v>
      </c>
      <c r="E2" s="378" t="s">
        <v>394</v>
      </c>
      <c r="F2" s="376" t="s">
        <v>1148</v>
      </c>
      <c r="G2" s="379">
        <v>1018433403</v>
      </c>
      <c r="H2" s="379"/>
      <c r="I2" s="482" t="s">
        <v>1045</v>
      </c>
      <c r="J2" s="385">
        <v>3167475888</v>
      </c>
      <c r="K2" s="643">
        <v>24850028</v>
      </c>
      <c r="L2" s="643">
        <v>0</v>
      </c>
      <c r="M2" s="895">
        <v>43465</v>
      </c>
      <c r="N2" s="895"/>
      <c r="O2" s="895">
        <v>43116</v>
      </c>
      <c r="P2" s="895">
        <v>43116</v>
      </c>
      <c r="Q2" s="895">
        <v>43465</v>
      </c>
      <c r="R2" s="385" t="s">
        <v>22</v>
      </c>
      <c r="S2" s="385">
        <v>1318</v>
      </c>
      <c r="T2" s="895">
        <v>43115</v>
      </c>
      <c r="U2" s="385" t="s">
        <v>530</v>
      </c>
      <c r="V2" s="385" t="s">
        <v>531</v>
      </c>
      <c r="W2" s="385">
        <v>918</v>
      </c>
      <c r="X2" s="895">
        <v>43116</v>
      </c>
      <c r="Y2" s="385" t="s">
        <v>1146</v>
      </c>
    </row>
    <row r="3" spans="1:25" ht="89.25">
      <c r="A3" s="379">
        <v>2</v>
      </c>
      <c r="B3" s="684">
        <v>1</v>
      </c>
      <c r="C3" s="377" t="s">
        <v>100</v>
      </c>
      <c r="D3" s="376" t="s">
        <v>546</v>
      </c>
      <c r="E3" s="378" t="s">
        <v>305</v>
      </c>
      <c r="F3" s="376" t="s">
        <v>548</v>
      </c>
      <c r="G3" s="379">
        <v>830095213</v>
      </c>
      <c r="H3" s="379">
        <v>0</v>
      </c>
      <c r="I3" s="482" t="s">
        <v>549</v>
      </c>
      <c r="J3" s="385">
        <v>3175150153</v>
      </c>
      <c r="K3" s="643">
        <v>7000000</v>
      </c>
      <c r="L3" s="643">
        <v>0</v>
      </c>
      <c r="M3" s="588">
        <v>43380</v>
      </c>
      <c r="N3" s="895"/>
      <c r="O3" s="895">
        <v>43122</v>
      </c>
      <c r="P3" s="895">
        <v>43123</v>
      </c>
      <c r="Q3" s="588">
        <v>43380</v>
      </c>
      <c r="R3" s="385" t="s">
        <v>22</v>
      </c>
      <c r="S3" s="385">
        <v>1418</v>
      </c>
      <c r="T3" s="895">
        <v>43115</v>
      </c>
      <c r="U3" s="385" t="s">
        <v>550</v>
      </c>
      <c r="V3" s="385" t="s">
        <v>1151</v>
      </c>
      <c r="W3" s="385">
        <v>1718</v>
      </c>
      <c r="X3" s="895">
        <v>43123</v>
      </c>
      <c r="Y3" s="385" t="s">
        <v>1146</v>
      </c>
    </row>
    <row r="4" spans="1:25" ht="89.25">
      <c r="A4" s="379">
        <v>3</v>
      </c>
      <c r="B4" s="684">
        <v>2</v>
      </c>
      <c r="C4" s="377" t="s">
        <v>203</v>
      </c>
      <c r="D4" s="376" t="s">
        <v>18</v>
      </c>
      <c r="E4" s="378" t="s">
        <v>532</v>
      </c>
      <c r="F4" s="376" t="s">
        <v>934</v>
      </c>
      <c r="G4" s="379">
        <v>79357757</v>
      </c>
      <c r="H4" s="379"/>
      <c r="I4" s="482" t="s">
        <v>935</v>
      </c>
      <c r="J4" s="385">
        <v>4341160</v>
      </c>
      <c r="K4" s="643">
        <v>17025860</v>
      </c>
      <c r="L4" s="643">
        <v>0</v>
      </c>
      <c r="M4" s="895">
        <v>43465</v>
      </c>
      <c r="N4" s="895"/>
      <c r="O4" s="895">
        <v>43122</v>
      </c>
      <c r="P4" s="895">
        <v>43124</v>
      </c>
      <c r="Q4" s="895">
        <v>43465</v>
      </c>
      <c r="R4" s="385" t="s">
        <v>22</v>
      </c>
      <c r="S4" s="385">
        <v>1618</v>
      </c>
      <c r="T4" s="895">
        <v>43118</v>
      </c>
      <c r="U4" s="385" t="s">
        <v>530</v>
      </c>
      <c r="V4" s="385" t="s">
        <v>531</v>
      </c>
      <c r="W4" s="385">
        <v>1218</v>
      </c>
      <c r="X4" s="895">
        <v>43122</v>
      </c>
      <c r="Y4" s="385" t="s">
        <v>1146</v>
      </c>
    </row>
    <row r="5" spans="1:25" ht="115.5" hidden="1">
      <c r="A5" s="379">
        <v>4</v>
      </c>
      <c r="B5" s="684">
        <v>3</v>
      </c>
      <c r="C5" s="377" t="s">
        <v>203</v>
      </c>
      <c r="D5" s="376" t="s">
        <v>18</v>
      </c>
      <c r="E5" s="378" t="s">
        <v>1149</v>
      </c>
      <c r="F5" s="376" t="s">
        <v>1054</v>
      </c>
      <c r="G5" s="379">
        <v>51654866</v>
      </c>
      <c r="H5" s="379"/>
      <c r="I5" s="482" t="s">
        <v>1337</v>
      </c>
      <c r="J5" s="385">
        <v>2579810</v>
      </c>
      <c r="K5" s="643">
        <v>66967096</v>
      </c>
      <c r="L5" s="643">
        <v>0</v>
      </c>
      <c r="M5" s="895">
        <v>43465</v>
      </c>
      <c r="N5" s="895"/>
      <c r="O5" s="895">
        <v>43122</v>
      </c>
      <c r="P5" s="895">
        <v>43122</v>
      </c>
      <c r="Q5" s="895">
        <v>43465</v>
      </c>
      <c r="R5" s="385" t="s">
        <v>22</v>
      </c>
      <c r="S5" s="385">
        <v>1818</v>
      </c>
      <c r="T5" s="895">
        <v>43119</v>
      </c>
      <c r="U5" s="385" t="s">
        <v>1338</v>
      </c>
      <c r="V5" s="385" t="s">
        <v>1561</v>
      </c>
      <c r="W5" s="385">
        <v>1318</v>
      </c>
      <c r="X5" s="895">
        <v>43122</v>
      </c>
      <c r="Y5" s="385" t="s">
        <v>213</v>
      </c>
    </row>
    <row r="6" spans="1:25" ht="89.25">
      <c r="A6" s="379">
        <v>5</v>
      </c>
      <c r="B6" s="684">
        <v>4</v>
      </c>
      <c r="C6" s="377" t="s">
        <v>203</v>
      </c>
      <c r="D6" s="376" t="s">
        <v>18</v>
      </c>
      <c r="E6" s="378" t="s">
        <v>532</v>
      </c>
      <c r="F6" s="376" t="s">
        <v>1562</v>
      </c>
      <c r="G6" s="379">
        <v>1014214939</v>
      </c>
      <c r="H6" s="379"/>
      <c r="I6" s="482" t="s">
        <v>1563</v>
      </c>
      <c r="J6" s="385">
        <v>4756497</v>
      </c>
      <c r="K6" s="643">
        <v>17025860</v>
      </c>
      <c r="L6" s="643">
        <v>0</v>
      </c>
      <c r="M6" s="895">
        <v>43465</v>
      </c>
      <c r="N6" s="895"/>
      <c r="O6" s="895">
        <v>43123</v>
      </c>
      <c r="P6" s="895">
        <v>43124</v>
      </c>
      <c r="Q6" s="895">
        <v>43465</v>
      </c>
      <c r="R6" s="385" t="s">
        <v>22</v>
      </c>
      <c r="S6" s="385">
        <v>1718</v>
      </c>
      <c r="T6" s="895">
        <v>43118</v>
      </c>
      <c r="U6" s="385" t="s">
        <v>530</v>
      </c>
      <c r="V6" s="385" t="s">
        <v>531</v>
      </c>
      <c r="W6" s="385">
        <v>1618</v>
      </c>
      <c r="X6" s="895">
        <v>43123</v>
      </c>
      <c r="Y6" s="385" t="s">
        <v>1146</v>
      </c>
    </row>
    <row r="7" spans="1:25" ht="134.25" hidden="1" customHeight="1">
      <c r="A7" s="379">
        <v>6</v>
      </c>
      <c r="B7" s="684">
        <v>5</v>
      </c>
      <c r="C7" s="377" t="s">
        <v>203</v>
      </c>
      <c r="D7" s="376" t="s">
        <v>18</v>
      </c>
      <c r="E7" s="378" t="s">
        <v>1564</v>
      </c>
      <c r="F7" s="376" t="s">
        <v>941</v>
      </c>
      <c r="G7" s="379">
        <v>800252836</v>
      </c>
      <c r="H7" s="379">
        <v>3</v>
      </c>
      <c r="I7" s="482" t="s">
        <v>942</v>
      </c>
      <c r="J7" s="385">
        <v>2226949</v>
      </c>
      <c r="K7" s="643">
        <v>39837630</v>
      </c>
      <c r="L7" s="643">
        <v>0</v>
      </c>
      <c r="M7" s="895">
        <v>43465</v>
      </c>
      <c r="N7" s="895"/>
      <c r="O7" s="895">
        <v>43124</v>
      </c>
      <c r="P7" s="895">
        <v>43132</v>
      </c>
      <c r="Q7" s="895">
        <v>43465</v>
      </c>
      <c r="R7" s="385" t="s">
        <v>1565</v>
      </c>
      <c r="S7" s="385">
        <v>2018</v>
      </c>
      <c r="T7" s="895">
        <v>43119</v>
      </c>
      <c r="U7" s="385" t="s">
        <v>830</v>
      </c>
      <c r="V7" s="385" t="s">
        <v>831</v>
      </c>
      <c r="W7" s="385">
        <v>2118</v>
      </c>
      <c r="X7" s="895">
        <v>43124</v>
      </c>
      <c r="Y7" s="385" t="s">
        <v>213</v>
      </c>
    </row>
    <row r="8" spans="1:25" ht="172.5" hidden="1" customHeight="1">
      <c r="A8" s="379">
        <v>7</v>
      </c>
      <c r="B8" s="684">
        <v>6</v>
      </c>
      <c r="C8" s="377" t="s">
        <v>203</v>
      </c>
      <c r="D8" s="376" t="s">
        <v>18</v>
      </c>
      <c r="E8" s="378" t="s">
        <v>1566</v>
      </c>
      <c r="F8" s="376" t="s">
        <v>1344</v>
      </c>
      <c r="G8" s="379">
        <v>900173404</v>
      </c>
      <c r="H8" s="379">
        <v>9</v>
      </c>
      <c r="I8" s="482" t="s">
        <v>992</v>
      </c>
      <c r="J8" s="385">
        <v>6117070</v>
      </c>
      <c r="K8" s="643">
        <v>109200000</v>
      </c>
      <c r="L8" s="643">
        <v>36214733</v>
      </c>
      <c r="M8" s="895">
        <v>43465</v>
      </c>
      <c r="N8" s="895"/>
      <c r="O8" s="895">
        <v>43124</v>
      </c>
      <c r="P8" s="895">
        <v>43132</v>
      </c>
      <c r="Q8" s="895">
        <v>43465</v>
      </c>
      <c r="R8" s="385" t="s">
        <v>1567</v>
      </c>
      <c r="S8" s="385">
        <v>2518</v>
      </c>
      <c r="T8" s="895">
        <v>43123</v>
      </c>
      <c r="U8" s="385" t="s">
        <v>830</v>
      </c>
      <c r="V8" s="385" t="s">
        <v>831</v>
      </c>
      <c r="W8" s="385">
        <v>2218</v>
      </c>
      <c r="X8" s="895">
        <v>43124</v>
      </c>
      <c r="Y8" s="385" t="s">
        <v>213</v>
      </c>
    </row>
    <row r="9" spans="1:25" ht="179.25" hidden="1" customHeight="1">
      <c r="A9" s="379">
        <v>8</v>
      </c>
      <c r="B9" s="684">
        <v>7</v>
      </c>
      <c r="C9" s="377" t="s">
        <v>203</v>
      </c>
      <c r="D9" s="376" t="s">
        <v>18</v>
      </c>
      <c r="E9" s="378" t="s">
        <v>1568</v>
      </c>
      <c r="F9" s="376" t="s">
        <v>1080</v>
      </c>
      <c r="G9" s="379">
        <v>830033498</v>
      </c>
      <c r="H9" s="379">
        <v>7</v>
      </c>
      <c r="I9" s="482" t="s">
        <v>1081</v>
      </c>
      <c r="J9" s="385">
        <v>7477775</v>
      </c>
      <c r="K9" s="643">
        <v>506351865</v>
      </c>
      <c r="L9" s="643">
        <v>56212836</v>
      </c>
      <c r="M9" s="895" t="s">
        <v>1023</v>
      </c>
      <c r="N9" s="895"/>
      <c r="O9" s="895">
        <v>43124</v>
      </c>
      <c r="P9" s="895">
        <v>43132</v>
      </c>
      <c r="Q9" s="895">
        <v>43496</v>
      </c>
      <c r="R9" s="385" t="s">
        <v>1569</v>
      </c>
      <c r="S9" s="385" t="s">
        <v>1570</v>
      </c>
      <c r="T9" s="895">
        <v>43119</v>
      </c>
      <c r="U9" s="385" t="s">
        <v>1571</v>
      </c>
      <c r="V9" s="385" t="s">
        <v>1572</v>
      </c>
      <c r="W9" s="385" t="s">
        <v>1573</v>
      </c>
      <c r="X9" s="895">
        <v>43124</v>
      </c>
      <c r="Y9" s="385" t="s">
        <v>213</v>
      </c>
    </row>
    <row r="10" spans="1:25" ht="167.25" hidden="1" customHeight="1">
      <c r="A10" s="379">
        <v>9</v>
      </c>
      <c r="B10" s="684">
        <v>8</v>
      </c>
      <c r="C10" s="377" t="s">
        <v>203</v>
      </c>
      <c r="D10" s="376" t="s">
        <v>18</v>
      </c>
      <c r="E10" s="378" t="s">
        <v>1574</v>
      </c>
      <c r="F10" s="376" t="s">
        <v>1085</v>
      </c>
      <c r="G10" s="379">
        <v>830045792</v>
      </c>
      <c r="H10" s="379">
        <v>1</v>
      </c>
      <c r="I10" s="482" t="s">
        <v>1352</v>
      </c>
      <c r="J10" s="385">
        <v>6356535</v>
      </c>
      <c r="K10" s="643">
        <v>26605599</v>
      </c>
      <c r="L10" s="643">
        <v>0</v>
      </c>
      <c r="M10" s="895" t="s">
        <v>742</v>
      </c>
      <c r="N10" s="895"/>
      <c r="O10" s="895">
        <v>43124</v>
      </c>
      <c r="P10" s="895">
        <v>43132</v>
      </c>
      <c r="Q10" s="895">
        <v>43497</v>
      </c>
      <c r="R10" s="385" t="s">
        <v>1575</v>
      </c>
      <c r="S10" s="385">
        <v>1918</v>
      </c>
      <c r="T10" s="895">
        <v>43119</v>
      </c>
      <c r="U10" s="385" t="s">
        <v>1338</v>
      </c>
      <c r="V10" s="385" t="s">
        <v>1561</v>
      </c>
      <c r="W10" s="385">
        <v>2518</v>
      </c>
      <c r="X10" s="895">
        <v>43124</v>
      </c>
      <c r="Y10" s="385" t="s">
        <v>213</v>
      </c>
    </row>
    <row r="11" spans="1:25" ht="106.5">
      <c r="A11" s="379">
        <v>10</v>
      </c>
      <c r="B11" s="684">
        <v>9</v>
      </c>
      <c r="C11" s="377" t="s">
        <v>203</v>
      </c>
      <c r="D11" s="376" t="s">
        <v>18</v>
      </c>
      <c r="E11" s="378" t="s">
        <v>1576</v>
      </c>
      <c r="F11" s="376" t="s">
        <v>1577</v>
      </c>
      <c r="G11" s="379">
        <v>52561240</v>
      </c>
      <c r="H11" s="379"/>
      <c r="I11" s="482" t="s">
        <v>1578</v>
      </c>
      <c r="J11" s="385">
        <v>3004964527</v>
      </c>
      <c r="K11" s="643">
        <v>65333333</v>
      </c>
      <c r="L11" s="643">
        <v>0</v>
      </c>
      <c r="M11" s="895">
        <v>43373</v>
      </c>
      <c r="N11" s="895"/>
      <c r="O11" s="895">
        <v>43125</v>
      </c>
      <c r="P11" s="895">
        <v>43126</v>
      </c>
      <c r="Q11" s="895">
        <v>43373</v>
      </c>
      <c r="R11" s="385" t="s">
        <v>22</v>
      </c>
      <c r="S11" s="385">
        <v>3018</v>
      </c>
      <c r="T11" s="895">
        <v>43124</v>
      </c>
      <c r="U11" s="385" t="s">
        <v>543</v>
      </c>
      <c r="V11" s="385" t="s">
        <v>544</v>
      </c>
      <c r="W11" s="385">
        <v>2918</v>
      </c>
      <c r="X11" s="895">
        <v>43126</v>
      </c>
      <c r="Y11" s="385" t="s">
        <v>1146</v>
      </c>
    </row>
    <row r="12" spans="1:25" ht="76.5">
      <c r="A12" s="379">
        <v>11</v>
      </c>
      <c r="B12" s="684">
        <v>1</v>
      </c>
      <c r="C12" s="377" t="s">
        <v>132</v>
      </c>
      <c r="D12" s="376" t="s">
        <v>18</v>
      </c>
      <c r="E12" s="378" t="s">
        <v>1361</v>
      </c>
      <c r="F12" s="376" t="s">
        <v>1250</v>
      </c>
      <c r="G12" s="379">
        <v>900559701</v>
      </c>
      <c r="H12" s="379">
        <v>1</v>
      </c>
      <c r="I12" s="482" t="s">
        <v>1251</v>
      </c>
      <c r="J12" s="385">
        <v>7560050</v>
      </c>
      <c r="K12" s="643">
        <v>6096000</v>
      </c>
      <c r="L12" s="643">
        <v>3048000</v>
      </c>
      <c r="M12" s="974">
        <v>43404</v>
      </c>
      <c r="N12" s="895"/>
      <c r="O12" s="895">
        <v>43126</v>
      </c>
      <c r="P12" s="895">
        <v>43132</v>
      </c>
      <c r="Q12" s="895">
        <v>43312</v>
      </c>
      <c r="R12" s="385" t="s">
        <v>22</v>
      </c>
      <c r="S12" s="385">
        <v>3318</v>
      </c>
      <c r="T12" s="895">
        <v>43125</v>
      </c>
      <c r="U12" s="385" t="s">
        <v>757</v>
      </c>
      <c r="V12" s="385" t="s">
        <v>758</v>
      </c>
      <c r="W12" s="385">
        <v>3018</v>
      </c>
      <c r="X12" s="895">
        <v>43126</v>
      </c>
      <c r="Y12" s="385" t="s">
        <v>1146</v>
      </c>
    </row>
    <row r="13" spans="1:25" ht="141" hidden="1">
      <c r="A13" s="379">
        <v>12</v>
      </c>
      <c r="B13" s="684">
        <v>10</v>
      </c>
      <c r="C13" s="377" t="s">
        <v>203</v>
      </c>
      <c r="D13" s="376" t="s">
        <v>69</v>
      </c>
      <c r="E13" s="378" t="s">
        <v>1579</v>
      </c>
      <c r="F13" s="376" t="s">
        <v>1580</v>
      </c>
      <c r="G13" s="379">
        <v>860032347</v>
      </c>
      <c r="H13" s="379">
        <v>8</v>
      </c>
      <c r="I13" s="482" t="s">
        <v>1581</v>
      </c>
      <c r="J13" s="385">
        <v>7562626</v>
      </c>
      <c r="K13" s="643">
        <v>14664082</v>
      </c>
      <c r="L13" s="643">
        <v>0</v>
      </c>
      <c r="M13" s="895">
        <v>43465</v>
      </c>
      <c r="N13" s="895"/>
      <c r="O13" s="895">
        <v>43130</v>
      </c>
      <c r="P13" s="895">
        <v>43131</v>
      </c>
      <c r="Q13" s="895">
        <v>43465</v>
      </c>
      <c r="R13" s="385" t="s">
        <v>1582</v>
      </c>
      <c r="S13" s="385">
        <v>1018</v>
      </c>
      <c r="T13" s="895">
        <v>43111</v>
      </c>
      <c r="U13" s="385" t="s">
        <v>530</v>
      </c>
      <c r="V13" s="385" t="s">
        <v>531</v>
      </c>
      <c r="W13" s="385">
        <v>5818</v>
      </c>
      <c r="X13" s="895">
        <v>43130</v>
      </c>
      <c r="Y13" s="896" t="s">
        <v>1164</v>
      </c>
    </row>
    <row r="14" spans="1:25" ht="127.5" hidden="1">
      <c r="A14" s="497">
        <v>13</v>
      </c>
      <c r="B14" s="684">
        <v>11</v>
      </c>
      <c r="C14" s="495" t="s">
        <v>203</v>
      </c>
      <c r="D14" s="494" t="s">
        <v>546</v>
      </c>
      <c r="E14" s="496" t="s">
        <v>1346</v>
      </c>
      <c r="F14" s="496" t="s">
        <v>1583</v>
      </c>
      <c r="G14" s="503">
        <v>900889896</v>
      </c>
      <c r="H14" s="503">
        <v>2</v>
      </c>
      <c r="I14" s="503"/>
      <c r="J14" s="503"/>
      <c r="K14" s="641">
        <v>125300000</v>
      </c>
      <c r="L14" s="1050" t="s">
        <v>1584</v>
      </c>
      <c r="M14" s="502">
        <v>43359</v>
      </c>
      <c r="N14" s="502">
        <v>43450</v>
      </c>
      <c r="O14" s="975">
        <v>43132</v>
      </c>
      <c r="P14" s="502">
        <v>43133</v>
      </c>
      <c r="Q14" s="588">
        <v>43450</v>
      </c>
      <c r="R14" s="503" t="s">
        <v>22</v>
      </c>
      <c r="S14" s="503">
        <v>3418</v>
      </c>
      <c r="T14" s="502">
        <v>43131</v>
      </c>
      <c r="U14" s="503" t="s">
        <v>1349</v>
      </c>
      <c r="V14" s="499" t="s">
        <v>1585</v>
      </c>
      <c r="W14" s="503">
        <v>6018</v>
      </c>
      <c r="X14" s="502">
        <v>43133</v>
      </c>
      <c r="Y14" s="976" t="s">
        <v>1164</v>
      </c>
    </row>
    <row r="15" spans="1:25" ht="64.5">
      <c r="A15" s="497">
        <v>14</v>
      </c>
      <c r="B15" s="684">
        <v>12</v>
      </c>
      <c r="C15" s="495" t="s">
        <v>203</v>
      </c>
      <c r="D15" s="494" t="s">
        <v>69</v>
      </c>
      <c r="E15" s="496" t="s">
        <v>1363</v>
      </c>
      <c r="F15" s="494" t="s">
        <v>1039</v>
      </c>
      <c r="G15" s="497">
        <v>900542932</v>
      </c>
      <c r="H15" s="497">
        <v>1</v>
      </c>
      <c r="I15" s="498" t="s">
        <v>1040</v>
      </c>
      <c r="J15" s="497">
        <v>3114381</v>
      </c>
      <c r="K15" s="641">
        <v>5191634</v>
      </c>
      <c r="L15" s="653">
        <v>0</v>
      </c>
      <c r="M15" s="502">
        <v>43465</v>
      </c>
      <c r="N15" s="503"/>
      <c r="O15" s="502">
        <v>43151</v>
      </c>
      <c r="P15" s="502">
        <v>43158</v>
      </c>
      <c r="Q15" s="502">
        <v>43465</v>
      </c>
      <c r="R15" s="499" t="s">
        <v>1586</v>
      </c>
      <c r="S15" s="503">
        <v>1518</v>
      </c>
      <c r="T15" s="502">
        <v>43116</v>
      </c>
      <c r="U15" s="503" t="s">
        <v>1042</v>
      </c>
      <c r="V15" s="499" t="s">
        <v>1367</v>
      </c>
      <c r="W15" s="503">
        <v>7518</v>
      </c>
      <c r="X15" s="502">
        <v>43151</v>
      </c>
      <c r="Y15" s="499" t="s">
        <v>1146</v>
      </c>
    </row>
    <row r="16" spans="1:25" ht="114.75" hidden="1">
      <c r="A16" s="524">
        <v>15</v>
      </c>
      <c r="B16" s="684">
        <v>13</v>
      </c>
      <c r="C16" s="522" t="s">
        <v>203</v>
      </c>
      <c r="D16" s="521" t="s">
        <v>69</v>
      </c>
      <c r="E16" s="523" t="s">
        <v>1186</v>
      </c>
      <c r="F16" s="521" t="s">
        <v>1587</v>
      </c>
      <c r="G16" s="524">
        <v>900304743</v>
      </c>
      <c r="H16" s="528">
        <v>4</v>
      </c>
      <c r="I16" s="528"/>
      <c r="J16" s="528"/>
      <c r="K16" s="642">
        <v>21334750</v>
      </c>
      <c r="L16" s="644">
        <v>0</v>
      </c>
      <c r="M16" s="541">
        <v>43465</v>
      </c>
      <c r="N16" s="528"/>
      <c r="O16" s="541">
        <v>43160</v>
      </c>
      <c r="P16" s="541">
        <v>43164</v>
      </c>
      <c r="Q16" s="541">
        <v>43465</v>
      </c>
      <c r="R16" s="526" t="s">
        <v>1588</v>
      </c>
      <c r="S16" s="528">
        <v>1118</v>
      </c>
      <c r="T16" s="541">
        <v>43405</v>
      </c>
      <c r="U16" s="528" t="s">
        <v>564</v>
      </c>
      <c r="V16" s="526" t="s">
        <v>565</v>
      </c>
      <c r="W16" s="528">
        <v>10218</v>
      </c>
      <c r="X16" s="541">
        <v>43160</v>
      </c>
      <c r="Y16" s="964" t="s">
        <v>1164</v>
      </c>
    </row>
    <row r="17" spans="1:26" ht="89.25" hidden="1">
      <c r="A17" s="524">
        <v>16</v>
      </c>
      <c r="B17" s="684">
        <v>14</v>
      </c>
      <c r="C17" s="522" t="s">
        <v>203</v>
      </c>
      <c r="D17" s="521" t="s">
        <v>546</v>
      </c>
      <c r="E17" s="523" t="s">
        <v>1541</v>
      </c>
      <c r="F17" s="521" t="s">
        <v>146</v>
      </c>
      <c r="G17" s="524">
        <v>899999115</v>
      </c>
      <c r="H17" s="524">
        <v>8</v>
      </c>
      <c r="I17" s="525" t="s">
        <v>1389</v>
      </c>
      <c r="J17" s="526">
        <v>6579482</v>
      </c>
      <c r="K17" s="642">
        <v>4500342</v>
      </c>
      <c r="L17" s="644">
        <v>2000152</v>
      </c>
      <c r="M17" s="541">
        <v>43465</v>
      </c>
      <c r="N17" s="528"/>
      <c r="O17" s="541">
        <v>43165</v>
      </c>
      <c r="P17" s="541">
        <v>43187</v>
      </c>
      <c r="Q17" s="541">
        <v>43465</v>
      </c>
      <c r="R17" s="528" t="s">
        <v>22</v>
      </c>
      <c r="S17" s="526">
        <v>5318</v>
      </c>
      <c r="T17" s="967">
        <v>43164</v>
      </c>
      <c r="U17" s="526" t="s">
        <v>1027</v>
      </c>
      <c r="V17" s="526" t="s">
        <v>1589</v>
      </c>
      <c r="W17" s="526">
        <v>10618</v>
      </c>
      <c r="X17" s="967">
        <v>43165</v>
      </c>
      <c r="Y17" s="526" t="s">
        <v>213</v>
      </c>
    </row>
    <row r="18" spans="1:26" ht="89.25" hidden="1">
      <c r="A18" s="524">
        <v>17</v>
      </c>
      <c r="B18" s="684">
        <v>1</v>
      </c>
      <c r="C18" s="522" t="s">
        <v>68</v>
      </c>
      <c r="D18" s="521" t="s">
        <v>546</v>
      </c>
      <c r="E18" s="523" t="s">
        <v>1590</v>
      </c>
      <c r="F18" s="527" t="s">
        <v>257</v>
      </c>
      <c r="G18" s="527">
        <v>800058607</v>
      </c>
      <c r="H18" s="527">
        <v>2</v>
      </c>
      <c r="I18" s="527" t="s">
        <v>1139</v>
      </c>
      <c r="J18" s="528">
        <v>5462727</v>
      </c>
      <c r="K18" s="642">
        <v>2977222</v>
      </c>
      <c r="L18" s="644">
        <v>0</v>
      </c>
      <c r="M18" s="541">
        <v>43465</v>
      </c>
      <c r="N18" s="528"/>
      <c r="O18" s="541">
        <v>43165</v>
      </c>
      <c r="P18" s="541">
        <v>43166</v>
      </c>
      <c r="Q18" s="541">
        <v>43465</v>
      </c>
      <c r="R18" s="528" t="s">
        <v>22</v>
      </c>
      <c r="S18" s="526">
        <v>5218</v>
      </c>
      <c r="T18" s="967">
        <v>43161</v>
      </c>
      <c r="U18" s="526" t="s">
        <v>694</v>
      </c>
      <c r="V18" s="526" t="s">
        <v>695</v>
      </c>
      <c r="W18" s="526">
        <v>10518</v>
      </c>
      <c r="X18" s="967">
        <v>43165</v>
      </c>
      <c r="Y18" s="526" t="s">
        <v>213</v>
      </c>
    </row>
    <row r="19" spans="1:26" ht="89.25">
      <c r="A19" s="524">
        <v>18</v>
      </c>
      <c r="B19" s="684">
        <v>15</v>
      </c>
      <c r="C19" s="522" t="s">
        <v>203</v>
      </c>
      <c r="D19" s="521" t="s">
        <v>546</v>
      </c>
      <c r="E19" s="523" t="s">
        <v>641</v>
      </c>
      <c r="F19" s="527" t="s">
        <v>1390</v>
      </c>
      <c r="G19" s="527">
        <v>901030557</v>
      </c>
      <c r="H19" s="527">
        <v>7</v>
      </c>
      <c r="I19" s="527" t="s">
        <v>1391</v>
      </c>
      <c r="J19" s="528">
        <v>3002290</v>
      </c>
      <c r="K19" s="644">
        <v>47408192</v>
      </c>
      <c r="L19" s="644">
        <v>21070307</v>
      </c>
      <c r="M19" s="541">
        <v>43465</v>
      </c>
      <c r="N19" s="588">
        <v>43585</v>
      </c>
      <c r="O19" s="541">
        <v>43172</v>
      </c>
      <c r="P19" s="541">
        <v>43192</v>
      </c>
      <c r="Q19" s="541">
        <v>43465</v>
      </c>
      <c r="R19" s="528" t="s">
        <v>22</v>
      </c>
      <c r="S19" s="526">
        <v>5518</v>
      </c>
      <c r="T19" s="967">
        <v>43171</v>
      </c>
      <c r="U19" s="526" t="s">
        <v>1591</v>
      </c>
      <c r="V19" s="526" t="s">
        <v>557</v>
      </c>
      <c r="W19" s="526">
        <v>11018</v>
      </c>
      <c r="X19" s="967">
        <v>43172</v>
      </c>
      <c r="Y19" s="526" t="s">
        <v>1146</v>
      </c>
    </row>
    <row r="20" spans="1:26" ht="89.25">
      <c r="A20" s="389">
        <v>19</v>
      </c>
      <c r="B20" s="684">
        <v>2</v>
      </c>
      <c r="C20" s="387" t="s">
        <v>100</v>
      </c>
      <c r="D20" s="386" t="s">
        <v>546</v>
      </c>
      <c r="E20" s="388" t="s">
        <v>1592</v>
      </c>
      <c r="F20" s="645" t="s">
        <v>312</v>
      </c>
      <c r="G20" s="646">
        <v>86002674</v>
      </c>
      <c r="H20" s="646">
        <v>5</v>
      </c>
      <c r="I20" s="646" t="s">
        <v>1593</v>
      </c>
      <c r="J20" s="646">
        <v>2848626</v>
      </c>
      <c r="K20" s="647">
        <v>8471654</v>
      </c>
      <c r="L20" s="647">
        <v>4200938</v>
      </c>
      <c r="M20" s="648">
        <v>43465</v>
      </c>
      <c r="N20" s="646"/>
      <c r="O20" s="648">
        <v>43194</v>
      </c>
      <c r="P20" s="648">
        <v>43199</v>
      </c>
      <c r="Q20" s="648">
        <v>43465</v>
      </c>
      <c r="R20" s="646" t="s">
        <v>22</v>
      </c>
      <c r="S20" s="646">
        <v>5918</v>
      </c>
      <c r="T20" s="648">
        <v>43194</v>
      </c>
      <c r="U20" s="646" t="s">
        <v>626</v>
      </c>
      <c r="V20" s="645" t="s">
        <v>1426</v>
      </c>
      <c r="W20" s="646">
        <v>15618</v>
      </c>
      <c r="X20" s="648">
        <v>43194</v>
      </c>
      <c r="Y20" s="394" t="s">
        <v>1146</v>
      </c>
    </row>
    <row r="21" spans="1:26" ht="165" hidden="1">
      <c r="A21" s="389">
        <v>20</v>
      </c>
      <c r="B21" s="684">
        <v>2</v>
      </c>
      <c r="C21" s="387" t="s">
        <v>68</v>
      </c>
      <c r="D21" s="386" t="s">
        <v>546</v>
      </c>
      <c r="E21" s="388" t="s">
        <v>1594</v>
      </c>
      <c r="F21" s="645" t="s">
        <v>1380</v>
      </c>
      <c r="G21" s="646">
        <v>830119276</v>
      </c>
      <c r="H21" s="646">
        <v>1</v>
      </c>
      <c r="I21" s="645" t="s">
        <v>1381</v>
      </c>
      <c r="J21" s="646">
        <v>8985375</v>
      </c>
      <c r="K21" s="647">
        <v>631061</v>
      </c>
      <c r="L21" s="647">
        <v>0</v>
      </c>
      <c r="M21" s="648">
        <v>43220</v>
      </c>
      <c r="N21" s="648">
        <v>43250</v>
      </c>
      <c r="O21" s="648">
        <v>43209</v>
      </c>
      <c r="P21" s="648">
        <v>43210</v>
      </c>
      <c r="Q21" s="648">
        <v>43250</v>
      </c>
      <c r="R21" s="646" t="s">
        <v>22</v>
      </c>
      <c r="S21" s="646">
        <v>6518</v>
      </c>
      <c r="T21" s="648">
        <v>43209</v>
      </c>
      <c r="U21" s="646" t="s">
        <v>669</v>
      </c>
      <c r="V21" s="645" t="s">
        <v>670</v>
      </c>
      <c r="W21" s="646">
        <v>16218</v>
      </c>
      <c r="X21" s="648">
        <v>43210</v>
      </c>
      <c r="Y21" s="394" t="s">
        <v>1164</v>
      </c>
    </row>
    <row r="22" spans="1:26" ht="89.25" hidden="1">
      <c r="A22" s="389">
        <v>21</v>
      </c>
      <c r="B22" s="684">
        <v>3</v>
      </c>
      <c r="C22" s="387" t="s">
        <v>68</v>
      </c>
      <c r="D22" s="386" t="s">
        <v>546</v>
      </c>
      <c r="E22" s="388" t="s">
        <v>1595</v>
      </c>
      <c r="F22" s="645" t="s">
        <v>1596</v>
      </c>
      <c r="G22" s="646">
        <v>28873618</v>
      </c>
      <c r="H22" s="646"/>
      <c r="I22" s="645" t="s">
        <v>1597</v>
      </c>
      <c r="J22" s="646">
        <v>3175182947</v>
      </c>
      <c r="K22" s="647">
        <v>234020</v>
      </c>
      <c r="L22" s="647">
        <v>0</v>
      </c>
      <c r="M22" s="648">
        <v>43220</v>
      </c>
      <c r="N22" s="648">
        <v>43250</v>
      </c>
      <c r="O22" s="648">
        <v>43209</v>
      </c>
      <c r="P22" s="648">
        <v>43210</v>
      </c>
      <c r="Q22" s="648">
        <v>43250</v>
      </c>
      <c r="R22" s="646" t="s">
        <v>22</v>
      </c>
      <c r="S22" s="646">
        <v>6618</v>
      </c>
      <c r="T22" s="648">
        <v>43209</v>
      </c>
      <c r="U22" s="646" t="s">
        <v>669</v>
      </c>
      <c r="V22" s="645" t="s">
        <v>670</v>
      </c>
      <c r="W22" s="646">
        <v>16318</v>
      </c>
      <c r="X22" s="648">
        <v>43210</v>
      </c>
      <c r="Y22" s="394" t="s">
        <v>1164</v>
      </c>
    </row>
    <row r="23" spans="1:26" ht="89.25" hidden="1">
      <c r="A23" s="389">
        <v>22</v>
      </c>
      <c r="B23" s="684">
        <v>4</v>
      </c>
      <c r="C23" s="387" t="s">
        <v>68</v>
      </c>
      <c r="D23" s="386" t="s">
        <v>546</v>
      </c>
      <c r="E23" s="388" t="s">
        <v>1598</v>
      </c>
      <c r="F23" s="645" t="s">
        <v>1386</v>
      </c>
      <c r="G23" s="646">
        <v>900475452</v>
      </c>
      <c r="H23" s="646">
        <v>9</v>
      </c>
      <c r="I23" s="645" t="s">
        <v>1387</v>
      </c>
      <c r="J23" s="646">
        <v>4752939</v>
      </c>
      <c r="K23" s="647">
        <v>202960</v>
      </c>
      <c r="L23" s="647">
        <v>0</v>
      </c>
      <c r="M23" s="648">
        <v>43220</v>
      </c>
      <c r="N23" s="648">
        <v>43250</v>
      </c>
      <c r="O23" s="648">
        <v>43209</v>
      </c>
      <c r="P23" s="648">
        <v>43210</v>
      </c>
      <c r="Q23" s="648">
        <v>43250</v>
      </c>
      <c r="R23" s="646" t="s">
        <v>22</v>
      </c>
      <c r="S23" s="646">
        <v>6418</v>
      </c>
      <c r="T23" s="648">
        <v>43209</v>
      </c>
      <c r="U23" s="646" t="s">
        <v>669</v>
      </c>
      <c r="V23" s="645" t="s">
        <v>670</v>
      </c>
      <c r="W23" s="646">
        <v>16418</v>
      </c>
      <c r="X23" s="648">
        <v>43210</v>
      </c>
      <c r="Y23" s="394" t="s">
        <v>1164</v>
      </c>
    </row>
    <row r="24" spans="1:26" ht="89.25" hidden="1">
      <c r="A24" s="389">
        <v>23</v>
      </c>
      <c r="B24" s="684">
        <v>5</v>
      </c>
      <c r="C24" s="387" t="s">
        <v>68</v>
      </c>
      <c r="D24" s="386" t="s">
        <v>546</v>
      </c>
      <c r="E24" s="388" t="s">
        <v>1599</v>
      </c>
      <c r="F24" s="645" t="s">
        <v>1600</v>
      </c>
      <c r="G24" s="646">
        <v>901031856</v>
      </c>
      <c r="H24" s="646">
        <v>9</v>
      </c>
      <c r="I24" s="645" t="s">
        <v>1601</v>
      </c>
      <c r="J24" s="646">
        <v>31673090206</v>
      </c>
      <c r="K24" s="647">
        <v>80920</v>
      </c>
      <c r="L24" s="647">
        <v>0</v>
      </c>
      <c r="M24" s="648">
        <v>43220</v>
      </c>
      <c r="N24" s="648">
        <v>43250</v>
      </c>
      <c r="O24" s="648">
        <v>43209</v>
      </c>
      <c r="P24" s="648">
        <v>43210</v>
      </c>
      <c r="Q24" s="648">
        <v>43250</v>
      </c>
      <c r="R24" s="646" t="s">
        <v>22</v>
      </c>
      <c r="S24" s="646">
        <v>6718</v>
      </c>
      <c r="T24" s="648">
        <v>43209</v>
      </c>
      <c r="U24" s="646" t="s">
        <v>669</v>
      </c>
      <c r="V24" s="645" t="s">
        <v>670</v>
      </c>
      <c r="W24" s="646">
        <v>16518</v>
      </c>
      <c r="X24" s="648">
        <v>43210</v>
      </c>
      <c r="Y24" s="394" t="s">
        <v>1164</v>
      </c>
    </row>
    <row r="25" spans="1:26" ht="89.25">
      <c r="A25" s="389">
        <v>24</v>
      </c>
      <c r="B25" s="684">
        <v>1</v>
      </c>
      <c r="C25" s="387" t="s">
        <v>189</v>
      </c>
      <c r="D25" s="386" t="s">
        <v>546</v>
      </c>
      <c r="E25" s="388" t="s">
        <v>610</v>
      </c>
      <c r="F25" s="645" t="s">
        <v>1155</v>
      </c>
      <c r="G25" s="646">
        <v>860002400</v>
      </c>
      <c r="H25" s="646">
        <v>2</v>
      </c>
      <c r="I25" s="645" t="s">
        <v>1156</v>
      </c>
      <c r="J25" s="645" t="s">
        <v>1157</v>
      </c>
      <c r="K25" s="647">
        <v>1417568</v>
      </c>
      <c r="L25" s="647">
        <v>0</v>
      </c>
      <c r="M25" s="648">
        <v>43630</v>
      </c>
      <c r="N25" s="646"/>
      <c r="O25" s="648">
        <v>43216</v>
      </c>
      <c r="P25" s="648">
        <v>43232</v>
      </c>
      <c r="Q25" s="648">
        <v>43630</v>
      </c>
      <c r="R25" s="646" t="s">
        <v>22</v>
      </c>
      <c r="S25" s="646">
        <v>7118</v>
      </c>
      <c r="T25" s="648">
        <v>43215</v>
      </c>
      <c r="U25" s="646" t="s">
        <v>608</v>
      </c>
      <c r="V25" s="645" t="s">
        <v>609</v>
      </c>
      <c r="W25" s="646">
        <v>23618</v>
      </c>
      <c r="X25" s="648">
        <v>43216</v>
      </c>
      <c r="Y25" s="394" t="s">
        <v>1146</v>
      </c>
    </row>
    <row r="26" spans="1:26" ht="165" hidden="1" customHeight="1">
      <c r="A26" s="389">
        <v>25</v>
      </c>
      <c r="B26" s="684">
        <v>16</v>
      </c>
      <c r="C26" s="387" t="s">
        <v>203</v>
      </c>
      <c r="D26" s="386" t="s">
        <v>1402</v>
      </c>
      <c r="E26" s="388" t="s">
        <v>1602</v>
      </c>
      <c r="F26" s="645" t="s">
        <v>1281</v>
      </c>
      <c r="G26" s="646">
        <v>900663951</v>
      </c>
      <c r="H26" s="646">
        <v>9</v>
      </c>
      <c r="I26" s="645" t="s">
        <v>1282</v>
      </c>
      <c r="J26" s="646">
        <v>7021332</v>
      </c>
      <c r="K26" s="647">
        <v>78000000</v>
      </c>
      <c r="L26" s="647">
        <v>1555782</v>
      </c>
      <c r="M26" s="648">
        <v>43465</v>
      </c>
      <c r="N26" s="646"/>
      <c r="O26" s="648">
        <v>43216</v>
      </c>
      <c r="P26" s="648">
        <v>43217</v>
      </c>
      <c r="Q26" s="648">
        <v>43465</v>
      </c>
      <c r="R26" s="394" t="s">
        <v>1603</v>
      </c>
      <c r="S26" s="646">
        <v>5118</v>
      </c>
      <c r="T26" s="648">
        <v>43161</v>
      </c>
      <c r="U26" s="646" t="s">
        <v>1604</v>
      </c>
      <c r="V26" s="645" t="s">
        <v>1605</v>
      </c>
      <c r="W26" s="646">
        <v>23818</v>
      </c>
      <c r="X26" s="648">
        <v>43216</v>
      </c>
      <c r="Y26" s="394" t="s">
        <v>1407</v>
      </c>
    </row>
    <row r="27" spans="1:26" ht="127.5" customHeight="1">
      <c r="A27" s="524">
        <v>26</v>
      </c>
      <c r="B27" s="684">
        <v>2</v>
      </c>
      <c r="C27" s="522" t="s">
        <v>189</v>
      </c>
      <c r="D27" s="521" t="s">
        <v>546</v>
      </c>
      <c r="E27" s="523" t="s">
        <v>1392</v>
      </c>
      <c r="F27" s="527" t="s">
        <v>1155</v>
      </c>
      <c r="G27" s="528">
        <v>860002400</v>
      </c>
      <c r="H27" s="528">
        <v>2</v>
      </c>
      <c r="I27" s="527" t="s">
        <v>1156</v>
      </c>
      <c r="J27" s="527" t="s">
        <v>1157</v>
      </c>
      <c r="K27" s="644">
        <v>2218169</v>
      </c>
      <c r="L27" s="644">
        <v>0</v>
      </c>
      <c r="M27" s="541">
        <v>43617</v>
      </c>
      <c r="N27" s="528"/>
      <c r="O27" s="541">
        <v>43243</v>
      </c>
      <c r="P27" s="541">
        <v>43252</v>
      </c>
      <c r="Q27" s="541">
        <v>43617</v>
      </c>
      <c r="R27" s="528" t="s">
        <v>22</v>
      </c>
      <c r="S27" s="528">
        <v>8318</v>
      </c>
      <c r="T27" s="541">
        <v>43243</v>
      </c>
      <c r="U27" s="528" t="s">
        <v>608</v>
      </c>
      <c r="V27" s="527" t="s">
        <v>609</v>
      </c>
      <c r="W27" s="528">
        <v>26318</v>
      </c>
      <c r="X27" s="541">
        <v>43244</v>
      </c>
      <c r="Y27" s="526" t="s">
        <v>1146</v>
      </c>
    </row>
    <row r="28" spans="1:26" ht="89.25" hidden="1" customHeight="1">
      <c r="A28" s="524">
        <v>27</v>
      </c>
      <c r="B28" s="684">
        <v>6</v>
      </c>
      <c r="C28" s="522" t="s">
        <v>68</v>
      </c>
      <c r="D28" s="521" t="s">
        <v>1029</v>
      </c>
      <c r="E28" s="523" t="s">
        <v>1606</v>
      </c>
      <c r="F28" s="521" t="s">
        <v>1412</v>
      </c>
      <c r="G28" s="964">
        <v>830037946</v>
      </c>
      <c r="H28" s="964">
        <v>3</v>
      </c>
      <c r="I28" s="964" t="s">
        <v>1413</v>
      </c>
      <c r="J28" s="964">
        <v>4880529</v>
      </c>
      <c r="K28" s="644">
        <v>8151500</v>
      </c>
      <c r="L28" s="644">
        <v>0</v>
      </c>
      <c r="M28" s="541">
        <v>43281</v>
      </c>
      <c r="N28" s="528"/>
      <c r="O28" s="541">
        <v>43245</v>
      </c>
      <c r="P28" s="541">
        <v>43250</v>
      </c>
      <c r="Q28" s="541">
        <v>43280</v>
      </c>
      <c r="R28" s="528" t="s">
        <v>22</v>
      </c>
      <c r="S28" s="528">
        <v>8718</v>
      </c>
      <c r="T28" s="541">
        <v>43245</v>
      </c>
      <c r="U28" s="528" t="s">
        <v>578</v>
      </c>
      <c r="V28" s="527" t="s">
        <v>579</v>
      </c>
      <c r="W28" s="528">
        <v>29118</v>
      </c>
      <c r="X28" s="541">
        <v>43248</v>
      </c>
      <c r="Y28" s="526" t="s">
        <v>213</v>
      </c>
    </row>
    <row r="29" spans="1:26" ht="165.75" hidden="1" customHeight="1">
      <c r="A29" s="752">
        <v>28</v>
      </c>
      <c r="B29" s="684">
        <v>7</v>
      </c>
      <c r="C29" s="750" t="s">
        <v>68</v>
      </c>
      <c r="D29" s="749" t="s">
        <v>69</v>
      </c>
      <c r="E29" s="751" t="s">
        <v>1607</v>
      </c>
      <c r="F29" s="749" t="s">
        <v>1608</v>
      </c>
      <c r="G29" s="921">
        <v>900204272</v>
      </c>
      <c r="H29" s="921">
        <v>8</v>
      </c>
      <c r="I29" s="921" t="s">
        <v>1609</v>
      </c>
      <c r="J29" s="921" t="s">
        <v>1610</v>
      </c>
      <c r="K29" s="650">
        <v>1703120</v>
      </c>
      <c r="L29" s="650">
        <v>0</v>
      </c>
      <c r="M29" s="759">
        <v>43288</v>
      </c>
      <c r="N29" s="758"/>
      <c r="O29" s="759">
        <v>43257</v>
      </c>
      <c r="P29" s="759">
        <v>43258</v>
      </c>
      <c r="Q29" s="759">
        <v>43288</v>
      </c>
      <c r="R29" s="754" t="s">
        <v>1611</v>
      </c>
      <c r="S29" s="758">
        <v>6918</v>
      </c>
      <c r="T29" s="759">
        <v>43210</v>
      </c>
      <c r="U29" s="758" t="s">
        <v>598</v>
      </c>
      <c r="V29" s="649" t="s">
        <v>599</v>
      </c>
      <c r="W29" s="758">
        <v>29718</v>
      </c>
      <c r="X29" s="759">
        <v>43258</v>
      </c>
      <c r="Y29" s="921" t="s">
        <v>405</v>
      </c>
    </row>
    <row r="30" spans="1:26" ht="177" hidden="1" customHeight="1">
      <c r="A30" s="752">
        <v>29</v>
      </c>
      <c r="B30" s="684">
        <v>17</v>
      </c>
      <c r="C30" s="750" t="s">
        <v>203</v>
      </c>
      <c r="D30" s="749" t="s">
        <v>69</v>
      </c>
      <c r="E30" s="751" t="s">
        <v>1612</v>
      </c>
      <c r="F30" s="749" t="s">
        <v>1613</v>
      </c>
      <c r="G30" s="921">
        <v>900808522</v>
      </c>
      <c r="H30" s="921">
        <v>7</v>
      </c>
      <c r="I30" s="921" t="s">
        <v>1614</v>
      </c>
      <c r="J30" s="921">
        <v>3007855651</v>
      </c>
      <c r="K30" s="650">
        <v>17000000</v>
      </c>
      <c r="L30" s="650">
        <v>0</v>
      </c>
      <c r="M30" s="759">
        <v>43462</v>
      </c>
      <c r="N30" s="758"/>
      <c r="O30" s="759">
        <v>43276</v>
      </c>
      <c r="P30" s="759">
        <v>43279</v>
      </c>
      <c r="Q30" s="759">
        <v>43462</v>
      </c>
      <c r="R30" s="754" t="s">
        <v>1615</v>
      </c>
      <c r="S30" s="758">
        <v>8418</v>
      </c>
      <c r="T30" s="759">
        <v>43243</v>
      </c>
      <c r="U30" s="758" t="s">
        <v>564</v>
      </c>
      <c r="V30" s="649" t="s">
        <v>565</v>
      </c>
      <c r="W30" s="758">
        <v>30618</v>
      </c>
      <c r="X30" s="759">
        <v>43276</v>
      </c>
      <c r="Y30" s="921" t="s">
        <v>1164</v>
      </c>
    </row>
    <row r="31" spans="1:26" ht="169.5" customHeight="1">
      <c r="A31" s="752">
        <v>30</v>
      </c>
      <c r="B31" s="977">
        <v>2</v>
      </c>
      <c r="C31" s="750" t="s">
        <v>132</v>
      </c>
      <c r="D31" s="749" t="s">
        <v>18</v>
      </c>
      <c r="E31" s="751" t="s">
        <v>1616</v>
      </c>
      <c r="F31" s="749" t="s">
        <v>135</v>
      </c>
      <c r="G31" s="921">
        <v>860033419</v>
      </c>
      <c r="H31" s="921">
        <v>4</v>
      </c>
      <c r="I31" s="921" t="s">
        <v>1006</v>
      </c>
      <c r="J31" s="921">
        <v>5935580</v>
      </c>
      <c r="K31" s="650">
        <v>460853030</v>
      </c>
      <c r="L31" s="650">
        <v>343864297</v>
      </c>
      <c r="M31" s="759">
        <v>43434</v>
      </c>
      <c r="N31" s="759">
        <v>44301</v>
      </c>
      <c r="O31" s="759">
        <v>43276</v>
      </c>
      <c r="P31" s="759">
        <v>43282</v>
      </c>
      <c r="Q31" s="588">
        <v>44196</v>
      </c>
      <c r="R31" s="754" t="s">
        <v>1617</v>
      </c>
      <c r="S31" s="758">
        <v>9618</v>
      </c>
      <c r="T31" s="759">
        <v>43270</v>
      </c>
      <c r="U31" s="758" t="s">
        <v>543</v>
      </c>
      <c r="V31" s="649" t="s">
        <v>544</v>
      </c>
      <c r="W31" s="758">
        <v>30718</v>
      </c>
      <c r="X31" s="759">
        <v>43276</v>
      </c>
      <c r="Y31" s="921" t="s">
        <v>1146</v>
      </c>
      <c r="Z31" s="1161" t="s">
        <v>1618</v>
      </c>
    </row>
    <row r="32" spans="1:26" ht="89.25" hidden="1">
      <c r="A32" s="752">
        <v>31</v>
      </c>
      <c r="B32" s="978">
        <v>8</v>
      </c>
      <c r="C32" s="750" t="s">
        <v>68</v>
      </c>
      <c r="D32" s="749" t="s">
        <v>546</v>
      </c>
      <c r="E32" s="751" t="s">
        <v>1410</v>
      </c>
      <c r="F32" s="749" t="s">
        <v>1141</v>
      </c>
      <c r="G32" s="921">
        <v>800103052</v>
      </c>
      <c r="H32" s="921">
        <v>8</v>
      </c>
      <c r="I32" s="921" t="s">
        <v>874</v>
      </c>
      <c r="J32" s="921">
        <v>6517950</v>
      </c>
      <c r="K32" s="659">
        <v>39172400</v>
      </c>
      <c r="L32" s="659">
        <v>0</v>
      </c>
      <c r="M32" s="760">
        <v>43464</v>
      </c>
      <c r="N32" s="761"/>
      <c r="O32" s="760">
        <v>43277</v>
      </c>
      <c r="P32" s="760">
        <v>43280</v>
      </c>
      <c r="Q32" s="760">
        <v>43464</v>
      </c>
      <c r="R32" s="757" t="s">
        <v>22</v>
      </c>
      <c r="S32" s="651">
        <v>9918</v>
      </c>
      <c r="T32" s="760">
        <v>43272</v>
      </c>
      <c r="U32" s="651" t="s">
        <v>830</v>
      </c>
      <c r="V32" s="652" t="s">
        <v>1619</v>
      </c>
      <c r="W32" s="651">
        <v>33518</v>
      </c>
      <c r="X32" s="760">
        <v>43278</v>
      </c>
      <c r="Y32" s="757" t="s">
        <v>213</v>
      </c>
    </row>
    <row r="33" spans="1:25" ht="162" customHeight="1">
      <c r="A33" s="654">
        <v>32</v>
      </c>
      <c r="B33" s="684">
        <v>3</v>
      </c>
      <c r="C33" s="979" t="s">
        <v>100</v>
      </c>
      <c r="D33" s="672" t="s">
        <v>69</v>
      </c>
      <c r="E33" s="655" t="s">
        <v>1620</v>
      </c>
      <c r="F33" s="656" t="s">
        <v>312</v>
      </c>
      <c r="G33" s="657">
        <v>86002674</v>
      </c>
      <c r="H33" s="657">
        <v>5</v>
      </c>
      <c r="I33" s="656" t="s">
        <v>1593</v>
      </c>
      <c r="J33" s="657">
        <v>2848626</v>
      </c>
      <c r="K33" s="658">
        <v>7373121</v>
      </c>
      <c r="L33" s="658"/>
      <c r="M33" s="660">
        <v>43465</v>
      </c>
      <c r="N33" s="657"/>
      <c r="O33" s="660">
        <v>43299</v>
      </c>
      <c r="P33" s="660">
        <v>43305</v>
      </c>
      <c r="Q33" s="660">
        <v>43465</v>
      </c>
      <c r="R33" s="661" t="s">
        <v>1621</v>
      </c>
      <c r="S33" s="657">
        <v>10018</v>
      </c>
      <c r="T33" s="660">
        <v>43276</v>
      </c>
      <c r="U33" s="657" t="s">
        <v>626</v>
      </c>
      <c r="V33" s="656" t="s">
        <v>1426</v>
      </c>
      <c r="W33" s="657">
        <v>34318</v>
      </c>
      <c r="X33" s="660">
        <v>43300</v>
      </c>
      <c r="Y33" s="980" t="s">
        <v>1146</v>
      </c>
    </row>
    <row r="34" spans="1:25" ht="63.75" hidden="1">
      <c r="A34" s="654">
        <v>33</v>
      </c>
      <c r="B34" s="684">
        <v>9</v>
      </c>
      <c r="C34" s="979" t="s">
        <v>68</v>
      </c>
      <c r="D34" s="672" t="s">
        <v>18</v>
      </c>
      <c r="E34" s="655" t="s">
        <v>1248</v>
      </c>
      <c r="F34" s="656" t="s">
        <v>657</v>
      </c>
      <c r="G34" s="657">
        <v>860001022</v>
      </c>
      <c r="H34" s="657">
        <v>7</v>
      </c>
      <c r="I34" s="656" t="s">
        <v>658</v>
      </c>
      <c r="J34" s="657">
        <v>2940100</v>
      </c>
      <c r="K34" s="658">
        <v>479000</v>
      </c>
      <c r="L34" s="658"/>
      <c r="M34" s="660" t="s">
        <v>148</v>
      </c>
      <c r="N34" s="657"/>
      <c r="O34" s="660">
        <v>43300</v>
      </c>
      <c r="P34" s="660">
        <v>43304</v>
      </c>
      <c r="Q34" s="660">
        <v>43669</v>
      </c>
      <c r="R34" s="661" t="s">
        <v>22</v>
      </c>
      <c r="S34" s="657">
        <v>10618</v>
      </c>
      <c r="T34" s="660">
        <v>43287</v>
      </c>
      <c r="U34" s="657" t="s">
        <v>659</v>
      </c>
      <c r="V34" s="656" t="s">
        <v>660</v>
      </c>
      <c r="W34" s="657">
        <v>34418</v>
      </c>
      <c r="X34" s="660">
        <v>43300</v>
      </c>
      <c r="Y34" s="980" t="s">
        <v>1407</v>
      </c>
    </row>
    <row r="35" spans="1:25" ht="90" hidden="1">
      <c r="A35" s="654">
        <v>34</v>
      </c>
      <c r="B35" s="684">
        <v>18</v>
      </c>
      <c r="C35" s="979" t="s">
        <v>203</v>
      </c>
      <c r="D35" s="672" t="s">
        <v>18</v>
      </c>
      <c r="E35" s="655" t="s">
        <v>1622</v>
      </c>
      <c r="F35" s="656" t="s">
        <v>930</v>
      </c>
      <c r="G35" s="657">
        <v>860012336</v>
      </c>
      <c r="H35" s="657">
        <v>1</v>
      </c>
      <c r="I35" s="656" t="s">
        <v>931</v>
      </c>
      <c r="J35" s="657">
        <v>6382919</v>
      </c>
      <c r="K35" s="658">
        <v>3332000</v>
      </c>
      <c r="L35" s="658"/>
      <c r="M35" s="660">
        <v>43343</v>
      </c>
      <c r="N35" s="657"/>
      <c r="O35" s="660">
        <v>43308</v>
      </c>
      <c r="P35" s="660">
        <v>43325</v>
      </c>
      <c r="Q35" s="660">
        <v>43343</v>
      </c>
      <c r="R35" s="661" t="s">
        <v>22</v>
      </c>
      <c r="S35" s="657">
        <v>10118</v>
      </c>
      <c r="T35" s="660">
        <v>43276</v>
      </c>
      <c r="U35" s="657" t="s">
        <v>712</v>
      </c>
      <c r="V35" s="656" t="s">
        <v>713</v>
      </c>
      <c r="W35" s="657">
        <v>37318</v>
      </c>
      <c r="X35" s="660">
        <v>43311</v>
      </c>
      <c r="Y35" s="661" t="s">
        <v>1164</v>
      </c>
    </row>
    <row r="36" spans="1:25" ht="131.25" hidden="1" customHeight="1">
      <c r="A36" s="654">
        <v>35</v>
      </c>
      <c r="B36" s="684">
        <v>19</v>
      </c>
      <c r="C36" s="979" t="s">
        <v>203</v>
      </c>
      <c r="D36" s="672" t="s">
        <v>18</v>
      </c>
      <c r="E36" s="655" t="s">
        <v>1623</v>
      </c>
      <c r="F36" s="656" t="s">
        <v>779</v>
      </c>
      <c r="G36" s="657">
        <v>804002893</v>
      </c>
      <c r="H36" s="657">
        <v>6</v>
      </c>
      <c r="I36" s="656" t="s">
        <v>780</v>
      </c>
      <c r="J36" s="657">
        <v>6521020</v>
      </c>
      <c r="K36" s="658">
        <v>13804341</v>
      </c>
      <c r="L36" s="658"/>
      <c r="M36" s="660">
        <v>43830</v>
      </c>
      <c r="N36" s="657"/>
      <c r="O36" s="660">
        <v>43308</v>
      </c>
      <c r="P36" s="660">
        <v>43321</v>
      </c>
      <c r="Q36" s="660">
        <v>43830</v>
      </c>
      <c r="R36" s="661" t="s">
        <v>1624</v>
      </c>
      <c r="S36" s="657">
        <v>10818</v>
      </c>
      <c r="T36" s="660">
        <v>43293</v>
      </c>
      <c r="U36" s="657" t="s">
        <v>830</v>
      </c>
      <c r="V36" s="656" t="s">
        <v>1625</v>
      </c>
      <c r="W36" s="657">
        <v>37418</v>
      </c>
      <c r="X36" s="660">
        <v>43311</v>
      </c>
      <c r="Y36" s="661" t="s">
        <v>213</v>
      </c>
    </row>
    <row r="37" spans="1:25" ht="172.5" hidden="1" customHeight="1">
      <c r="A37" s="654">
        <v>36</v>
      </c>
      <c r="B37" s="684">
        <v>20</v>
      </c>
      <c r="C37" s="979" t="s">
        <v>203</v>
      </c>
      <c r="D37" s="672" t="s">
        <v>69</v>
      </c>
      <c r="E37" s="655" t="s">
        <v>1626</v>
      </c>
      <c r="F37" s="656" t="s">
        <v>1627</v>
      </c>
      <c r="G37" s="657">
        <v>830044504</v>
      </c>
      <c r="H37" s="657">
        <v>0</v>
      </c>
      <c r="I37" s="656" t="s">
        <v>1628</v>
      </c>
      <c r="J37" s="657">
        <v>4924492</v>
      </c>
      <c r="K37" s="658">
        <v>11900000</v>
      </c>
      <c r="L37" s="658"/>
      <c r="M37" s="660">
        <v>43465</v>
      </c>
      <c r="N37" s="657"/>
      <c r="O37" s="660">
        <v>43311</v>
      </c>
      <c r="P37" s="660">
        <v>43315</v>
      </c>
      <c r="Q37" s="660">
        <v>43465</v>
      </c>
      <c r="R37" s="661" t="s">
        <v>1629</v>
      </c>
      <c r="S37" s="657">
        <v>10318</v>
      </c>
      <c r="T37" s="660">
        <v>43278</v>
      </c>
      <c r="U37" s="657" t="s">
        <v>830</v>
      </c>
      <c r="V37" s="656" t="s">
        <v>831</v>
      </c>
      <c r="W37" s="657">
        <v>37518</v>
      </c>
      <c r="X37" s="660">
        <v>43312</v>
      </c>
      <c r="Y37" s="661" t="s">
        <v>213</v>
      </c>
    </row>
    <row r="38" spans="1:25" ht="165" hidden="1">
      <c r="A38" s="654">
        <v>37</v>
      </c>
      <c r="B38" s="684">
        <v>10</v>
      </c>
      <c r="C38" s="979" t="s">
        <v>68</v>
      </c>
      <c r="D38" s="672" t="s">
        <v>546</v>
      </c>
      <c r="E38" s="655" t="s">
        <v>1594</v>
      </c>
      <c r="F38" s="656" t="s">
        <v>1380</v>
      </c>
      <c r="G38" s="657">
        <v>830119276</v>
      </c>
      <c r="H38" s="657">
        <v>1</v>
      </c>
      <c r="I38" s="656" t="s">
        <v>1381</v>
      </c>
      <c r="J38" s="657">
        <v>8985375</v>
      </c>
      <c r="K38" s="658">
        <v>631062</v>
      </c>
      <c r="L38" s="658"/>
      <c r="M38" s="662">
        <v>43358</v>
      </c>
      <c r="N38" s="657"/>
      <c r="O38" s="662">
        <v>43311</v>
      </c>
      <c r="P38" s="660">
        <v>43315</v>
      </c>
      <c r="Q38" s="660">
        <v>43358</v>
      </c>
      <c r="R38" s="661" t="s">
        <v>22</v>
      </c>
      <c r="S38" s="657">
        <v>11418</v>
      </c>
      <c r="T38" s="660">
        <v>43311</v>
      </c>
      <c r="U38" s="657" t="s">
        <v>669</v>
      </c>
      <c r="V38" s="656" t="s">
        <v>670</v>
      </c>
      <c r="W38" s="657">
        <v>37618</v>
      </c>
      <c r="X38" s="660">
        <v>43312</v>
      </c>
      <c r="Y38" s="661" t="s">
        <v>1164</v>
      </c>
    </row>
    <row r="39" spans="1:25" ht="89.25" hidden="1">
      <c r="A39" s="654">
        <v>38</v>
      </c>
      <c r="B39" s="684">
        <v>11</v>
      </c>
      <c r="C39" s="979" t="s">
        <v>68</v>
      </c>
      <c r="D39" s="672" t="s">
        <v>546</v>
      </c>
      <c r="E39" s="655" t="s">
        <v>1595</v>
      </c>
      <c r="F39" s="656" t="s">
        <v>1596</v>
      </c>
      <c r="G39" s="657">
        <v>28873618</v>
      </c>
      <c r="H39" s="657"/>
      <c r="I39" s="656" t="s">
        <v>1597</v>
      </c>
      <c r="J39" s="657">
        <v>3175182947</v>
      </c>
      <c r="K39" s="658">
        <v>248063</v>
      </c>
      <c r="L39" s="658"/>
      <c r="M39" s="662">
        <v>43358</v>
      </c>
      <c r="N39" s="657"/>
      <c r="O39" s="662">
        <v>43311</v>
      </c>
      <c r="P39" s="660">
        <v>43315</v>
      </c>
      <c r="Q39" s="660">
        <v>43358</v>
      </c>
      <c r="R39" s="661" t="s">
        <v>22</v>
      </c>
      <c r="S39" s="657">
        <v>11518</v>
      </c>
      <c r="T39" s="660">
        <v>43311</v>
      </c>
      <c r="U39" s="657" t="s">
        <v>669</v>
      </c>
      <c r="V39" s="656" t="s">
        <v>670</v>
      </c>
      <c r="W39" s="657">
        <v>37718</v>
      </c>
      <c r="X39" s="660">
        <v>43312</v>
      </c>
      <c r="Y39" s="661" t="s">
        <v>1164</v>
      </c>
    </row>
    <row r="40" spans="1:25" ht="89.25" hidden="1">
      <c r="A40" s="654">
        <v>39</v>
      </c>
      <c r="B40" s="684">
        <v>12</v>
      </c>
      <c r="C40" s="979" t="s">
        <v>68</v>
      </c>
      <c r="D40" s="672" t="s">
        <v>546</v>
      </c>
      <c r="E40" s="655" t="s">
        <v>1598</v>
      </c>
      <c r="F40" s="656" t="s">
        <v>1386</v>
      </c>
      <c r="G40" s="657">
        <v>900475452</v>
      </c>
      <c r="H40" s="657">
        <v>9</v>
      </c>
      <c r="I40" s="656" t="s">
        <v>1387</v>
      </c>
      <c r="J40" s="657">
        <v>4752939</v>
      </c>
      <c r="K40" s="658">
        <v>202960</v>
      </c>
      <c r="L40" s="658"/>
      <c r="M40" s="662">
        <v>43358</v>
      </c>
      <c r="N40" s="657"/>
      <c r="O40" s="662">
        <v>43311</v>
      </c>
      <c r="P40" s="660">
        <v>43315</v>
      </c>
      <c r="Q40" s="660">
        <v>43358</v>
      </c>
      <c r="R40" s="661" t="s">
        <v>22</v>
      </c>
      <c r="S40" s="657">
        <v>11318</v>
      </c>
      <c r="T40" s="660">
        <v>43308</v>
      </c>
      <c r="U40" s="657" t="s">
        <v>669</v>
      </c>
      <c r="V40" s="656" t="s">
        <v>670</v>
      </c>
      <c r="W40" s="657">
        <v>37818</v>
      </c>
      <c r="X40" s="660">
        <v>43312</v>
      </c>
      <c r="Y40" s="661" t="s">
        <v>1164</v>
      </c>
    </row>
    <row r="41" spans="1:25" ht="89.25" hidden="1">
      <c r="A41" s="663">
        <v>40</v>
      </c>
      <c r="B41" s="981">
        <v>13</v>
      </c>
      <c r="C41" s="982" t="s">
        <v>68</v>
      </c>
      <c r="D41" s="983" t="s">
        <v>546</v>
      </c>
      <c r="E41" s="664" t="s">
        <v>1599</v>
      </c>
      <c r="F41" s="665" t="s">
        <v>1600</v>
      </c>
      <c r="G41" s="666">
        <v>901031856</v>
      </c>
      <c r="H41" s="666">
        <v>9</v>
      </c>
      <c r="I41" s="665" t="s">
        <v>1601</v>
      </c>
      <c r="J41" s="666">
        <v>31673090206</v>
      </c>
      <c r="K41" s="667">
        <v>80920</v>
      </c>
      <c r="L41" s="667"/>
      <c r="M41" s="662">
        <v>43358</v>
      </c>
      <c r="N41" s="666"/>
      <c r="O41" s="662">
        <v>43311</v>
      </c>
      <c r="P41" s="660"/>
      <c r="Q41" s="668">
        <v>43358</v>
      </c>
      <c r="R41" s="669" t="s">
        <v>22</v>
      </c>
      <c r="S41" s="666">
        <v>11218</v>
      </c>
      <c r="T41" s="668">
        <v>43308</v>
      </c>
      <c r="U41" s="666" t="s">
        <v>669</v>
      </c>
      <c r="V41" s="665" t="s">
        <v>670</v>
      </c>
      <c r="W41" s="657">
        <v>37918</v>
      </c>
      <c r="X41" s="660">
        <v>43312</v>
      </c>
      <c r="Y41" s="661" t="s">
        <v>1164</v>
      </c>
    </row>
    <row r="42" spans="1:25" ht="138.75" hidden="1" customHeight="1">
      <c r="A42" s="389">
        <v>41</v>
      </c>
      <c r="B42" s="981">
        <v>21</v>
      </c>
      <c r="C42" s="387" t="s">
        <v>203</v>
      </c>
      <c r="D42" s="386" t="s">
        <v>69</v>
      </c>
      <c r="E42" s="388" t="s">
        <v>1630</v>
      </c>
      <c r="F42" s="645" t="s">
        <v>1631</v>
      </c>
      <c r="G42" s="646">
        <v>900853009</v>
      </c>
      <c r="H42" s="646">
        <v>0</v>
      </c>
      <c r="I42" s="645" t="s">
        <v>1632</v>
      </c>
      <c r="J42" s="646" t="s">
        <v>1633</v>
      </c>
      <c r="K42" s="647">
        <v>11834000</v>
      </c>
      <c r="L42" s="646"/>
      <c r="M42" s="648">
        <v>43465</v>
      </c>
      <c r="N42" s="646"/>
      <c r="O42" s="648">
        <v>43314</v>
      </c>
      <c r="P42" s="648">
        <v>43367</v>
      </c>
      <c r="Q42" s="648">
        <v>43465</v>
      </c>
      <c r="R42" s="394" t="s">
        <v>1634</v>
      </c>
      <c r="S42" s="646">
        <v>10218</v>
      </c>
      <c r="T42" s="648">
        <v>43278</v>
      </c>
      <c r="U42" s="646" t="s">
        <v>578</v>
      </c>
      <c r="V42" s="645" t="s">
        <v>579</v>
      </c>
      <c r="W42" s="671" t="s">
        <v>1635</v>
      </c>
      <c r="X42" s="648">
        <v>43363</v>
      </c>
      <c r="Y42" s="394" t="s">
        <v>213</v>
      </c>
    </row>
    <row r="43" spans="1:25" ht="63.75" hidden="1">
      <c r="A43" s="752">
        <v>42</v>
      </c>
      <c r="B43" s="981">
        <v>14</v>
      </c>
      <c r="C43" s="762" t="s">
        <v>68</v>
      </c>
      <c r="D43" s="749" t="s">
        <v>18</v>
      </c>
      <c r="E43" s="749" t="s">
        <v>1427</v>
      </c>
      <c r="F43" s="749" t="s">
        <v>1428</v>
      </c>
      <c r="G43" s="924">
        <v>860007590</v>
      </c>
      <c r="H43" s="924">
        <v>6</v>
      </c>
      <c r="I43" s="921" t="s">
        <v>1429</v>
      </c>
      <c r="J43" s="924">
        <v>4237630</v>
      </c>
      <c r="K43" s="650">
        <v>395000</v>
      </c>
      <c r="L43" s="758"/>
      <c r="M43" s="758" t="s">
        <v>742</v>
      </c>
      <c r="N43" s="758"/>
      <c r="O43" s="759">
        <v>43362</v>
      </c>
      <c r="P43" s="758"/>
      <c r="Q43" s="759">
        <v>43726</v>
      </c>
      <c r="R43" s="758" t="s">
        <v>22</v>
      </c>
      <c r="S43" s="758">
        <v>13018</v>
      </c>
      <c r="T43" s="759">
        <v>43354</v>
      </c>
      <c r="U43" s="758" t="s">
        <v>659</v>
      </c>
      <c r="V43" s="758" t="s">
        <v>660</v>
      </c>
      <c r="W43" s="758">
        <v>43618</v>
      </c>
      <c r="X43" s="759">
        <v>43363</v>
      </c>
      <c r="Y43" s="754" t="s">
        <v>1407</v>
      </c>
    </row>
    <row r="44" spans="1:25" ht="142.5" hidden="1" customHeight="1">
      <c r="A44" s="752">
        <v>43</v>
      </c>
      <c r="B44" s="981">
        <v>15</v>
      </c>
      <c r="C44" s="762" t="s">
        <v>68</v>
      </c>
      <c r="D44" s="749" t="s">
        <v>69</v>
      </c>
      <c r="E44" s="749" t="s">
        <v>1636</v>
      </c>
      <c r="F44" s="749" t="s">
        <v>1637</v>
      </c>
      <c r="G44" s="924">
        <v>900696060</v>
      </c>
      <c r="H44" s="924">
        <v>3</v>
      </c>
      <c r="I44" s="921" t="s">
        <v>1638</v>
      </c>
      <c r="J44" s="924">
        <v>3142711718</v>
      </c>
      <c r="K44" s="650">
        <v>1731575</v>
      </c>
      <c r="L44" s="758"/>
      <c r="M44" s="649" t="s">
        <v>1639</v>
      </c>
      <c r="N44" s="758"/>
      <c r="O44" s="759">
        <v>43363</v>
      </c>
      <c r="P44" s="759">
        <v>43370</v>
      </c>
      <c r="Q44" s="759">
        <v>43418</v>
      </c>
      <c r="R44" s="754" t="s">
        <v>1640</v>
      </c>
      <c r="S44" s="758">
        <v>10518</v>
      </c>
      <c r="T44" s="759">
        <v>43278</v>
      </c>
      <c r="U44" s="758" t="s">
        <v>564</v>
      </c>
      <c r="V44" s="649" t="s">
        <v>565</v>
      </c>
      <c r="W44" s="758">
        <v>44118</v>
      </c>
      <c r="X44" s="759">
        <v>43367</v>
      </c>
      <c r="Y44" s="754" t="s">
        <v>1164</v>
      </c>
    </row>
    <row r="45" spans="1:25" ht="89.25" hidden="1">
      <c r="A45" s="758">
        <v>44</v>
      </c>
      <c r="B45" s="981">
        <v>16</v>
      </c>
      <c r="C45" s="762" t="s">
        <v>68</v>
      </c>
      <c r="D45" s="749" t="s">
        <v>546</v>
      </c>
      <c r="E45" s="749" t="s">
        <v>1378</v>
      </c>
      <c r="F45" s="749" t="s">
        <v>257</v>
      </c>
      <c r="G45" s="924">
        <v>800058607</v>
      </c>
      <c r="H45" s="924">
        <v>2</v>
      </c>
      <c r="I45" s="921" t="s">
        <v>1139</v>
      </c>
      <c r="J45" s="924">
        <v>5462727</v>
      </c>
      <c r="K45" s="650">
        <v>131079664</v>
      </c>
      <c r="L45" s="758"/>
      <c r="M45" s="759">
        <v>43830</v>
      </c>
      <c r="N45" s="758"/>
      <c r="O45" s="759">
        <v>43368</v>
      </c>
      <c r="P45" s="759">
        <v>43375</v>
      </c>
      <c r="Q45" s="759">
        <v>43830</v>
      </c>
      <c r="R45" s="758" t="s">
        <v>22</v>
      </c>
      <c r="S45" s="758">
        <v>14018</v>
      </c>
      <c r="T45" s="759">
        <v>43368</v>
      </c>
      <c r="U45" s="758" t="s">
        <v>694</v>
      </c>
      <c r="V45" s="758" t="s">
        <v>695</v>
      </c>
      <c r="W45" s="758">
        <v>46918</v>
      </c>
      <c r="X45" s="759">
        <v>43371</v>
      </c>
      <c r="Y45" s="754" t="s">
        <v>213</v>
      </c>
    </row>
    <row r="46" spans="1:25" ht="120" hidden="1">
      <c r="A46" s="758">
        <v>45</v>
      </c>
      <c r="B46" s="981">
        <v>17</v>
      </c>
      <c r="C46" s="762" t="s">
        <v>68</v>
      </c>
      <c r="D46" s="749" t="s">
        <v>18</v>
      </c>
      <c r="E46" s="749" t="s">
        <v>1641</v>
      </c>
      <c r="F46" s="749" t="s">
        <v>1642</v>
      </c>
      <c r="G46" s="924">
        <v>830032436</v>
      </c>
      <c r="H46" s="924">
        <v>6</v>
      </c>
      <c r="I46" s="921" t="s">
        <v>1643</v>
      </c>
      <c r="J46" s="924">
        <v>3491174</v>
      </c>
      <c r="K46" s="650">
        <v>954000</v>
      </c>
      <c r="L46" s="758"/>
      <c r="M46" s="649" t="s">
        <v>1639</v>
      </c>
      <c r="N46" s="758"/>
      <c r="O46" s="759">
        <v>43364</v>
      </c>
      <c r="P46" s="759">
        <v>43370</v>
      </c>
      <c r="Q46" s="759">
        <v>43418</v>
      </c>
      <c r="R46" s="758" t="s">
        <v>22</v>
      </c>
      <c r="S46" s="758">
        <v>13518</v>
      </c>
      <c r="T46" s="759">
        <v>43362</v>
      </c>
      <c r="U46" s="758" t="s">
        <v>626</v>
      </c>
      <c r="V46" s="649" t="s">
        <v>1426</v>
      </c>
      <c r="W46" s="758">
        <v>46718</v>
      </c>
      <c r="X46" s="759">
        <v>43369</v>
      </c>
      <c r="Y46" s="754" t="s">
        <v>1164</v>
      </c>
    </row>
    <row r="47" spans="1:25" ht="147" hidden="1" customHeight="1">
      <c r="A47" s="758">
        <v>46</v>
      </c>
      <c r="B47" s="981">
        <v>22</v>
      </c>
      <c r="C47" s="762" t="s">
        <v>203</v>
      </c>
      <c r="D47" s="749" t="s">
        <v>69</v>
      </c>
      <c r="E47" s="749" t="s">
        <v>1457</v>
      </c>
      <c r="F47" s="749" t="s">
        <v>1458</v>
      </c>
      <c r="G47" s="924">
        <v>80807003</v>
      </c>
      <c r="H47" s="924">
        <v>8</v>
      </c>
      <c r="I47" s="921" t="s">
        <v>1262</v>
      </c>
      <c r="J47" s="924">
        <v>5602572</v>
      </c>
      <c r="K47" s="650">
        <v>507000</v>
      </c>
      <c r="L47" s="758"/>
      <c r="M47" s="649" t="s">
        <v>1644</v>
      </c>
      <c r="N47" s="758"/>
      <c r="O47" s="759">
        <v>43369</v>
      </c>
      <c r="P47" s="759">
        <v>43377</v>
      </c>
      <c r="Q47" s="759">
        <v>43402</v>
      </c>
      <c r="R47" s="754" t="s">
        <v>1645</v>
      </c>
      <c r="S47" s="649">
        <v>12218</v>
      </c>
      <c r="T47" s="670">
        <v>43349</v>
      </c>
      <c r="U47" s="649" t="s">
        <v>1066</v>
      </c>
      <c r="V47" s="649" t="s">
        <v>1067</v>
      </c>
      <c r="W47" s="649">
        <v>46818</v>
      </c>
      <c r="X47" s="670">
        <v>43370</v>
      </c>
      <c r="Y47" s="754" t="s">
        <v>1164</v>
      </c>
    </row>
    <row r="48" spans="1:25" ht="147" customHeight="1">
      <c r="A48" s="479">
        <v>47</v>
      </c>
      <c r="B48" s="981">
        <v>4</v>
      </c>
      <c r="C48" s="377" t="s">
        <v>100</v>
      </c>
      <c r="D48" s="376" t="s">
        <v>546</v>
      </c>
      <c r="E48" s="378" t="s">
        <v>305</v>
      </c>
      <c r="F48" s="376" t="s">
        <v>548</v>
      </c>
      <c r="G48" s="379">
        <v>830095213</v>
      </c>
      <c r="H48" s="379">
        <v>0</v>
      </c>
      <c r="I48" s="482" t="s">
        <v>549</v>
      </c>
      <c r="J48" s="385">
        <v>3175150153</v>
      </c>
      <c r="K48" s="673">
        <v>2140000</v>
      </c>
      <c r="L48" s="479"/>
      <c r="M48" s="493">
        <v>43465</v>
      </c>
      <c r="N48" s="479"/>
      <c r="O48" s="478">
        <v>43381</v>
      </c>
      <c r="P48" s="478">
        <v>43382</v>
      </c>
      <c r="Q48" s="478">
        <v>43465</v>
      </c>
      <c r="R48" s="385" t="s">
        <v>22</v>
      </c>
      <c r="S48" s="481">
        <v>14718</v>
      </c>
      <c r="T48" s="493">
        <v>43381</v>
      </c>
      <c r="U48" s="481" t="s">
        <v>550</v>
      </c>
      <c r="V48" s="481" t="s">
        <v>1151</v>
      </c>
      <c r="W48" s="481">
        <v>47618</v>
      </c>
      <c r="X48" s="493">
        <v>43382</v>
      </c>
      <c r="Y48" s="896" t="s">
        <v>1146</v>
      </c>
    </row>
    <row r="49" spans="1:26" ht="76.5" hidden="1">
      <c r="A49" s="479">
        <v>48</v>
      </c>
      <c r="B49" s="981">
        <v>18</v>
      </c>
      <c r="C49" s="984" t="s">
        <v>68</v>
      </c>
      <c r="D49" s="376" t="s">
        <v>274</v>
      </c>
      <c r="E49" s="378" t="s">
        <v>1646</v>
      </c>
      <c r="F49" s="376" t="s">
        <v>1524</v>
      </c>
      <c r="G49" s="379">
        <v>830049916</v>
      </c>
      <c r="H49" s="379">
        <v>4</v>
      </c>
      <c r="I49" s="482" t="s">
        <v>1647</v>
      </c>
      <c r="J49" s="385" t="s">
        <v>1648</v>
      </c>
      <c r="K49" s="673">
        <v>20300000</v>
      </c>
      <c r="L49" s="479"/>
      <c r="M49" s="493">
        <v>43465</v>
      </c>
      <c r="N49" s="479"/>
      <c r="O49" s="478">
        <v>43398</v>
      </c>
      <c r="P49" s="478">
        <v>43406</v>
      </c>
      <c r="Q49" s="478">
        <v>43465</v>
      </c>
      <c r="R49" s="385" t="s">
        <v>1649</v>
      </c>
      <c r="S49" s="481">
        <v>12818</v>
      </c>
      <c r="T49" s="493">
        <v>43350</v>
      </c>
      <c r="U49" s="481" t="s">
        <v>694</v>
      </c>
      <c r="V49" s="481" t="s">
        <v>695</v>
      </c>
      <c r="W49" s="481">
        <v>49418</v>
      </c>
      <c r="X49" s="493">
        <v>43399</v>
      </c>
      <c r="Y49" s="896" t="s">
        <v>213</v>
      </c>
    </row>
    <row r="50" spans="1:26" ht="76.5">
      <c r="A50" s="479">
        <v>49</v>
      </c>
      <c r="B50" s="981">
        <v>3</v>
      </c>
      <c r="C50" s="377" t="s">
        <v>132</v>
      </c>
      <c r="D50" s="376" t="s">
        <v>18</v>
      </c>
      <c r="E50" s="378" t="s">
        <v>1361</v>
      </c>
      <c r="F50" s="376" t="s">
        <v>1250</v>
      </c>
      <c r="G50" s="379">
        <v>900559701</v>
      </c>
      <c r="H50" s="379">
        <v>1</v>
      </c>
      <c r="I50" s="482" t="s">
        <v>1251</v>
      </c>
      <c r="J50" s="385">
        <v>7560050</v>
      </c>
      <c r="K50" s="643">
        <v>5080000</v>
      </c>
      <c r="L50" s="479"/>
      <c r="M50" s="493">
        <v>43555</v>
      </c>
      <c r="N50" s="479"/>
      <c r="O50" s="478">
        <v>43403</v>
      </c>
      <c r="P50" s="478">
        <v>43405</v>
      </c>
      <c r="Q50" s="478">
        <v>43555</v>
      </c>
      <c r="R50" s="385" t="s">
        <v>22</v>
      </c>
      <c r="S50" s="481">
        <v>11918</v>
      </c>
      <c r="T50" s="493">
        <v>43341</v>
      </c>
      <c r="U50" s="481" t="s">
        <v>543</v>
      </c>
      <c r="V50" s="481" t="s">
        <v>544</v>
      </c>
      <c r="W50" s="481">
        <v>52218</v>
      </c>
      <c r="X50" s="493">
        <v>43404</v>
      </c>
      <c r="Y50" s="896" t="s">
        <v>1146</v>
      </c>
    </row>
    <row r="51" spans="1:26" ht="153" hidden="1">
      <c r="A51" s="674">
        <v>50</v>
      </c>
      <c r="B51" s="981">
        <v>23</v>
      </c>
      <c r="C51" s="675" t="s">
        <v>203</v>
      </c>
      <c r="D51" s="676" t="s">
        <v>69</v>
      </c>
      <c r="E51" s="686" t="s">
        <v>1650</v>
      </c>
      <c r="F51" s="676" t="s">
        <v>1651</v>
      </c>
      <c r="G51" s="677">
        <v>860007759</v>
      </c>
      <c r="H51" s="677">
        <v>3</v>
      </c>
      <c r="I51" s="678" t="s">
        <v>1652</v>
      </c>
      <c r="J51" s="679" t="s">
        <v>1653</v>
      </c>
      <c r="K51" s="680">
        <v>12000000</v>
      </c>
      <c r="L51" s="674"/>
      <c r="M51" s="681">
        <v>43449</v>
      </c>
      <c r="N51" s="674"/>
      <c r="O51" s="681">
        <v>43406</v>
      </c>
      <c r="P51" s="681">
        <v>43417</v>
      </c>
      <c r="Q51" s="681">
        <v>43449</v>
      </c>
      <c r="R51" s="499" t="s">
        <v>1654</v>
      </c>
      <c r="S51" s="682">
        <v>14918</v>
      </c>
      <c r="T51" s="681">
        <v>43391</v>
      </c>
      <c r="U51" s="682" t="s">
        <v>712</v>
      </c>
      <c r="V51" s="682" t="s">
        <v>713</v>
      </c>
      <c r="W51" s="674">
        <v>54218</v>
      </c>
      <c r="X51" s="681">
        <v>43410</v>
      </c>
      <c r="Y51" s="976" t="s">
        <v>1164</v>
      </c>
    </row>
    <row r="52" spans="1:26" ht="89.25" hidden="1">
      <c r="A52" s="683">
        <v>51</v>
      </c>
      <c r="B52" s="684">
        <v>24</v>
      </c>
      <c r="C52" s="675" t="s">
        <v>203</v>
      </c>
      <c r="D52" s="676" t="s">
        <v>69</v>
      </c>
      <c r="E52" s="496" t="s">
        <v>1655</v>
      </c>
      <c r="F52" s="494" t="s">
        <v>1656</v>
      </c>
      <c r="G52" s="497">
        <v>830140485</v>
      </c>
      <c r="H52" s="497">
        <v>1</v>
      </c>
      <c r="I52" s="498" t="s">
        <v>1657</v>
      </c>
      <c r="J52" s="499">
        <v>2639772</v>
      </c>
      <c r="K52" s="641">
        <v>3286277</v>
      </c>
      <c r="L52" s="503"/>
      <c r="M52" s="502">
        <v>43449</v>
      </c>
      <c r="N52" s="503"/>
      <c r="O52" s="502">
        <v>43413</v>
      </c>
      <c r="P52" s="502">
        <v>43423</v>
      </c>
      <c r="Q52" s="502">
        <v>43449</v>
      </c>
      <c r="R52" s="499" t="s">
        <v>1658</v>
      </c>
      <c r="S52" s="505">
        <v>14918</v>
      </c>
      <c r="T52" s="502">
        <v>43391</v>
      </c>
      <c r="U52" s="505" t="s">
        <v>712</v>
      </c>
      <c r="V52" s="505" t="s">
        <v>713</v>
      </c>
      <c r="W52" s="503">
        <v>54618</v>
      </c>
      <c r="X52" s="502">
        <v>43417</v>
      </c>
      <c r="Y52" s="976" t="s">
        <v>1164</v>
      </c>
    </row>
    <row r="53" spans="1:26" ht="135" hidden="1">
      <c r="A53" s="503">
        <v>52</v>
      </c>
      <c r="B53" s="684">
        <v>19</v>
      </c>
      <c r="C53" s="675" t="s">
        <v>68</v>
      </c>
      <c r="D53" s="676" t="s">
        <v>274</v>
      </c>
      <c r="E53" s="496" t="s">
        <v>1659</v>
      </c>
      <c r="F53" s="494" t="s">
        <v>1660</v>
      </c>
      <c r="G53" s="497">
        <v>901229355</v>
      </c>
      <c r="H53" s="497">
        <v>2</v>
      </c>
      <c r="I53" s="498" t="s">
        <v>1661</v>
      </c>
      <c r="J53" s="499">
        <v>3680100</v>
      </c>
      <c r="K53" s="641">
        <v>715939500</v>
      </c>
      <c r="L53" s="503"/>
      <c r="M53" s="502">
        <v>43465</v>
      </c>
      <c r="N53" s="503"/>
      <c r="O53" s="502">
        <v>43417</v>
      </c>
      <c r="P53" s="502">
        <v>43420</v>
      </c>
      <c r="Q53" s="502">
        <v>43465</v>
      </c>
      <c r="R53" s="499" t="s">
        <v>1662</v>
      </c>
      <c r="S53" s="505">
        <v>11018</v>
      </c>
      <c r="T53" s="502">
        <v>43300</v>
      </c>
      <c r="U53" s="505" t="s">
        <v>1338</v>
      </c>
      <c r="V53" s="505" t="s">
        <v>1561</v>
      </c>
      <c r="W53" s="503">
        <v>54718</v>
      </c>
      <c r="X53" s="502">
        <v>43418</v>
      </c>
      <c r="Y53" s="976" t="s">
        <v>213</v>
      </c>
    </row>
    <row r="54" spans="1:26" ht="140.25" hidden="1" customHeight="1">
      <c r="A54" s="503">
        <v>53</v>
      </c>
      <c r="B54" s="684">
        <v>20</v>
      </c>
      <c r="C54" s="675" t="s">
        <v>68</v>
      </c>
      <c r="D54" s="676" t="s">
        <v>274</v>
      </c>
      <c r="E54" s="496" t="s">
        <v>1663</v>
      </c>
      <c r="F54" s="494" t="s">
        <v>1664</v>
      </c>
      <c r="G54" s="497">
        <v>901229731</v>
      </c>
      <c r="H54" s="497">
        <v>9</v>
      </c>
      <c r="I54" s="498" t="s">
        <v>1665</v>
      </c>
      <c r="J54" s="499" t="s">
        <v>1666</v>
      </c>
      <c r="K54" s="641">
        <v>197493185</v>
      </c>
      <c r="L54" s="503"/>
      <c r="M54" s="502">
        <v>43465</v>
      </c>
      <c r="N54" s="503"/>
      <c r="O54" s="502">
        <v>43420</v>
      </c>
      <c r="P54" s="502">
        <v>43424</v>
      </c>
      <c r="Q54" s="502">
        <v>43465</v>
      </c>
      <c r="R54" s="499" t="s">
        <v>1667</v>
      </c>
      <c r="S54" s="505">
        <v>13718</v>
      </c>
      <c r="T54" s="502">
        <v>43362</v>
      </c>
      <c r="U54" s="505" t="s">
        <v>830</v>
      </c>
      <c r="V54" s="505" t="s">
        <v>831</v>
      </c>
      <c r="W54" s="503">
        <v>56018</v>
      </c>
      <c r="X54" s="502">
        <v>43423</v>
      </c>
      <c r="Y54" s="976" t="s">
        <v>213</v>
      </c>
    </row>
    <row r="55" spans="1:26" ht="140.25" hidden="1">
      <c r="A55" s="503">
        <v>54</v>
      </c>
      <c r="B55" s="684">
        <v>1</v>
      </c>
      <c r="C55" s="495" t="s">
        <v>1447</v>
      </c>
      <c r="D55" s="494" t="s">
        <v>33</v>
      </c>
      <c r="E55" s="496" t="s">
        <v>1668</v>
      </c>
      <c r="F55" s="1352" t="s">
        <v>1669</v>
      </c>
      <c r="G55" s="497">
        <v>900153453</v>
      </c>
      <c r="H55" s="497">
        <v>4</v>
      </c>
      <c r="I55" s="498" t="s">
        <v>1670</v>
      </c>
      <c r="J55" s="499">
        <v>5870400</v>
      </c>
      <c r="K55" s="641">
        <v>0</v>
      </c>
      <c r="L55" s="503"/>
      <c r="M55" s="502">
        <v>43585</v>
      </c>
      <c r="N55" s="503"/>
      <c r="O55" s="502">
        <v>43424</v>
      </c>
      <c r="P55" s="503"/>
      <c r="Q55" s="502">
        <v>43585</v>
      </c>
      <c r="R55" s="503" t="s">
        <v>22</v>
      </c>
      <c r="S55" s="505" t="s">
        <v>22</v>
      </c>
      <c r="T55" s="505" t="s">
        <v>22</v>
      </c>
      <c r="U55" s="505" t="s">
        <v>22</v>
      </c>
      <c r="V55" s="505" t="s">
        <v>22</v>
      </c>
      <c r="W55" s="505" t="s">
        <v>22</v>
      </c>
      <c r="X55" s="505" t="s">
        <v>22</v>
      </c>
      <c r="Y55" s="976" t="s">
        <v>1671</v>
      </c>
    </row>
    <row r="56" spans="1:26" ht="70.5" hidden="1">
      <c r="A56" s="503">
        <v>55</v>
      </c>
      <c r="B56" s="684">
        <v>25</v>
      </c>
      <c r="C56" s="675" t="s">
        <v>203</v>
      </c>
      <c r="D56" s="676" t="s">
        <v>69</v>
      </c>
      <c r="E56" s="686" t="s">
        <v>1672</v>
      </c>
      <c r="F56" s="494" t="s">
        <v>1234</v>
      </c>
      <c r="G56" s="497">
        <v>860066942</v>
      </c>
      <c r="H56" s="497">
        <v>7</v>
      </c>
      <c r="I56" s="498" t="s">
        <v>662</v>
      </c>
      <c r="J56" s="499">
        <v>4280666</v>
      </c>
      <c r="K56" s="641">
        <v>4430000</v>
      </c>
      <c r="L56" s="503"/>
      <c r="M56" s="681">
        <v>43449</v>
      </c>
      <c r="N56" s="674"/>
      <c r="O56" s="681">
        <v>43424</v>
      </c>
      <c r="P56" s="681">
        <v>43439</v>
      </c>
      <c r="Q56" s="681">
        <v>43449</v>
      </c>
      <c r="R56" s="499" t="s">
        <v>1673</v>
      </c>
      <c r="S56" s="505">
        <v>15818</v>
      </c>
      <c r="T56" s="502">
        <v>43398</v>
      </c>
      <c r="U56" s="505" t="s">
        <v>564</v>
      </c>
      <c r="V56" s="505" t="s">
        <v>565</v>
      </c>
      <c r="W56" s="503">
        <v>56118</v>
      </c>
      <c r="X56" s="681">
        <v>43424</v>
      </c>
      <c r="Y56" s="985" t="s">
        <v>1164</v>
      </c>
    </row>
    <row r="57" spans="1:26" ht="76.5" hidden="1">
      <c r="A57" s="503">
        <v>56</v>
      </c>
      <c r="B57" s="684">
        <v>26</v>
      </c>
      <c r="C57" s="675" t="s">
        <v>203</v>
      </c>
      <c r="D57" s="676" t="s">
        <v>274</v>
      </c>
      <c r="E57" s="496" t="s">
        <v>1674</v>
      </c>
      <c r="F57" s="494" t="s">
        <v>1675</v>
      </c>
      <c r="G57" s="497">
        <v>800042471</v>
      </c>
      <c r="H57" s="497">
        <v>8</v>
      </c>
      <c r="I57" s="498" t="s">
        <v>1676</v>
      </c>
      <c r="J57" s="499" t="s">
        <v>1677</v>
      </c>
      <c r="K57" s="641">
        <v>292938254</v>
      </c>
      <c r="L57" s="503"/>
      <c r="M57" s="502">
        <v>43465</v>
      </c>
      <c r="N57" s="674"/>
      <c r="O57" s="681">
        <v>43424</v>
      </c>
      <c r="P57" s="681">
        <v>43431</v>
      </c>
      <c r="Q57" s="502">
        <v>43465</v>
      </c>
      <c r="R57" s="499" t="s">
        <v>1678</v>
      </c>
      <c r="S57" s="505">
        <v>14618</v>
      </c>
      <c r="T57" s="502">
        <v>43376</v>
      </c>
      <c r="U57" s="505" t="s">
        <v>1231</v>
      </c>
      <c r="V57" s="505" t="s">
        <v>1679</v>
      </c>
      <c r="W57" s="503">
        <v>56618</v>
      </c>
      <c r="X57" s="681">
        <v>43426</v>
      </c>
      <c r="Y57" s="976" t="s">
        <v>213</v>
      </c>
    </row>
    <row r="58" spans="1:26" ht="139.5" customHeight="1">
      <c r="A58" s="503">
        <v>57</v>
      </c>
      <c r="B58" s="684">
        <v>4</v>
      </c>
      <c r="C58" s="495" t="s">
        <v>132</v>
      </c>
      <c r="D58" s="494" t="s">
        <v>18</v>
      </c>
      <c r="E58" s="496" t="s">
        <v>1616</v>
      </c>
      <c r="F58" s="494" t="s">
        <v>135</v>
      </c>
      <c r="G58" s="497">
        <v>860033419</v>
      </c>
      <c r="H58" s="497">
        <v>4</v>
      </c>
      <c r="I58" s="498" t="s">
        <v>1006</v>
      </c>
      <c r="J58" s="499">
        <v>5935580</v>
      </c>
      <c r="K58" s="1175">
        <v>1769491294</v>
      </c>
      <c r="L58" s="1174" t="s">
        <v>1680</v>
      </c>
      <c r="M58" s="588">
        <v>44012</v>
      </c>
      <c r="N58" s="1038" t="s">
        <v>1681</v>
      </c>
      <c r="O58" s="502">
        <v>43426</v>
      </c>
      <c r="P58" s="502">
        <v>43435</v>
      </c>
      <c r="Q58" s="588">
        <v>44301</v>
      </c>
      <c r="R58" s="688" t="s">
        <v>1682</v>
      </c>
      <c r="S58" s="505" t="s">
        <v>1683</v>
      </c>
      <c r="T58" s="501" t="s">
        <v>1684</v>
      </c>
      <c r="U58" s="505" t="s">
        <v>543</v>
      </c>
      <c r="V58" s="505" t="s">
        <v>544</v>
      </c>
      <c r="W58" s="503">
        <v>56518</v>
      </c>
      <c r="X58" s="502">
        <v>43426</v>
      </c>
      <c r="Y58" s="976" t="s">
        <v>1146</v>
      </c>
      <c r="Z58" s="1337" t="s">
        <v>1685</v>
      </c>
    </row>
    <row r="59" spans="1:26" ht="102">
      <c r="A59" s="503">
        <v>58</v>
      </c>
      <c r="B59" s="684">
        <v>2</v>
      </c>
      <c r="C59" s="495" t="s">
        <v>1545</v>
      </c>
      <c r="D59" s="494" t="s">
        <v>33</v>
      </c>
      <c r="E59" s="496" t="s">
        <v>456</v>
      </c>
      <c r="F59" s="494" t="s">
        <v>127</v>
      </c>
      <c r="G59" s="497">
        <v>900062917</v>
      </c>
      <c r="H59" s="497">
        <v>9</v>
      </c>
      <c r="I59" s="498" t="s">
        <v>848</v>
      </c>
      <c r="J59" s="499">
        <v>4722000</v>
      </c>
      <c r="K59" s="641" t="s">
        <v>1686</v>
      </c>
      <c r="L59" s="820" t="s">
        <v>1687</v>
      </c>
      <c r="M59" s="1052">
        <v>44012</v>
      </c>
      <c r="N59" s="1038" t="s">
        <v>1688</v>
      </c>
      <c r="O59" s="502">
        <v>43433</v>
      </c>
      <c r="P59" s="502">
        <v>43437</v>
      </c>
      <c r="Q59" s="588">
        <v>44165</v>
      </c>
      <c r="R59" s="499" t="s">
        <v>1689</v>
      </c>
      <c r="S59" s="505">
        <v>12018</v>
      </c>
      <c r="T59" s="502">
        <v>43341</v>
      </c>
      <c r="U59" s="505" t="s">
        <v>851</v>
      </c>
      <c r="V59" s="505" t="s">
        <v>852</v>
      </c>
      <c r="W59" s="503">
        <v>59518</v>
      </c>
      <c r="X59" s="502">
        <v>43434</v>
      </c>
      <c r="Y59" s="976" t="s">
        <v>1146</v>
      </c>
      <c r="Z59" s="1337" t="s">
        <v>1690</v>
      </c>
    </row>
    <row r="60" spans="1:26" ht="134.25" hidden="1" customHeight="1">
      <c r="A60" s="503">
        <v>59</v>
      </c>
      <c r="B60" s="684">
        <v>21</v>
      </c>
      <c r="C60" s="675" t="s">
        <v>68</v>
      </c>
      <c r="D60" s="676" t="s">
        <v>33</v>
      </c>
      <c r="E60" s="686" t="s">
        <v>1691</v>
      </c>
      <c r="F60" s="676" t="s">
        <v>1692</v>
      </c>
      <c r="G60" s="677">
        <v>830084433</v>
      </c>
      <c r="H60" s="685">
        <v>7</v>
      </c>
      <c r="I60" s="678" t="s">
        <v>946</v>
      </c>
      <c r="J60" s="679">
        <v>3790300</v>
      </c>
      <c r="K60" s="641">
        <v>11623920</v>
      </c>
      <c r="L60" s="503"/>
      <c r="M60" s="681" t="s">
        <v>400</v>
      </c>
      <c r="N60" s="674"/>
      <c r="O60" s="681">
        <v>43434</v>
      </c>
      <c r="P60" s="681">
        <v>43439</v>
      </c>
      <c r="Q60" s="681">
        <v>44168</v>
      </c>
      <c r="R60" s="499" t="s">
        <v>1693</v>
      </c>
      <c r="S60" s="682">
        <v>16818</v>
      </c>
      <c r="T60" s="681">
        <v>43420</v>
      </c>
      <c r="U60" s="682" t="s">
        <v>694</v>
      </c>
      <c r="V60" s="682" t="s">
        <v>695</v>
      </c>
      <c r="W60" s="674">
        <v>59618</v>
      </c>
      <c r="X60" s="681" t="s">
        <v>1694</v>
      </c>
      <c r="Y60" s="985" t="s">
        <v>213</v>
      </c>
    </row>
    <row r="61" spans="1:26" ht="138.75" hidden="1" customHeight="1">
      <c r="A61" s="646">
        <v>60</v>
      </c>
      <c r="B61" s="684">
        <v>5</v>
      </c>
      <c r="C61" s="387" t="s">
        <v>100</v>
      </c>
      <c r="D61" s="386" t="s">
        <v>69</v>
      </c>
      <c r="E61" s="388" t="s">
        <v>1695</v>
      </c>
      <c r="F61" s="386" t="s">
        <v>1696</v>
      </c>
      <c r="G61" s="389">
        <v>900434629</v>
      </c>
      <c r="H61" s="389">
        <v>1</v>
      </c>
      <c r="I61" s="689" t="s">
        <v>1697</v>
      </c>
      <c r="J61" s="394">
        <v>6562091</v>
      </c>
      <c r="K61" s="687">
        <v>3500000</v>
      </c>
      <c r="L61" s="646"/>
      <c r="M61" s="648">
        <v>43449</v>
      </c>
      <c r="N61" s="646"/>
      <c r="O61" s="648">
        <v>43441</v>
      </c>
      <c r="P61" s="648">
        <v>43445</v>
      </c>
      <c r="Q61" s="648">
        <v>43449</v>
      </c>
      <c r="R61" s="394" t="s">
        <v>1698</v>
      </c>
      <c r="S61" s="646">
        <v>17118</v>
      </c>
      <c r="T61" s="648">
        <v>43423</v>
      </c>
      <c r="U61" s="645" t="s">
        <v>564</v>
      </c>
      <c r="V61" s="645" t="s">
        <v>565</v>
      </c>
      <c r="W61" s="646"/>
      <c r="X61" s="646"/>
      <c r="Y61" s="986" t="s">
        <v>1164</v>
      </c>
    </row>
    <row r="62" spans="1:26" ht="148.5" hidden="1" customHeight="1">
      <c r="A62" s="646">
        <v>61</v>
      </c>
      <c r="B62" s="684">
        <v>27</v>
      </c>
      <c r="C62" s="387" t="s">
        <v>203</v>
      </c>
      <c r="D62" s="386" t="s">
        <v>33</v>
      </c>
      <c r="E62" s="388" t="s">
        <v>1699</v>
      </c>
      <c r="F62" s="386" t="s">
        <v>1234</v>
      </c>
      <c r="G62" s="389">
        <v>860066942</v>
      </c>
      <c r="H62" s="389">
        <v>7</v>
      </c>
      <c r="I62" s="689" t="s">
        <v>662</v>
      </c>
      <c r="J62" s="394">
        <v>4280666</v>
      </c>
      <c r="K62" s="687">
        <v>30712192</v>
      </c>
      <c r="L62" s="646"/>
      <c r="M62" s="648">
        <v>43449</v>
      </c>
      <c r="N62" s="646"/>
      <c r="O62" s="648">
        <v>43446</v>
      </c>
      <c r="P62" s="648">
        <v>43447</v>
      </c>
      <c r="Q62" s="648">
        <v>43449</v>
      </c>
      <c r="R62" s="394" t="s">
        <v>1700</v>
      </c>
      <c r="S62" s="645">
        <v>17518</v>
      </c>
      <c r="T62" s="648">
        <v>43440</v>
      </c>
      <c r="U62" s="645" t="s">
        <v>564</v>
      </c>
      <c r="V62" s="645" t="s">
        <v>565</v>
      </c>
      <c r="W62" s="646">
        <v>60618</v>
      </c>
      <c r="X62" s="648">
        <v>43446</v>
      </c>
      <c r="Y62" s="986" t="s">
        <v>1164</v>
      </c>
    </row>
    <row r="63" spans="1:26" ht="135" hidden="1">
      <c r="A63" s="690">
        <v>62</v>
      </c>
      <c r="B63" s="691">
        <v>28</v>
      </c>
      <c r="C63" s="692" t="s">
        <v>203</v>
      </c>
      <c r="D63" s="694" t="s">
        <v>33</v>
      </c>
      <c r="E63" s="693" t="s">
        <v>1701</v>
      </c>
      <c r="F63" s="694" t="s">
        <v>1304</v>
      </c>
      <c r="G63" s="695">
        <v>800220028</v>
      </c>
      <c r="H63" s="695">
        <v>1</v>
      </c>
      <c r="I63" s="696" t="s">
        <v>1132</v>
      </c>
      <c r="J63" s="697">
        <v>2188266</v>
      </c>
      <c r="K63" s="687">
        <v>29380306</v>
      </c>
      <c r="L63" s="646"/>
      <c r="M63" s="648">
        <v>43465</v>
      </c>
      <c r="N63" s="646"/>
      <c r="O63" s="648">
        <v>43446</v>
      </c>
      <c r="P63" s="648">
        <v>43451</v>
      </c>
      <c r="Q63" s="648">
        <v>43465</v>
      </c>
      <c r="R63" s="394" t="s">
        <v>1702</v>
      </c>
      <c r="S63" s="645">
        <v>17618</v>
      </c>
      <c r="T63" s="648">
        <v>43441</v>
      </c>
      <c r="U63" s="645" t="s">
        <v>1338</v>
      </c>
      <c r="V63" s="645" t="s">
        <v>1561</v>
      </c>
      <c r="W63" s="646">
        <v>60818</v>
      </c>
      <c r="X63" s="648">
        <v>43448</v>
      </c>
      <c r="Y63" s="986" t="s">
        <v>213</v>
      </c>
    </row>
    <row r="64" spans="1:26" hidden="1">
      <c r="K64" s="698">
        <f>SUM(K2:K63)</f>
        <v>5008673529</v>
      </c>
      <c r="L64" s="698">
        <f>SUM(L2:L63)</f>
        <v>468167045</v>
      </c>
    </row>
    <row r="65" spans="12:12" hidden="1">
      <c r="L65" s="699">
        <f>+L64+K64</f>
        <v>5476840574</v>
      </c>
    </row>
  </sheetData>
  <autoFilter ref="A1:Y65" xr:uid="{00000000-0001-0000-0600-000000000000}">
    <filterColumn colId="24">
      <filters>
        <filter val="Secretaría General - Administrativa."/>
      </filters>
    </filterColumn>
  </autoFilter>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8"/>
  <sheetViews>
    <sheetView zoomScale="80" zoomScaleNormal="80" workbookViewId="0">
      <pane xSplit="7" ySplit="1" topLeftCell="H57" activePane="bottomRight" state="frozen"/>
      <selection pane="topRight" activeCell="G1" sqref="G1"/>
      <selection pane="bottomLeft" activeCell="A2" sqref="A2"/>
      <selection pane="bottomRight" activeCell="F61" sqref="F61"/>
    </sheetView>
  </sheetViews>
  <sheetFormatPr baseColWidth="10" defaultColWidth="11.42578125" defaultRowHeight="15"/>
  <cols>
    <col min="1" max="1" width="6.7109375" customWidth="1"/>
    <col min="2" max="2" width="7.140625" customWidth="1"/>
    <col min="3" max="3" width="15.28515625" style="1330" customWidth="1"/>
    <col min="4" max="4" width="16.42578125" customWidth="1"/>
    <col min="5" max="5" width="20.42578125" customWidth="1"/>
    <col min="6" max="6" width="46.7109375" customWidth="1"/>
    <col min="7" max="7" width="19" customWidth="1"/>
    <col min="8" max="9" width="16.42578125" customWidth="1"/>
    <col min="10" max="10" width="20.7109375" customWidth="1"/>
    <col min="14" max="14" width="17.5703125" style="110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18"/>
    <col min="33" max="33" width="16.85546875" customWidth="1"/>
    <col min="34" max="34" width="21" customWidth="1"/>
  </cols>
  <sheetData>
    <row r="1" spans="1:34" ht="45" customHeight="1">
      <c r="A1" s="367" t="s">
        <v>1144</v>
      </c>
      <c r="B1" s="367" t="s">
        <v>0</v>
      </c>
      <c r="C1" s="1325" t="s">
        <v>1703</v>
      </c>
      <c r="D1" s="367" t="s">
        <v>1</v>
      </c>
      <c r="E1" s="367" t="s">
        <v>2</v>
      </c>
      <c r="F1" s="367" t="s">
        <v>3</v>
      </c>
      <c r="G1" s="367" t="s">
        <v>4</v>
      </c>
      <c r="H1" s="368" t="s">
        <v>5</v>
      </c>
      <c r="I1" s="368" t="s">
        <v>1530</v>
      </c>
      <c r="J1" s="368" t="s">
        <v>5</v>
      </c>
      <c r="K1" s="368" t="s">
        <v>522</v>
      </c>
      <c r="L1" s="368" t="s">
        <v>523</v>
      </c>
      <c r="M1" s="368" t="s">
        <v>524</v>
      </c>
      <c r="N1" s="1090" t="s">
        <v>913</v>
      </c>
      <c r="O1" s="369" t="s">
        <v>914</v>
      </c>
      <c r="P1" s="367" t="s">
        <v>1145</v>
      </c>
      <c r="Q1" s="367" t="s">
        <v>916</v>
      </c>
      <c r="R1" s="367" t="s">
        <v>8</v>
      </c>
      <c r="S1" s="367" t="s">
        <v>9</v>
      </c>
      <c r="T1" s="367"/>
      <c r="U1" s="367" t="s">
        <v>10</v>
      </c>
      <c r="V1" s="367" t="s">
        <v>11</v>
      </c>
      <c r="W1" s="367" t="s">
        <v>1531</v>
      </c>
      <c r="X1" s="367" t="s">
        <v>12</v>
      </c>
      <c r="Y1" s="367" t="s">
        <v>13</v>
      </c>
      <c r="Z1" s="367" t="s">
        <v>525</v>
      </c>
      <c r="AA1" s="367" t="s">
        <v>526</v>
      </c>
      <c r="AB1" s="367" t="s">
        <v>14</v>
      </c>
      <c r="AC1" s="367" t="s">
        <v>15</v>
      </c>
      <c r="AD1" s="987" t="s">
        <v>197</v>
      </c>
      <c r="AE1" s="838" t="s">
        <v>1532</v>
      </c>
    </row>
    <row r="2" spans="1:34" ht="60">
      <c r="A2" s="479">
        <v>1</v>
      </c>
      <c r="B2" s="981">
        <v>1</v>
      </c>
      <c r="C2" s="1326"/>
      <c r="D2" s="377" t="s">
        <v>100</v>
      </c>
      <c r="E2" s="376" t="s">
        <v>546</v>
      </c>
      <c r="F2" s="378" t="s">
        <v>305</v>
      </c>
      <c r="G2" s="376" t="s">
        <v>548</v>
      </c>
      <c r="H2" s="379">
        <v>830095213</v>
      </c>
      <c r="I2" s="379"/>
      <c r="J2" s="379"/>
      <c r="K2" s="379">
        <v>0</v>
      </c>
      <c r="L2" s="482" t="s">
        <v>549</v>
      </c>
      <c r="M2" s="385">
        <v>3175150153</v>
      </c>
      <c r="N2" s="1091">
        <v>9000000</v>
      </c>
      <c r="O2" s="819" t="s">
        <v>1704</v>
      </c>
      <c r="P2" s="493">
        <v>43830</v>
      </c>
      <c r="Q2" s="479"/>
      <c r="R2" s="478">
        <v>43486</v>
      </c>
      <c r="S2" s="478">
        <v>43488</v>
      </c>
      <c r="T2" s="478"/>
      <c r="U2" s="478">
        <v>43830</v>
      </c>
      <c r="V2" s="385" t="s">
        <v>22</v>
      </c>
      <c r="W2" s="385"/>
      <c r="X2" s="481">
        <v>1419</v>
      </c>
      <c r="Y2" s="493">
        <v>43479</v>
      </c>
      <c r="Z2" s="481" t="s">
        <v>1705</v>
      </c>
      <c r="AA2" s="481" t="s">
        <v>1706</v>
      </c>
      <c r="AB2" s="481">
        <v>1819</v>
      </c>
      <c r="AC2" s="493">
        <v>43486</v>
      </c>
      <c r="AD2" s="988" t="s">
        <v>1146</v>
      </c>
      <c r="AE2" s="718">
        <v>151015</v>
      </c>
      <c r="AF2" s="718" t="s">
        <v>1542</v>
      </c>
      <c r="AG2" s="1161" t="s">
        <v>1707</v>
      </c>
    </row>
    <row r="3" spans="1:34" ht="180.75">
      <c r="A3" s="479">
        <v>2</v>
      </c>
      <c r="B3" s="981">
        <v>1</v>
      </c>
      <c r="C3" s="1331" t="s">
        <v>1708</v>
      </c>
      <c r="D3" s="377" t="s">
        <v>203</v>
      </c>
      <c r="E3" s="376" t="s">
        <v>18</v>
      </c>
      <c r="F3" s="378" t="s">
        <v>1709</v>
      </c>
      <c r="G3" s="376" t="s">
        <v>1339</v>
      </c>
      <c r="H3" s="379">
        <v>79708821</v>
      </c>
      <c r="I3" s="379"/>
      <c r="J3" s="379"/>
      <c r="K3" s="379"/>
      <c r="L3" s="482" t="s">
        <v>1340</v>
      </c>
      <c r="M3" s="385">
        <v>3202525326</v>
      </c>
      <c r="N3" s="1091">
        <v>18400000</v>
      </c>
      <c r="O3" s="819" t="s">
        <v>1710</v>
      </c>
      <c r="P3" s="493">
        <v>43830</v>
      </c>
      <c r="Q3" s="479"/>
      <c r="R3" s="478">
        <v>43487</v>
      </c>
      <c r="S3" s="478">
        <v>43493</v>
      </c>
      <c r="T3" s="478"/>
      <c r="U3" s="478">
        <v>43524</v>
      </c>
      <c r="V3" s="789" t="s">
        <v>22</v>
      </c>
      <c r="W3" s="789"/>
      <c r="X3" s="481">
        <v>1119</v>
      </c>
      <c r="Y3" s="493">
        <v>43479</v>
      </c>
      <c r="Z3" s="481" t="s">
        <v>1538</v>
      </c>
      <c r="AA3" s="481" t="s">
        <v>1539</v>
      </c>
      <c r="AB3" s="481">
        <v>2619</v>
      </c>
      <c r="AC3" s="493">
        <v>43488</v>
      </c>
      <c r="AD3" s="988" t="s">
        <v>1146</v>
      </c>
      <c r="AE3" s="718">
        <v>801615</v>
      </c>
      <c r="AF3" s="718" t="s">
        <v>1540</v>
      </c>
      <c r="AG3" s="1161" t="s">
        <v>1711</v>
      </c>
    </row>
    <row r="4" spans="1:34" ht="75.75" customHeight="1">
      <c r="A4" s="479"/>
      <c r="B4" s="981">
        <v>1</v>
      </c>
      <c r="C4" s="1331" t="s">
        <v>1708</v>
      </c>
      <c r="D4" s="377" t="s">
        <v>1712</v>
      </c>
      <c r="E4" s="376" t="s">
        <v>18</v>
      </c>
      <c r="F4" s="378" t="s">
        <v>1709</v>
      </c>
      <c r="G4" s="376" t="s">
        <v>1713</v>
      </c>
      <c r="H4" s="379">
        <v>79532936</v>
      </c>
      <c r="I4" s="379"/>
      <c r="J4" s="379"/>
      <c r="K4" s="379"/>
      <c r="L4" s="482"/>
      <c r="M4" s="385"/>
      <c r="N4" s="1091">
        <v>18400000</v>
      </c>
      <c r="O4" s="819" t="s">
        <v>1714</v>
      </c>
      <c r="P4" s="493">
        <v>43830</v>
      </c>
      <c r="Q4" s="479"/>
      <c r="R4" s="478">
        <v>43525</v>
      </c>
      <c r="S4" s="478">
        <v>43536</v>
      </c>
      <c r="T4" s="478"/>
      <c r="U4" s="790">
        <v>43572</v>
      </c>
      <c r="V4" s="789" t="s">
        <v>22</v>
      </c>
      <c r="W4" s="789"/>
      <c r="X4" s="481">
        <v>1119</v>
      </c>
      <c r="Y4" s="493">
        <v>43479</v>
      </c>
      <c r="Z4" s="481" t="s">
        <v>1538</v>
      </c>
      <c r="AA4" s="481" t="s">
        <v>1539</v>
      </c>
      <c r="AB4" s="481">
        <v>2619</v>
      </c>
      <c r="AC4" s="493">
        <v>43488</v>
      </c>
      <c r="AD4" s="988" t="s">
        <v>1146</v>
      </c>
      <c r="AE4" s="718">
        <v>801615</v>
      </c>
      <c r="AF4" s="718" t="s">
        <v>1715</v>
      </c>
      <c r="AG4" s="1161" t="s">
        <v>1711</v>
      </c>
    </row>
    <row r="5" spans="1:34" ht="180.75">
      <c r="A5" s="479">
        <v>3</v>
      </c>
      <c r="B5" s="981">
        <v>2</v>
      </c>
      <c r="C5" s="1331" t="s">
        <v>1716</v>
      </c>
      <c r="D5" s="377" t="s">
        <v>203</v>
      </c>
      <c r="E5" s="376" t="s">
        <v>18</v>
      </c>
      <c r="F5" s="378" t="s">
        <v>1709</v>
      </c>
      <c r="G5" s="376" t="s">
        <v>1717</v>
      </c>
      <c r="H5" s="379">
        <v>79334237</v>
      </c>
      <c r="I5" s="379"/>
      <c r="J5" s="379"/>
      <c r="K5" s="379"/>
      <c r="L5" s="482" t="s">
        <v>1718</v>
      </c>
      <c r="M5" s="385">
        <v>4711143</v>
      </c>
      <c r="N5" s="1091">
        <v>18400000</v>
      </c>
      <c r="O5" s="629" t="s">
        <v>1719</v>
      </c>
      <c r="P5" s="493">
        <v>43830</v>
      </c>
      <c r="Q5" s="479"/>
      <c r="R5" s="478">
        <v>43493</v>
      </c>
      <c r="S5" s="478">
        <v>43494</v>
      </c>
      <c r="T5" s="478"/>
      <c r="U5" s="478">
        <v>43676</v>
      </c>
      <c r="V5" s="789" t="s">
        <v>22</v>
      </c>
      <c r="W5" s="789"/>
      <c r="X5" s="481">
        <v>1119</v>
      </c>
      <c r="Y5" s="493">
        <v>43479</v>
      </c>
      <c r="Z5" s="481" t="s">
        <v>1538</v>
      </c>
      <c r="AA5" s="481" t="s">
        <v>1539</v>
      </c>
      <c r="AB5" s="481">
        <v>5019</v>
      </c>
      <c r="AC5" s="493">
        <v>43493</v>
      </c>
      <c r="AD5" s="988" t="s">
        <v>1146</v>
      </c>
      <c r="AE5" s="718">
        <v>801615</v>
      </c>
      <c r="AF5" s="718" t="s">
        <v>1540</v>
      </c>
      <c r="AG5" s="1161" t="s">
        <v>1720</v>
      </c>
    </row>
    <row r="6" spans="1:34" ht="180.75">
      <c r="A6" s="479">
        <v>4</v>
      </c>
      <c r="B6" s="981">
        <v>3</v>
      </c>
      <c r="C6" s="1331" t="s">
        <v>1721</v>
      </c>
      <c r="D6" s="377" t="s">
        <v>203</v>
      </c>
      <c r="E6" s="376" t="s">
        <v>18</v>
      </c>
      <c r="F6" s="378" t="s">
        <v>1722</v>
      </c>
      <c r="G6" s="376" t="s">
        <v>1723</v>
      </c>
      <c r="H6" s="379">
        <v>53093005</v>
      </c>
      <c r="I6" s="379"/>
      <c r="J6" s="379"/>
      <c r="K6" s="379"/>
      <c r="L6" s="482" t="s">
        <v>1724</v>
      </c>
      <c r="M6" s="385">
        <v>3124564753</v>
      </c>
      <c r="N6" s="1091">
        <v>28600000</v>
      </c>
      <c r="O6" s="629" t="s">
        <v>1725</v>
      </c>
      <c r="P6" s="493">
        <v>43830</v>
      </c>
      <c r="Q6" s="479"/>
      <c r="R6" s="478">
        <v>43496</v>
      </c>
      <c r="S6" s="478">
        <v>43500</v>
      </c>
      <c r="T6" s="478"/>
      <c r="U6" s="478">
        <v>43759</v>
      </c>
      <c r="V6" s="789" t="s">
        <v>22</v>
      </c>
      <c r="W6" s="789"/>
      <c r="X6" s="481">
        <v>1519</v>
      </c>
      <c r="Y6" s="493">
        <v>43479</v>
      </c>
      <c r="Z6" s="481" t="s">
        <v>1538</v>
      </c>
      <c r="AA6" s="481" t="s">
        <v>1539</v>
      </c>
      <c r="AB6" s="481">
        <v>5119</v>
      </c>
      <c r="AC6" s="493">
        <v>43497</v>
      </c>
      <c r="AD6" s="988" t="s">
        <v>1146</v>
      </c>
      <c r="AE6" s="718">
        <v>801615</v>
      </c>
      <c r="AF6" s="718" t="s">
        <v>1540</v>
      </c>
      <c r="AG6" s="1161" t="s">
        <v>1726</v>
      </c>
    </row>
    <row r="7" spans="1:34" ht="150">
      <c r="A7" s="627">
        <v>5</v>
      </c>
      <c r="B7" s="981">
        <v>4</v>
      </c>
      <c r="C7" s="1230" t="s">
        <v>1727</v>
      </c>
      <c r="D7" s="898" t="s">
        <v>203</v>
      </c>
      <c r="E7" s="701" t="s">
        <v>69</v>
      </c>
      <c r="F7" s="702" t="s">
        <v>1728</v>
      </c>
      <c r="G7" s="701" t="s">
        <v>1729</v>
      </c>
      <c r="H7" s="897">
        <v>800240740</v>
      </c>
      <c r="I7" s="897"/>
      <c r="J7" s="897"/>
      <c r="K7" s="897">
        <v>3</v>
      </c>
      <c r="L7" s="703" t="s">
        <v>1730</v>
      </c>
      <c r="M7" s="899">
        <v>3835881</v>
      </c>
      <c r="N7" s="1092">
        <v>7000000</v>
      </c>
      <c r="O7" s="819" t="s">
        <v>1731</v>
      </c>
      <c r="P7" s="626">
        <v>43830</v>
      </c>
      <c r="Q7" s="627"/>
      <c r="R7" s="628">
        <v>43511</v>
      </c>
      <c r="S7" s="628">
        <v>43523</v>
      </c>
      <c r="T7" s="628"/>
      <c r="U7" s="628">
        <v>43830</v>
      </c>
      <c r="V7" s="702" t="s">
        <v>1732</v>
      </c>
      <c r="W7" s="702"/>
      <c r="X7" s="624">
        <v>1719</v>
      </c>
      <c r="Y7" s="626">
        <v>43489</v>
      </c>
      <c r="Z7" s="624" t="s">
        <v>1733</v>
      </c>
      <c r="AA7" s="624" t="s">
        <v>1734</v>
      </c>
      <c r="AB7" s="624">
        <v>6919</v>
      </c>
      <c r="AC7" s="626">
        <v>43514</v>
      </c>
      <c r="AD7" s="989" t="s">
        <v>1146</v>
      </c>
      <c r="AE7" s="718">
        <v>801615</v>
      </c>
      <c r="AF7" s="718" t="s">
        <v>1540</v>
      </c>
      <c r="AG7" s="1161" t="s">
        <v>1735</v>
      </c>
      <c r="AH7" t="s">
        <v>1736</v>
      </c>
    </row>
    <row r="8" spans="1:34" ht="152.25" customHeight="1">
      <c r="A8" s="627">
        <v>6</v>
      </c>
      <c r="B8" s="981">
        <v>5</v>
      </c>
      <c r="C8" s="1230" t="s">
        <v>1737</v>
      </c>
      <c r="D8" s="898" t="s">
        <v>203</v>
      </c>
      <c r="E8" s="701" t="s">
        <v>69</v>
      </c>
      <c r="F8" s="702" t="s">
        <v>1738</v>
      </c>
      <c r="G8" s="701" t="s">
        <v>1739</v>
      </c>
      <c r="H8" s="897">
        <v>830134083</v>
      </c>
      <c r="I8" s="897"/>
      <c r="J8" s="897"/>
      <c r="K8" s="897">
        <v>8</v>
      </c>
      <c r="L8" s="703" t="s">
        <v>1740</v>
      </c>
      <c r="M8" s="899">
        <v>7457360</v>
      </c>
      <c r="N8" s="1092">
        <v>4000000</v>
      </c>
      <c r="O8" s="819" t="s">
        <v>1741</v>
      </c>
      <c r="P8" s="626">
        <v>43830</v>
      </c>
      <c r="Q8" s="627"/>
      <c r="R8" s="628">
        <v>43514</v>
      </c>
      <c r="S8" s="628">
        <v>43518</v>
      </c>
      <c r="T8" s="628"/>
      <c r="U8" s="628">
        <v>43830</v>
      </c>
      <c r="V8" s="702" t="s">
        <v>1742</v>
      </c>
      <c r="W8" s="702"/>
      <c r="X8" s="624">
        <v>1819</v>
      </c>
      <c r="Y8" s="626">
        <v>43493</v>
      </c>
      <c r="Z8" s="624" t="s">
        <v>1538</v>
      </c>
      <c r="AA8" s="624" t="s">
        <v>1539</v>
      </c>
      <c r="AB8" s="624">
        <v>7119</v>
      </c>
      <c r="AC8" s="626">
        <v>43515</v>
      </c>
      <c r="AD8" s="719" t="s">
        <v>265</v>
      </c>
      <c r="AE8" s="718">
        <v>801615</v>
      </c>
      <c r="AF8" s="718" t="s">
        <v>1540</v>
      </c>
      <c r="AG8" s="1161" t="s">
        <v>1743</v>
      </c>
      <c r="AH8" t="s">
        <v>1736</v>
      </c>
    </row>
    <row r="9" spans="1:34" ht="150">
      <c r="A9" s="627">
        <v>7</v>
      </c>
      <c r="B9" s="981">
        <v>6</v>
      </c>
      <c r="C9" s="1230" t="s">
        <v>1744</v>
      </c>
      <c r="D9" s="898" t="s">
        <v>203</v>
      </c>
      <c r="E9" s="701" t="s">
        <v>69</v>
      </c>
      <c r="F9" s="702" t="s">
        <v>1186</v>
      </c>
      <c r="G9" s="701" t="s">
        <v>1745</v>
      </c>
      <c r="H9" s="897">
        <v>830077560</v>
      </c>
      <c r="I9" s="897"/>
      <c r="J9" s="897"/>
      <c r="K9" s="897">
        <v>5</v>
      </c>
      <c r="L9" s="703" t="s">
        <v>1746</v>
      </c>
      <c r="M9" s="899" t="s">
        <v>1747</v>
      </c>
      <c r="N9" s="1092">
        <v>20000000</v>
      </c>
      <c r="O9" s="629" t="s">
        <v>1748</v>
      </c>
      <c r="P9" s="626">
        <v>43830</v>
      </c>
      <c r="Q9" s="627"/>
      <c r="R9" s="628">
        <v>43517</v>
      </c>
      <c r="S9" s="628">
        <v>43523</v>
      </c>
      <c r="T9" s="628"/>
      <c r="U9" s="628">
        <v>43830</v>
      </c>
      <c r="V9" s="702" t="s">
        <v>1749</v>
      </c>
      <c r="W9" s="702"/>
      <c r="X9" s="624">
        <v>2219</v>
      </c>
      <c r="Y9" s="626">
        <v>43497</v>
      </c>
      <c r="Z9" s="624" t="s">
        <v>1750</v>
      </c>
      <c r="AA9" s="624" t="s">
        <v>1751</v>
      </c>
      <c r="AB9" s="624">
        <v>7519</v>
      </c>
      <c r="AC9" s="626">
        <v>43517</v>
      </c>
      <c r="AD9" s="719" t="s">
        <v>265</v>
      </c>
      <c r="AE9" s="718">
        <v>801615</v>
      </c>
      <c r="AF9" s="718" t="s">
        <v>1540</v>
      </c>
      <c r="AG9" s="1161" t="s">
        <v>1752</v>
      </c>
      <c r="AH9" t="s">
        <v>1736</v>
      </c>
    </row>
    <row r="10" spans="1:34" ht="409.6">
      <c r="A10" s="707">
        <v>8</v>
      </c>
      <c r="B10" s="981">
        <v>7</v>
      </c>
      <c r="C10" s="1331" t="s">
        <v>1753</v>
      </c>
      <c r="D10" s="906" t="s">
        <v>203</v>
      </c>
      <c r="E10" s="700" t="s">
        <v>18</v>
      </c>
      <c r="F10" s="704" t="s">
        <v>1754</v>
      </c>
      <c r="G10" s="700" t="s">
        <v>930</v>
      </c>
      <c r="H10" s="905">
        <v>860012336</v>
      </c>
      <c r="I10" s="905"/>
      <c r="J10" s="905"/>
      <c r="K10" s="905">
        <v>1</v>
      </c>
      <c r="L10" s="705" t="s">
        <v>931</v>
      </c>
      <c r="M10" s="710">
        <v>6382919</v>
      </c>
      <c r="N10" s="1093">
        <v>8742930</v>
      </c>
      <c r="O10" s="707"/>
      <c r="P10" s="708" t="s">
        <v>1755</v>
      </c>
      <c r="Q10" s="707"/>
      <c r="R10" s="709">
        <v>43532</v>
      </c>
      <c r="S10" s="709">
        <v>43536</v>
      </c>
      <c r="T10" s="709"/>
      <c r="U10" s="709">
        <v>43537</v>
      </c>
      <c r="V10" s="710" t="s">
        <v>22</v>
      </c>
      <c r="W10" s="710"/>
      <c r="X10" s="711">
        <v>3319</v>
      </c>
      <c r="Y10" s="708">
        <v>43521</v>
      </c>
      <c r="Z10" s="711" t="s">
        <v>1750</v>
      </c>
      <c r="AA10" s="711" t="s">
        <v>1751</v>
      </c>
      <c r="AB10" s="711">
        <v>11119</v>
      </c>
      <c r="AC10" s="708">
        <v>43535</v>
      </c>
      <c r="AD10" s="990" t="s">
        <v>1146</v>
      </c>
      <c r="AE10" s="718">
        <v>801115</v>
      </c>
      <c r="AF10" s="718" t="s">
        <v>1550</v>
      </c>
    </row>
    <row r="11" spans="1:34" ht="150">
      <c r="A11" s="707">
        <v>9</v>
      </c>
      <c r="B11" s="981">
        <v>8</v>
      </c>
      <c r="C11" s="1230" t="s">
        <v>1756</v>
      </c>
      <c r="D11" s="906" t="s">
        <v>203</v>
      </c>
      <c r="E11" s="700" t="s">
        <v>69</v>
      </c>
      <c r="F11" s="704" t="s">
        <v>1757</v>
      </c>
      <c r="G11" s="700" t="s">
        <v>1534</v>
      </c>
      <c r="H11" s="707">
        <v>900604496</v>
      </c>
      <c r="I11" s="707"/>
      <c r="J11" s="707"/>
      <c r="K11" s="707">
        <v>7</v>
      </c>
      <c r="L11" s="707" t="s">
        <v>1535</v>
      </c>
      <c r="M11" s="707">
        <v>2518671</v>
      </c>
      <c r="N11" s="1093">
        <v>4918000</v>
      </c>
      <c r="O11" s="839">
        <v>2459000</v>
      </c>
      <c r="P11" s="709">
        <v>43830</v>
      </c>
      <c r="Q11" s="892" t="s">
        <v>1758</v>
      </c>
      <c r="R11" s="709">
        <v>43532</v>
      </c>
      <c r="S11" s="709">
        <v>43556</v>
      </c>
      <c r="T11" s="709"/>
      <c r="U11" s="840">
        <v>44196</v>
      </c>
      <c r="V11" s="704" t="s">
        <v>1536</v>
      </c>
      <c r="W11" s="704" t="s">
        <v>1759</v>
      </c>
      <c r="X11" s="707">
        <v>3119</v>
      </c>
      <c r="Y11" s="709">
        <v>43509</v>
      </c>
      <c r="Z11" s="711" t="s">
        <v>1538</v>
      </c>
      <c r="AA11" s="711" t="s">
        <v>1539</v>
      </c>
      <c r="AB11" s="707">
        <v>11219</v>
      </c>
      <c r="AC11" s="708">
        <v>43535</v>
      </c>
      <c r="AD11" s="990" t="s">
        <v>1146</v>
      </c>
      <c r="AE11" s="718">
        <v>801615</v>
      </c>
      <c r="AF11" s="718" t="s">
        <v>1540</v>
      </c>
      <c r="AG11" s="1161" t="s">
        <v>1760</v>
      </c>
      <c r="AH11" s="1161" t="s">
        <v>1761</v>
      </c>
    </row>
    <row r="12" spans="1:34" ht="116.25" customHeight="1">
      <c r="A12" s="609">
        <v>10</v>
      </c>
      <c r="B12" s="981">
        <v>9</v>
      </c>
      <c r="C12" s="1230" t="s">
        <v>1762</v>
      </c>
      <c r="D12" s="619" t="s">
        <v>203</v>
      </c>
      <c r="E12" s="618" t="s">
        <v>1402</v>
      </c>
      <c r="F12" s="620" t="s">
        <v>1763</v>
      </c>
      <c r="G12" s="611" t="s">
        <v>1281</v>
      </c>
      <c r="H12" s="609">
        <v>900663951</v>
      </c>
      <c r="I12" s="609"/>
      <c r="J12" s="609"/>
      <c r="K12" s="609">
        <v>9</v>
      </c>
      <c r="L12" s="611" t="s">
        <v>1282</v>
      </c>
      <c r="M12" s="609">
        <v>7021332</v>
      </c>
      <c r="N12" s="1094">
        <v>111800000</v>
      </c>
      <c r="O12" s="839">
        <v>19900000</v>
      </c>
      <c r="P12" s="610">
        <v>43830</v>
      </c>
      <c r="Q12" s="609"/>
      <c r="R12" s="610">
        <v>43556</v>
      </c>
      <c r="S12" s="610">
        <v>43560</v>
      </c>
      <c r="T12" s="610"/>
      <c r="U12" s="610">
        <v>43830</v>
      </c>
      <c r="V12" s="620" t="s">
        <v>1764</v>
      </c>
      <c r="W12" s="620"/>
      <c r="X12" s="609">
        <v>3219</v>
      </c>
      <c r="Y12" s="610">
        <v>43511</v>
      </c>
      <c r="Z12" s="611" t="s">
        <v>1538</v>
      </c>
      <c r="AA12" s="611" t="s">
        <v>1539</v>
      </c>
      <c r="AB12" s="609">
        <v>18119</v>
      </c>
      <c r="AC12" s="713">
        <v>43557</v>
      </c>
      <c r="AD12" s="991" t="s">
        <v>1407</v>
      </c>
      <c r="AE12" s="718">
        <v>821018</v>
      </c>
      <c r="AF12" s="718" t="s">
        <v>1540</v>
      </c>
      <c r="AG12" s="1161" t="s">
        <v>1466</v>
      </c>
    </row>
    <row r="13" spans="1:34" ht="409.6">
      <c r="A13" s="609">
        <v>11</v>
      </c>
      <c r="B13" s="981">
        <v>10</v>
      </c>
      <c r="C13" s="1331" t="s">
        <v>1765</v>
      </c>
      <c r="D13" s="619" t="s">
        <v>203</v>
      </c>
      <c r="E13" s="618" t="s">
        <v>18</v>
      </c>
      <c r="F13" s="620" t="s">
        <v>1766</v>
      </c>
      <c r="G13" s="611" t="s">
        <v>1085</v>
      </c>
      <c r="H13" s="609">
        <v>830045792</v>
      </c>
      <c r="I13" s="609"/>
      <c r="J13" s="609"/>
      <c r="K13" s="609">
        <v>1</v>
      </c>
      <c r="L13" s="611" t="s">
        <v>1352</v>
      </c>
      <c r="M13" s="609">
        <v>6356535</v>
      </c>
      <c r="N13" s="1094">
        <v>40513347</v>
      </c>
      <c r="O13" s="609"/>
      <c r="P13" s="610">
        <v>43830</v>
      </c>
      <c r="Q13" s="609"/>
      <c r="R13" s="610">
        <v>43557</v>
      </c>
      <c r="S13" s="610">
        <v>43560</v>
      </c>
      <c r="T13" s="610"/>
      <c r="U13" s="610">
        <v>43830</v>
      </c>
      <c r="V13" s="620" t="s">
        <v>1767</v>
      </c>
      <c r="W13" s="620"/>
      <c r="X13" s="609">
        <v>3519</v>
      </c>
      <c r="Y13" s="610">
        <v>43532</v>
      </c>
      <c r="Z13" s="611" t="s">
        <v>1768</v>
      </c>
      <c r="AA13" s="611" t="s">
        <v>1769</v>
      </c>
      <c r="AB13" s="609">
        <v>18319</v>
      </c>
      <c r="AC13" s="713">
        <v>43557</v>
      </c>
      <c r="AD13" s="992" t="s">
        <v>213</v>
      </c>
      <c r="AE13" s="718" t="s">
        <v>1770</v>
      </c>
      <c r="AF13" s="720" t="s">
        <v>1550</v>
      </c>
      <c r="AG13" t="s">
        <v>1771</v>
      </c>
    </row>
    <row r="14" spans="1:34" ht="409.6">
      <c r="A14" s="609">
        <v>12</v>
      </c>
      <c r="B14" s="981">
        <v>11</v>
      </c>
      <c r="C14" s="1331" t="s">
        <v>1772</v>
      </c>
      <c r="D14" s="619" t="s">
        <v>203</v>
      </c>
      <c r="E14" s="618" t="s">
        <v>18</v>
      </c>
      <c r="F14" s="620" t="s">
        <v>1568</v>
      </c>
      <c r="G14" s="611" t="s">
        <v>1080</v>
      </c>
      <c r="H14" s="609">
        <v>830033498</v>
      </c>
      <c r="I14" s="609"/>
      <c r="J14" s="609"/>
      <c r="K14" s="609">
        <v>7</v>
      </c>
      <c r="L14" s="611" t="s">
        <v>1081</v>
      </c>
      <c r="M14" s="609">
        <v>7477775</v>
      </c>
      <c r="N14" s="1094">
        <v>299833132</v>
      </c>
      <c r="O14" s="839">
        <v>17740100</v>
      </c>
      <c r="P14" s="610">
        <v>43830</v>
      </c>
      <c r="Q14" s="609"/>
      <c r="R14" s="610">
        <v>43564</v>
      </c>
      <c r="S14" s="610">
        <v>43567</v>
      </c>
      <c r="T14" s="610"/>
      <c r="U14" s="610">
        <v>43830</v>
      </c>
      <c r="V14" s="620" t="s">
        <v>1773</v>
      </c>
      <c r="W14" s="620"/>
      <c r="X14" s="609">
        <v>4019</v>
      </c>
      <c r="Y14" s="610">
        <v>43551</v>
      </c>
      <c r="Z14" s="611" t="s">
        <v>1768</v>
      </c>
      <c r="AA14" s="611" t="s">
        <v>1769</v>
      </c>
      <c r="AB14" s="609">
        <v>19719</v>
      </c>
      <c r="AC14" s="713">
        <v>43564</v>
      </c>
      <c r="AD14" s="992" t="s">
        <v>213</v>
      </c>
      <c r="AE14" s="718">
        <v>811122</v>
      </c>
      <c r="AF14" s="720" t="s">
        <v>1550</v>
      </c>
      <c r="AG14" t="s">
        <v>1771</v>
      </c>
    </row>
    <row r="15" spans="1:34" ht="75">
      <c r="A15" s="609">
        <v>13</v>
      </c>
      <c r="B15" s="981">
        <v>12</v>
      </c>
      <c r="C15" s="1326"/>
      <c r="D15" s="619" t="s">
        <v>203</v>
      </c>
      <c r="E15" s="618" t="s">
        <v>546</v>
      </c>
      <c r="F15" s="620" t="s">
        <v>1541</v>
      </c>
      <c r="G15" s="611" t="s">
        <v>146</v>
      </c>
      <c r="H15" s="609">
        <v>899999115</v>
      </c>
      <c r="I15" s="609"/>
      <c r="J15" s="609"/>
      <c r="K15" s="609">
        <v>8</v>
      </c>
      <c r="L15" s="611" t="s">
        <v>1389</v>
      </c>
      <c r="M15" s="609">
        <v>6579482</v>
      </c>
      <c r="N15" s="1094">
        <v>3416671</v>
      </c>
      <c r="O15" s="839">
        <v>1708335.52</v>
      </c>
      <c r="P15" s="610">
        <v>43830</v>
      </c>
      <c r="Q15" s="840">
        <v>43951</v>
      </c>
      <c r="R15" s="610">
        <v>43557</v>
      </c>
      <c r="S15" s="610">
        <v>43586</v>
      </c>
      <c r="T15" s="610"/>
      <c r="U15" s="840">
        <v>43951</v>
      </c>
      <c r="V15" s="620" t="s">
        <v>22</v>
      </c>
      <c r="W15" s="841"/>
      <c r="X15" s="609">
        <v>4319</v>
      </c>
      <c r="Y15" s="610">
        <v>43557</v>
      </c>
      <c r="Z15" s="611" t="s">
        <v>1538</v>
      </c>
      <c r="AA15" s="611" t="s">
        <v>1539</v>
      </c>
      <c r="AB15" s="609">
        <v>19319</v>
      </c>
      <c r="AC15" s="713">
        <v>43560</v>
      </c>
      <c r="AD15" s="992" t="s">
        <v>213</v>
      </c>
      <c r="AE15" s="718">
        <v>811121</v>
      </c>
      <c r="AF15" s="720" t="s">
        <v>1542</v>
      </c>
      <c r="AG15" t="s">
        <v>1771</v>
      </c>
    </row>
    <row r="16" spans="1:34" ht="63.75">
      <c r="A16" s="609">
        <v>14</v>
      </c>
      <c r="B16" s="981">
        <v>13</v>
      </c>
      <c r="C16" s="1326"/>
      <c r="D16" s="619" t="s">
        <v>203</v>
      </c>
      <c r="E16" s="618" t="s">
        <v>546</v>
      </c>
      <c r="F16" s="620" t="s">
        <v>641</v>
      </c>
      <c r="G16" s="611" t="s">
        <v>1390</v>
      </c>
      <c r="H16" s="609">
        <v>901030557</v>
      </c>
      <c r="I16" s="609"/>
      <c r="J16" s="609"/>
      <c r="K16" s="609">
        <v>7</v>
      </c>
      <c r="L16" s="611" t="s">
        <v>1391</v>
      </c>
      <c r="M16" s="609">
        <v>3002290</v>
      </c>
      <c r="N16" s="1094">
        <v>43690000</v>
      </c>
      <c r="O16" s="839">
        <v>21845000</v>
      </c>
      <c r="P16" s="610">
        <v>43830</v>
      </c>
      <c r="Q16" s="840">
        <v>43905</v>
      </c>
      <c r="R16" s="610">
        <v>43564</v>
      </c>
      <c r="S16" s="610">
        <v>43587</v>
      </c>
      <c r="T16" s="610"/>
      <c r="U16" s="610">
        <v>43830</v>
      </c>
      <c r="V16" s="620" t="s">
        <v>22</v>
      </c>
      <c r="W16" s="620"/>
      <c r="X16" s="609">
        <v>4619</v>
      </c>
      <c r="Y16" s="610">
        <v>43564</v>
      </c>
      <c r="Z16" s="611" t="s">
        <v>1543</v>
      </c>
      <c r="AA16" s="611"/>
      <c r="AB16" s="609">
        <v>20919</v>
      </c>
      <c r="AC16" s="713">
        <v>43566</v>
      </c>
      <c r="AD16" s="992" t="s">
        <v>1146</v>
      </c>
      <c r="AE16" s="718">
        <v>761115</v>
      </c>
      <c r="AF16" s="720" t="s">
        <v>1542</v>
      </c>
      <c r="AG16" s="1358" t="s">
        <v>1774</v>
      </c>
    </row>
    <row r="17" spans="1:34" ht="409.6">
      <c r="A17" s="609">
        <v>15</v>
      </c>
      <c r="B17" s="684">
        <v>14</v>
      </c>
      <c r="C17" s="1331" t="s">
        <v>1775</v>
      </c>
      <c r="D17" s="619" t="s">
        <v>203</v>
      </c>
      <c r="E17" s="618" t="s">
        <v>18</v>
      </c>
      <c r="F17" s="620" t="s">
        <v>1776</v>
      </c>
      <c r="G17" s="618" t="s">
        <v>114</v>
      </c>
      <c r="H17" s="609">
        <v>900173404</v>
      </c>
      <c r="I17" s="609"/>
      <c r="J17" s="609"/>
      <c r="K17" s="609">
        <v>9</v>
      </c>
      <c r="L17" s="611" t="s">
        <v>992</v>
      </c>
      <c r="M17" s="609">
        <v>6117070</v>
      </c>
      <c r="N17" s="1094">
        <v>93850000</v>
      </c>
      <c r="O17" s="839">
        <v>13139000</v>
      </c>
      <c r="P17" s="610">
        <v>43830</v>
      </c>
      <c r="Q17" s="609"/>
      <c r="R17" s="610">
        <v>43567</v>
      </c>
      <c r="S17" s="610">
        <v>43581</v>
      </c>
      <c r="T17" s="610"/>
      <c r="U17" s="610">
        <v>43830</v>
      </c>
      <c r="V17" s="620" t="s">
        <v>1777</v>
      </c>
      <c r="W17" s="620"/>
      <c r="X17" s="609">
        <v>5019</v>
      </c>
      <c r="Y17" s="610">
        <v>43564</v>
      </c>
      <c r="Z17" s="611" t="s">
        <v>1538</v>
      </c>
      <c r="AA17" s="611" t="s">
        <v>1539</v>
      </c>
      <c r="AB17" s="609">
        <v>22719</v>
      </c>
      <c r="AC17" s="610">
        <v>43567</v>
      </c>
      <c r="AD17" s="992" t="s">
        <v>213</v>
      </c>
      <c r="AE17" s="718">
        <v>811121</v>
      </c>
      <c r="AF17" s="720" t="s">
        <v>1550</v>
      </c>
      <c r="AG17" t="s">
        <v>1771</v>
      </c>
    </row>
    <row r="18" spans="1:34" ht="150">
      <c r="A18" s="609">
        <v>16</v>
      </c>
      <c r="B18" s="684">
        <v>2</v>
      </c>
      <c r="C18" s="1230" t="s">
        <v>1778</v>
      </c>
      <c r="D18" s="619" t="s">
        <v>100</v>
      </c>
      <c r="E18" s="618" t="s">
        <v>69</v>
      </c>
      <c r="F18" s="620" t="s">
        <v>1779</v>
      </c>
      <c r="G18" s="618" t="s">
        <v>1312</v>
      </c>
      <c r="H18" s="609">
        <v>830113914</v>
      </c>
      <c r="I18" s="609"/>
      <c r="J18" s="609"/>
      <c r="K18" s="609">
        <v>3</v>
      </c>
      <c r="L18" s="611" t="s">
        <v>1780</v>
      </c>
      <c r="M18" s="609">
        <v>7464600</v>
      </c>
      <c r="N18" s="1094">
        <v>14500000</v>
      </c>
      <c r="O18" s="609"/>
      <c r="P18" s="610">
        <v>43830</v>
      </c>
      <c r="Q18" s="609"/>
      <c r="R18" s="610">
        <v>43580</v>
      </c>
      <c r="S18" s="610">
        <v>43587</v>
      </c>
      <c r="T18" s="610"/>
      <c r="U18" s="610">
        <v>43830</v>
      </c>
      <c r="V18" s="620" t="s">
        <v>1781</v>
      </c>
      <c r="W18" s="620"/>
      <c r="X18" s="609">
        <v>3919</v>
      </c>
      <c r="Y18" s="610">
        <v>43545</v>
      </c>
      <c r="Z18" s="611" t="s">
        <v>1782</v>
      </c>
      <c r="AA18" s="611" t="s">
        <v>1783</v>
      </c>
      <c r="AB18" s="609">
        <v>25719</v>
      </c>
      <c r="AC18" s="610">
        <v>43581</v>
      </c>
      <c r="AD18" s="993" t="s">
        <v>1146</v>
      </c>
      <c r="AE18" s="718">
        <v>141115</v>
      </c>
      <c r="AF18" s="720" t="s">
        <v>1540</v>
      </c>
      <c r="AG18" s="1161" t="s">
        <v>1466</v>
      </c>
      <c r="AH18" t="s">
        <v>1736</v>
      </c>
    </row>
    <row r="19" spans="1:34" ht="409.6">
      <c r="A19" s="609">
        <v>17</v>
      </c>
      <c r="B19" s="684">
        <v>15</v>
      </c>
      <c r="C19" s="1331" t="s">
        <v>1784</v>
      </c>
      <c r="D19" s="619" t="s">
        <v>203</v>
      </c>
      <c r="E19" s="618" t="s">
        <v>18</v>
      </c>
      <c r="F19" s="620" t="s">
        <v>1564</v>
      </c>
      <c r="G19" s="714" t="s">
        <v>941</v>
      </c>
      <c r="H19" s="715">
        <v>800252836</v>
      </c>
      <c r="I19" s="715"/>
      <c r="J19" s="715"/>
      <c r="K19" s="715">
        <v>3</v>
      </c>
      <c r="L19" s="716" t="s">
        <v>942</v>
      </c>
      <c r="M19" s="715">
        <v>2226949</v>
      </c>
      <c r="N19" s="1094">
        <v>36505511</v>
      </c>
      <c r="O19" s="609"/>
      <c r="P19" s="610">
        <v>43830</v>
      </c>
      <c r="Q19" s="609"/>
      <c r="R19" s="610">
        <v>43580</v>
      </c>
      <c r="S19" s="610">
        <v>43585</v>
      </c>
      <c r="T19" s="717"/>
      <c r="U19" s="717">
        <v>43830</v>
      </c>
      <c r="V19" s="620" t="s">
        <v>1785</v>
      </c>
      <c r="W19" s="620"/>
      <c r="X19" s="609">
        <v>4919</v>
      </c>
      <c r="Y19" s="713">
        <v>43564</v>
      </c>
      <c r="Z19" s="716" t="s">
        <v>1538</v>
      </c>
      <c r="AA19" s="716" t="s">
        <v>1539</v>
      </c>
      <c r="AB19" s="609">
        <v>23319</v>
      </c>
      <c r="AC19" s="610">
        <v>43580</v>
      </c>
      <c r="AD19" s="993" t="s">
        <v>213</v>
      </c>
      <c r="AE19" s="718">
        <v>811121</v>
      </c>
      <c r="AF19" s="720" t="s">
        <v>1786</v>
      </c>
      <c r="AG19" t="s">
        <v>1771</v>
      </c>
    </row>
    <row r="20" spans="1:34" ht="223.5" customHeight="1">
      <c r="A20" s="609">
        <v>18</v>
      </c>
      <c r="B20" s="763" t="s">
        <v>1544</v>
      </c>
      <c r="C20" s="1331" t="s">
        <v>1787</v>
      </c>
      <c r="D20" s="619" t="s">
        <v>1545</v>
      </c>
      <c r="E20" s="618" t="s">
        <v>18</v>
      </c>
      <c r="F20" s="1009" t="s">
        <v>1788</v>
      </c>
      <c r="G20" s="618" t="s">
        <v>475</v>
      </c>
      <c r="H20" s="609">
        <v>900068796</v>
      </c>
      <c r="I20" s="609"/>
      <c r="J20" s="609"/>
      <c r="K20" s="609">
        <v>1</v>
      </c>
      <c r="L20" s="611" t="s">
        <v>674</v>
      </c>
      <c r="M20" s="609">
        <v>7466000</v>
      </c>
      <c r="N20" s="1094">
        <v>594880000</v>
      </c>
      <c r="O20" s="842" t="s">
        <v>1789</v>
      </c>
      <c r="P20" s="610">
        <v>43830</v>
      </c>
      <c r="Q20" s="892" t="s">
        <v>1790</v>
      </c>
      <c r="R20" s="610">
        <v>43580</v>
      </c>
      <c r="S20" s="610">
        <v>43587</v>
      </c>
      <c r="T20" s="610"/>
      <c r="U20" s="840">
        <v>44073</v>
      </c>
      <c r="V20" s="620" t="s">
        <v>1547</v>
      </c>
      <c r="W20" s="1009" t="s">
        <v>1791</v>
      </c>
      <c r="X20" s="609">
        <v>5119</v>
      </c>
      <c r="Y20" s="713">
        <v>43567</v>
      </c>
      <c r="Z20" s="716" t="s">
        <v>1548</v>
      </c>
      <c r="AA20" s="716" t="s">
        <v>1549</v>
      </c>
      <c r="AB20" s="609">
        <v>25919</v>
      </c>
      <c r="AC20" s="610">
        <v>43585</v>
      </c>
      <c r="AD20" s="993" t="s">
        <v>213</v>
      </c>
      <c r="AE20" s="718">
        <v>811115</v>
      </c>
      <c r="AF20" s="720" t="s">
        <v>1550</v>
      </c>
      <c r="AG20" t="s">
        <v>1771</v>
      </c>
    </row>
    <row r="21" spans="1:34" ht="127.5">
      <c r="A21" s="609">
        <v>19</v>
      </c>
      <c r="B21" s="763">
        <v>16</v>
      </c>
      <c r="C21" s="1327"/>
      <c r="D21" s="619" t="s">
        <v>203</v>
      </c>
      <c r="E21" s="618" t="s">
        <v>546</v>
      </c>
      <c r="F21" s="620" t="s">
        <v>1346</v>
      </c>
      <c r="G21" s="714" t="s">
        <v>1347</v>
      </c>
      <c r="H21" s="715">
        <v>800075003</v>
      </c>
      <c r="I21" s="715"/>
      <c r="J21" s="715"/>
      <c r="K21" s="715">
        <v>6</v>
      </c>
      <c r="L21" s="716" t="s">
        <v>1348</v>
      </c>
      <c r="M21" s="715">
        <v>6803999</v>
      </c>
      <c r="N21" s="1095">
        <v>160000000</v>
      </c>
      <c r="O21" s="715"/>
      <c r="P21" s="717">
        <v>43830</v>
      </c>
      <c r="Q21" s="715"/>
      <c r="R21" s="717">
        <v>43581</v>
      </c>
      <c r="S21" s="717">
        <v>43588</v>
      </c>
      <c r="T21" s="717"/>
      <c r="U21" s="717">
        <v>43830</v>
      </c>
      <c r="V21" s="721" t="s">
        <v>1792</v>
      </c>
      <c r="W21" s="721"/>
      <c r="X21" s="715">
        <v>5219</v>
      </c>
      <c r="Y21" s="722">
        <v>43580</v>
      </c>
      <c r="Z21" s="716" t="s">
        <v>1793</v>
      </c>
      <c r="AA21" s="716" t="s">
        <v>1794</v>
      </c>
      <c r="AB21" s="715">
        <v>25819</v>
      </c>
      <c r="AC21" s="717">
        <v>43584</v>
      </c>
      <c r="AD21" s="994" t="s">
        <v>265</v>
      </c>
      <c r="AE21" s="718">
        <v>921215</v>
      </c>
      <c r="AF21" s="720" t="s">
        <v>1542</v>
      </c>
      <c r="AG21" s="1161" t="s">
        <v>1795</v>
      </c>
    </row>
    <row r="22" spans="1:34" ht="409.6">
      <c r="A22" s="726">
        <v>20</v>
      </c>
      <c r="B22" s="763">
        <v>17</v>
      </c>
      <c r="C22" s="1331" t="s">
        <v>1796</v>
      </c>
      <c r="D22" s="723" t="s">
        <v>203</v>
      </c>
      <c r="E22" s="724" t="s">
        <v>18</v>
      </c>
      <c r="F22" s="725" t="s">
        <v>1797</v>
      </c>
      <c r="G22" s="724" t="s">
        <v>1798</v>
      </c>
      <c r="H22" s="726">
        <v>79655511</v>
      </c>
      <c r="I22" s="726"/>
      <c r="J22" s="726"/>
      <c r="K22" s="726"/>
      <c r="L22" s="727" t="s">
        <v>1799</v>
      </c>
      <c r="M22" s="726">
        <v>3023199275</v>
      </c>
      <c r="N22" s="1096">
        <v>78000000</v>
      </c>
      <c r="O22" s="726"/>
      <c r="P22" s="728">
        <v>43830</v>
      </c>
      <c r="Q22" s="726"/>
      <c r="R22" s="728">
        <v>43587</v>
      </c>
      <c r="S22" s="728">
        <v>43587</v>
      </c>
      <c r="T22" s="728"/>
      <c r="U22" s="728">
        <v>43830</v>
      </c>
      <c r="V22" s="725" t="s">
        <v>22</v>
      </c>
      <c r="W22" s="725"/>
      <c r="X22" s="726">
        <v>5319</v>
      </c>
      <c r="Y22" s="729">
        <v>43581</v>
      </c>
      <c r="Z22" s="727" t="s">
        <v>1768</v>
      </c>
      <c r="AA22" s="727" t="s">
        <v>1769</v>
      </c>
      <c r="AB22" s="726">
        <v>26019</v>
      </c>
      <c r="AC22" s="728">
        <v>43587</v>
      </c>
      <c r="AD22" s="995" t="s">
        <v>213</v>
      </c>
      <c r="AE22" s="718">
        <v>801615</v>
      </c>
      <c r="AF22" s="720" t="s">
        <v>1786</v>
      </c>
      <c r="AG22" t="s">
        <v>1771</v>
      </c>
    </row>
    <row r="23" spans="1:34" ht="409.6">
      <c r="A23" s="726">
        <v>21</v>
      </c>
      <c r="B23" s="763">
        <v>18</v>
      </c>
      <c r="C23" s="1331" t="s">
        <v>1800</v>
      </c>
      <c r="D23" s="723" t="s">
        <v>203</v>
      </c>
      <c r="E23" s="724" t="s">
        <v>18</v>
      </c>
      <c r="F23" s="725" t="s">
        <v>1709</v>
      </c>
      <c r="G23" s="724" t="s">
        <v>1801</v>
      </c>
      <c r="H23" s="726">
        <v>3102345</v>
      </c>
      <c r="I23" s="726"/>
      <c r="J23" s="726"/>
      <c r="K23" s="726"/>
      <c r="L23" s="727" t="s">
        <v>1802</v>
      </c>
      <c r="M23" s="726">
        <v>3002650859</v>
      </c>
      <c r="N23" s="1096">
        <v>12800000</v>
      </c>
      <c r="O23" s="726"/>
      <c r="P23" s="728">
        <v>43830</v>
      </c>
      <c r="Q23" s="726"/>
      <c r="R23" s="728">
        <v>43587</v>
      </c>
      <c r="S23" s="728">
        <v>43587</v>
      </c>
      <c r="T23" s="728"/>
      <c r="U23" s="728">
        <v>43830</v>
      </c>
      <c r="V23" s="725" t="s">
        <v>22</v>
      </c>
      <c r="W23" s="725"/>
      <c r="X23" s="726">
        <v>1119</v>
      </c>
      <c r="Y23" s="729">
        <v>43479</v>
      </c>
      <c r="Z23" s="730" t="s">
        <v>1538</v>
      </c>
      <c r="AA23" s="730" t="e">
        <v>#VALUE!</v>
      </c>
      <c r="AB23" s="726">
        <v>26119</v>
      </c>
      <c r="AC23" s="728">
        <v>43587</v>
      </c>
      <c r="AD23" s="996" t="s">
        <v>1146</v>
      </c>
      <c r="AE23" s="718">
        <v>801615</v>
      </c>
      <c r="AF23" s="720" t="s">
        <v>1786</v>
      </c>
      <c r="AG23" s="1161" t="s">
        <v>1707</v>
      </c>
    </row>
    <row r="24" spans="1:34" ht="150">
      <c r="A24" s="726">
        <v>22</v>
      </c>
      <c r="B24" s="763">
        <v>1</v>
      </c>
      <c r="C24" s="1230" t="s">
        <v>1803</v>
      </c>
      <c r="D24" s="723" t="s">
        <v>68</v>
      </c>
      <c r="E24" s="724" t="s">
        <v>69</v>
      </c>
      <c r="F24" s="725" t="s">
        <v>1804</v>
      </c>
      <c r="G24" s="731" t="s">
        <v>1805</v>
      </c>
      <c r="H24" s="733">
        <v>800112214</v>
      </c>
      <c r="I24" s="733"/>
      <c r="J24" s="733"/>
      <c r="K24" s="726">
        <v>2</v>
      </c>
      <c r="L24" s="727" t="s">
        <v>1806</v>
      </c>
      <c r="M24" s="726">
        <v>3191100</v>
      </c>
      <c r="N24" s="1096">
        <v>3015963</v>
      </c>
      <c r="O24" s="726"/>
      <c r="P24" s="728" t="s">
        <v>110</v>
      </c>
      <c r="Q24" s="726"/>
      <c r="R24" s="728">
        <v>43598</v>
      </c>
      <c r="S24" s="728">
        <v>43602</v>
      </c>
      <c r="T24" s="728"/>
      <c r="U24" s="728">
        <v>43663</v>
      </c>
      <c r="V24" s="725" t="s">
        <v>1807</v>
      </c>
      <c r="W24" s="725"/>
      <c r="X24" s="726">
        <v>4819</v>
      </c>
      <c r="Y24" s="729">
        <v>43564</v>
      </c>
      <c r="Z24" s="727" t="s">
        <v>1808</v>
      </c>
      <c r="AA24" s="727" t="s">
        <v>1809</v>
      </c>
      <c r="AB24" s="726">
        <v>26919</v>
      </c>
      <c r="AC24" s="728">
        <v>43598</v>
      </c>
      <c r="AD24" s="996" t="s">
        <v>265</v>
      </c>
      <c r="AE24" s="718">
        <v>801615</v>
      </c>
      <c r="AF24" s="720" t="s">
        <v>1540</v>
      </c>
      <c r="AG24" t="s">
        <v>1736</v>
      </c>
    </row>
    <row r="25" spans="1:34" ht="127.5">
      <c r="A25" s="733">
        <v>23</v>
      </c>
      <c r="B25" s="732">
        <v>1</v>
      </c>
      <c r="C25" s="1328"/>
      <c r="D25" s="735" t="s">
        <v>1810</v>
      </c>
      <c r="E25" s="738" t="s">
        <v>18</v>
      </c>
      <c r="F25" s="739" t="s">
        <v>1811</v>
      </c>
      <c r="G25" s="738" t="s">
        <v>1812</v>
      </c>
      <c r="H25" s="733">
        <v>860502844</v>
      </c>
      <c r="I25" s="733"/>
      <c r="J25" s="733"/>
      <c r="K25" s="726">
        <v>4</v>
      </c>
      <c r="L25" s="730" t="s">
        <v>1813</v>
      </c>
      <c r="M25" s="733"/>
      <c r="N25" s="1097">
        <v>0</v>
      </c>
      <c r="O25" s="733"/>
      <c r="P25" s="740" t="s">
        <v>1814</v>
      </c>
      <c r="Q25" s="733"/>
      <c r="R25" s="740">
        <v>43601</v>
      </c>
      <c r="S25" s="740">
        <v>43601</v>
      </c>
      <c r="T25" s="740"/>
      <c r="U25" s="740">
        <v>44331</v>
      </c>
      <c r="V25" s="736" t="s">
        <v>22</v>
      </c>
      <c r="W25" s="736"/>
      <c r="X25" s="736" t="s">
        <v>22</v>
      </c>
      <c r="Y25" s="736" t="s">
        <v>22</v>
      </c>
      <c r="Z25" s="736" t="s">
        <v>22</v>
      </c>
      <c r="AA25" s="736" t="s">
        <v>22</v>
      </c>
      <c r="AB25" s="736" t="s">
        <v>22</v>
      </c>
      <c r="AC25" s="736" t="s">
        <v>22</v>
      </c>
      <c r="AD25" s="737" t="s">
        <v>1815</v>
      </c>
      <c r="AE25" s="718">
        <v>801615</v>
      </c>
      <c r="AF25" s="720" t="s">
        <v>1816</v>
      </c>
    </row>
    <row r="26" spans="1:34" ht="150">
      <c r="A26" s="726">
        <v>24</v>
      </c>
      <c r="B26" s="763">
        <v>1</v>
      </c>
      <c r="C26" s="1230" t="s">
        <v>1817</v>
      </c>
      <c r="D26" s="723" t="s">
        <v>189</v>
      </c>
      <c r="E26" s="724" t="s">
        <v>69</v>
      </c>
      <c r="F26" s="725" t="s">
        <v>1818</v>
      </c>
      <c r="G26" s="738" t="s">
        <v>1155</v>
      </c>
      <c r="H26" s="733">
        <v>860002400</v>
      </c>
      <c r="I26" s="734"/>
      <c r="J26" s="734"/>
      <c r="K26" s="734">
        <v>2</v>
      </c>
      <c r="L26" s="730" t="s">
        <v>1156</v>
      </c>
      <c r="M26" s="733" t="s">
        <v>1157</v>
      </c>
      <c r="N26" s="1096">
        <v>5591636</v>
      </c>
      <c r="O26" s="726"/>
      <c r="P26" s="728" t="s">
        <v>1023</v>
      </c>
      <c r="Q26" s="726"/>
      <c r="R26" s="728">
        <v>43607</v>
      </c>
      <c r="S26" s="728">
        <v>43616</v>
      </c>
      <c r="T26" s="728"/>
      <c r="U26" s="728">
        <v>43996</v>
      </c>
      <c r="V26" s="725" t="s">
        <v>22</v>
      </c>
      <c r="W26" s="725"/>
      <c r="X26" s="725">
        <v>5719</v>
      </c>
      <c r="Y26" s="744">
        <v>43592</v>
      </c>
      <c r="Z26" s="725" t="s">
        <v>1819</v>
      </c>
      <c r="AA26" s="725" t="s">
        <v>1820</v>
      </c>
      <c r="AB26" s="725">
        <v>27519</v>
      </c>
      <c r="AC26" s="744">
        <v>43607</v>
      </c>
      <c r="AD26" s="996" t="s">
        <v>1146</v>
      </c>
      <c r="AE26" s="718">
        <v>841316</v>
      </c>
      <c r="AF26" s="720" t="s">
        <v>1540</v>
      </c>
      <c r="AG26" t="s">
        <v>1736</v>
      </c>
    </row>
    <row r="27" spans="1:34" ht="409.6">
      <c r="A27" s="726">
        <v>25</v>
      </c>
      <c r="B27" s="763">
        <v>19</v>
      </c>
      <c r="C27" s="1331" t="s">
        <v>1821</v>
      </c>
      <c r="D27" s="723" t="s">
        <v>203</v>
      </c>
      <c r="E27" s="724" t="s">
        <v>18</v>
      </c>
      <c r="F27" s="725" t="s">
        <v>1822</v>
      </c>
      <c r="G27" s="724" t="s">
        <v>1304</v>
      </c>
      <c r="H27" s="741">
        <v>800220028</v>
      </c>
      <c r="I27" s="741"/>
      <c r="J27" s="741"/>
      <c r="K27" s="741">
        <v>1</v>
      </c>
      <c r="L27" s="742" t="s">
        <v>1132</v>
      </c>
      <c r="M27" s="743">
        <v>2188266</v>
      </c>
      <c r="N27" s="1098">
        <v>199999730</v>
      </c>
      <c r="O27" s="726"/>
      <c r="P27" s="728">
        <v>43830</v>
      </c>
      <c r="Q27" s="726"/>
      <c r="R27" s="728">
        <v>43607</v>
      </c>
      <c r="S27" s="728">
        <v>43613</v>
      </c>
      <c r="T27" s="728"/>
      <c r="U27" s="728">
        <v>43830</v>
      </c>
      <c r="V27" s="725" t="s">
        <v>1823</v>
      </c>
      <c r="W27" s="725"/>
      <c r="X27" s="725">
        <v>4419</v>
      </c>
      <c r="Y27" s="744">
        <v>43589</v>
      </c>
      <c r="Z27" s="725" t="s">
        <v>1768</v>
      </c>
      <c r="AA27" s="727" t="s">
        <v>1769</v>
      </c>
      <c r="AB27" s="725">
        <v>27619</v>
      </c>
      <c r="AC27" s="744">
        <v>43607</v>
      </c>
      <c r="AD27" s="995" t="s">
        <v>213</v>
      </c>
      <c r="AE27" s="718">
        <v>811122</v>
      </c>
      <c r="AF27" s="720" t="s">
        <v>1550</v>
      </c>
      <c r="AG27" t="s">
        <v>1771</v>
      </c>
    </row>
    <row r="28" spans="1:34" ht="150">
      <c r="A28" s="573">
        <v>26</v>
      </c>
      <c r="B28" s="763">
        <v>2</v>
      </c>
      <c r="C28" s="1230" t="s">
        <v>1824</v>
      </c>
      <c r="D28" s="567" t="s">
        <v>68</v>
      </c>
      <c r="E28" s="566" t="s">
        <v>69</v>
      </c>
      <c r="F28" s="568" t="s">
        <v>1825</v>
      </c>
      <c r="G28" s="566" t="s">
        <v>1826</v>
      </c>
      <c r="H28" s="569">
        <v>900210800</v>
      </c>
      <c r="I28" s="569"/>
      <c r="J28" s="569"/>
      <c r="K28" s="569">
        <v>1</v>
      </c>
      <c r="L28" s="570" t="s">
        <v>1827</v>
      </c>
      <c r="M28" s="745">
        <v>2953430</v>
      </c>
      <c r="N28" s="1099">
        <v>2349000</v>
      </c>
      <c r="O28" s="573"/>
      <c r="P28" s="574" t="s">
        <v>1828</v>
      </c>
      <c r="Q28" s="573"/>
      <c r="R28" s="574">
        <v>43620</v>
      </c>
      <c r="S28" s="574">
        <v>43626</v>
      </c>
      <c r="T28" s="574"/>
      <c r="U28" s="574"/>
      <c r="V28" s="568" t="s">
        <v>1829</v>
      </c>
      <c r="W28" s="568"/>
      <c r="X28" s="568">
        <v>5819</v>
      </c>
      <c r="Y28" s="746">
        <v>43600</v>
      </c>
      <c r="Z28" s="568" t="s">
        <v>1830</v>
      </c>
      <c r="AA28" s="575" t="s">
        <v>1831</v>
      </c>
      <c r="AB28" s="568">
        <v>31219</v>
      </c>
      <c r="AC28" s="746">
        <v>43621</v>
      </c>
      <c r="AD28" s="772" t="s">
        <v>405</v>
      </c>
      <c r="AE28" s="718">
        <v>432020</v>
      </c>
      <c r="AF28" s="720" t="s">
        <v>1715</v>
      </c>
      <c r="AG28" s="1161" t="s">
        <v>1832</v>
      </c>
      <c r="AH28" t="s">
        <v>1736</v>
      </c>
    </row>
    <row r="29" spans="1:34" ht="127.5">
      <c r="A29" s="573">
        <v>27</v>
      </c>
      <c r="B29" s="763">
        <v>2</v>
      </c>
      <c r="C29" s="1327"/>
      <c r="D29" s="567" t="s">
        <v>1810</v>
      </c>
      <c r="E29" s="566" t="s">
        <v>18</v>
      </c>
      <c r="F29" s="568" t="s">
        <v>1833</v>
      </c>
      <c r="G29" s="566" t="s">
        <v>1834</v>
      </c>
      <c r="H29" s="569">
        <v>860029846</v>
      </c>
      <c r="I29" s="569"/>
      <c r="J29" s="569"/>
      <c r="K29" s="569">
        <v>0</v>
      </c>
      <c r="L29" s="570" t="s">
        <v>1835</v>
      </c>
      <c r="M29" s="745">
        <v>7942122</v>
      </c>
      <c r="N29" s="1099">
        <v>0</v>
      </c>
      <c r="O29" s="573"/>
      <c r="P29" s="574" t="s">
        <v>400</v>
      </c>
      <c r="Q29" s="573"/>
      <c r="R29" s="574">
        <v>43627</v>
      </c>
      <c r="S29" s="574">
        <v>43627</v>
      </c>
      <c r="T29" s="574"/>
      <c r="U29" s="574">
        <v>44357</v>
      </c>
      <c r="V29" s="568" t="s">
        <v>22</v>
      </c>
      <c r="W29" s="568"/>
      <c r="X29" s="568" t="s">
        <v>22</v>
      </c>
      <c r="Y29" s="746" t="s">
        <v>22</v>
      </c>
      <c r="Z29" s="568" t="s">
        <v>22</v>
      </c>
      <c r="AA29" s="568" t="s">
        <v>22</v>
      </c>
      <c r="AB29" s="568" t="s">
        <v>22</v>
      </c>
      <c r="AC29" s="746" t="s">
        <v>22</v>
      </c>
      <c r="AD29" s="772" t="s">
        <v>1815</v>
      </c>
      <c r="AE29" s="718">
        <v>801615</v>
      </c>
      <c r="AF29" s="720" t="s">
        <v>1550</v>
      </c>
    </row>
    <row r="30" spans="1:34" ht="409.6">
      <c r="A30" s="573">
        <v>28</v>
      </c>
      <c r="B30" s="763">
        <v>20</v>
      </c>
      <c r="C30" s="1331" t="s">
        <v>1836</v>
      </c>
      <c r="D30" s="567" t="s">
        <v>203</v>
      </c>
      <c r="E30" s="566" t="s">
        <v>33</v>
      </c>
      <c r="F30" s="568" t="s">
        <v>1699</v>
      </c>
      <c r="G30" s="566" t="s">
        <v>1837</v>
      </c>
      <c r="H30" s="569">
        <v>860066942</v>
      </c>
      <c r="I30" s="569"/>
      <c r="J30" s="569"/>
      <c r="K30" s="569">
        <v>7</v>
      </c>
      <c r="L30" s="570" t="s">
        <v>662</v>
      </c>
      <c r="M30" s="745">
        <v>4280666</v>
      </c>
      <c r="N30" s="1099">
        <v>86581812</v>
      </c>
      <c r="O30" s="833">
        <v>20000000</v>
      </c>
      <c r="P30" s="574">
        <v>43830</v>
      </c>
      <c r="Q30" s="573"/>
      <c r="R30" s="574">
        <v>43628</v>
      </c>
      <c r="S30" s="574">
        <v>43635</v>
      </c>
      <c r="T30" s="574"/>
      <c r="U30" s="574">
        <v>43830</v>
      </c>
      <c r="V30" s="568" t="s">
        <v>1838</v>
      </c>
      <c r="W30" s="568" t="s">
        <v>1839</v>
      </c>
      <c r="X30" s="568">
        <v>6019</v>
      </c>
      <c r="Y30" s="746">
        <v>43602</v>
      </c>
      <c r="Z30" s="568" t="s">
        <v>1750</v>
      </c>
      <c r="AA30" s="575" t="s">
        <v>1751</v>
      </c>
      <c r="AB30" s="568">
        <v>31619</v>
      </c>
      <c r="AC30" s="746">
        <v>43629</v>
      </c>
      <c r="AD30" s="772" t="s">
        <v>265</v>
      </c>
      <c r="AE30" s="718">
        <v>801615</v>
      </c>
      <c r="AF30" s="720" t="s">
        <v>1816</v>
      </c>
      <c r="AG30" s="1161" t="s">
        <v>1840</v>
      </c>
    </row>
    <row r="31" spans="1:34" ht="76.5">
      <c r="A31" s="573">
        <v>29</v>
      </c>
      <c r="B31" s="763">
        <v>1</v>
      </c>
      <c r="C31" s="1327"/>
      <c r="D31" s="567" t="s">
        <v>1841</v>
      </c>
      <c r="E31" s="566" t="s">
        <v>33</v>
      </c>
      <c r="F31" s="568" t="s">
        <v>1842</v>
      </c>
      <c r="G31" s="566" t="s">
        <v>1843</v>
      </c>
      <c r="H31" s="569">
        <v>1020837589</v>
      </c>
      <c r="I31" s="569"/>
      <c r="J31" s="569"/>
      <c r="K31" s="569"/>
      <c r="L31" s="570"/>
      <c r="M31" s="745"/>
      <c r="N31" s="1099">
        <v>0</v>
      </c>
      <c r="O31" s="573"/>
      <c r="P31" s="574">
        <v>43729</v>
      </c>
      <c r="Q31" s="573"/>
      <c r="R31" s="574">
        <v>43628</v>
      </c>
      <c r="S31" s="574">
        <v>43628</v>
      </c>
      <c r="T31" s="574"/>
      <c r="U31" s="574">
        <v>43729</v>
      </c>
      <c r="V31" s="568" t="s">
        <v>22</v>
      </c>
      <c r="W31" s="568"/>
      <c r="X31" s="568" t="s">
        <v>22</v>
      </c>
      <c r="Y31" s="746" t="s">
        <v>22</v>
      </c>
      <c r="Z31" s="568" t="s">
        <v>22</v>
      </c>
      <c r="AA31" s="568" t="s">
        <v>22</v>
      </c>
      <c r="AB31" s="568" t="s">
        <v>22</v>
      </c>
      <c r="AC31" s="746" t="s">
        <v>22</v>
      </c>
      <c r="AD31" s="772" t="s">
        <v>1844</v>
      </c>
      <c r="AE31" s="718">
        <v>801615</v>
      </c>
      <c r="AF31" s="720" t="s">
        <v>1550</v>
      </c>
    </row>
    <row r="32" spans="1:34" ht="409.6">
      <c r="A32" s="758">
        <v>30</v>
      </c>
      <c r="B32" s="763">
        <v>21</v>
      </c>
      <c r="C32" s="1331" t="s">
        <v>1845</v>
      </c>
      <c r="D32" s="750" t="s">
        <v>203</v>
      </c>
      <c r="E32" s="749" t="s">
        <v>33</v>
      </c>
      <c r="F32" s="751" t="s">
        <v>1846</v>
      </c>
      <c r="G32" s="749" t="s">
        <v>1847</v>
      </c>
      <c r="H32" s="752">
        <v>1047392371</v>
      </c>
      <c r="I32" s="752"/>
      <c r="J32" s="752"/>
      <c r="K32" s="752"/>
      <c r="L32" s="753" t="s">
        <v>1848</v>
      </c>
      <c r="M32" s="753">
        <v>3178945878</v>
      </c>
      <c r="N32" s="1100" t="s">
        <v>1849</v>
      </c>
      <c r="O32" s="758"/>
      <c r="P32" s="759">
        <v>43830</v>
      </c>
      <c r="Q32" s="758"/>
      <c r="R32" s="759">
        <v>43648</v>
      </c>
      <c r="S32" s="759">
        <v>43649</v>
      </c>
      <c r="T32" s="759"/>
      <c r="U32" s="759">
        <v>43830</v>
      </c>
      <c r="V32" s="751" t="s">
        <v>22</v>
      </c>
      <c r="W32" s="751"/>
      <c r="X32" s="751">
        <v>6619</v>
      </c>
      <c r="Y32" s="747">
        <v>43635</v>
      </c>
      <c r="Z32" s="748" t="s">
        <v>1538</v>
      </c>
      <c r="AA32" s="748" t="s">
        <v>1539</v>
      </c>
      <c r="AB32" s="751">
        <v>35119</v>
      </c>
      <c r="AC32" s="747"/>
      <c r="AD32" s="773" t="s">
        <v>1850</v>
      </c>
      <c r="AF32" s="720" t="s">
        <v>1786</v>
      </c>
      <c r="AG32" t="s">
        <v>1771</v>
      </c>
    </row>
    <row r="33" spans="1:34" ht="409.6">
      <c r="A33" s="758">
        <v>31</v>
      </c>
      <c r="B33" s="763">
        <v>22</v>
      </c>
      <c r="C33" s="1331" t="s">
        <v>1851</v>
      </c>
      <c r="D33" s="750" t="s">
        <v>203</v>
      </c>
      <c r="E33" s="749" t="s">
        <v>33</v>
      </c>
      <c r="F33" s="751" t="s">
        <v>1852</v>
      </c>
      <c r="G33" s="749" t="s">
        <v>1853</v>
      </c>
      <c r="H33" s="1495">
        <v>1136884671</v>
      </c>
      <c r="I33" s="752"/>
      <c r="J33" s="752"/>
      <c r="K33" s="752"/>
      <c r="L33" s="753" t="s">
        <v>1854</v>
      </c>
      <c r="M33" s="754">
        <v>3057987605</v>
      </c>
      <c r="N33" s="1100" t="s">
        <v>1855</v>
      </c>
      <c r="O33" s="758"/>
      <c r="P33" s="759">
        <v>43830</v>
      </c>
      <c r="Q33" s="758"/>
      <c r="R33" s="759">
        <v>43648</v>
      </c>
      <c r="S33" s="759">
        <v>43649</v>
      </c>
      <c r="T33" s="759"/>
      <c r="U33" s="759">
        <v>43830</v>
      </c>
      <c r="V33" s="751" t="s">
        <v>22</v>
      </c>
      <c r="W33" s="751"/>
      <c r="X33" s="751">
        <v>6519</v>
      </c>
      <c r="Y33" s="747">
        <v>43634</v>
      </c>
      <c r="Z33" s="748" t="s">
        <v>1538</v>
      </c>
      <c r="AA33" s="748" t="s">
        <v>1539</v>
      </c>
      <c r="AB33" s="751"/>
      <c r="AC33" s="747"/>
      <c r="AD33" s="997" t="s">
        <v>1407</v>
      </c>
      <c r="AF33" s="720" t="s">
        <v>1786</v>
      </c>
      <c r="AG33" s="1161" t="s">
        <v>1856</v>
      </c>
    </row>
    <row r="34" spans="1:34" ht="409.6">
      <c r="A34" s="758">
        <v>32</v>
      </c>
      <c r="B34" s="763">
        <v>23</v>
      </c>
      <c r="C34" s="1331" t="s">
        <v>1857</v>
      </c>
      <c r="D34" s="750" t="s">
        <v>203</v>
      </c>
      <c r="E34" s="749" t="s">
        <v>33</v>
      </c>
      <c r="F34" s="751" t="s">
        <v>1858</v>
      </c>
      <c r="G34" s="749" t="s">
        <v>1859</v>
      </c>
      <c r="H34" s="752">
        <v>1100396713</v>
      </c>
      <c r="I34" s="752"/>
      <c r="J34" s="752"/>
      <c r="K34" s="752"/>
      <c r="L34" s="753" t="s">
        <v>1860</v>
      </c>
      <c r="M34" s="754">
        <v>3126982574</v>
      </c>
      <c r="N34" s="1100" t="s">
        <v>1861</v>
      </c>
      <c r="O34" s="758"/>
      <c r="P34" s="759">
        <v>43830</v>
      </c>
      <c r="Q34" s="758"/>
      <c r="R34" s="759">
        <v>43648</v>
      </c>
      <c r="S34" s="759">
        <v>43651</v>
      </c>
      <c r="T34" s="759"/>
      <c r="U34" s="759">
        <v>43830</v>
      </c>
      <c r="V34" s="751" t="s">
        <v>22</v>
      </c>
      <c r="W34" s="751"/>
      <c r="X34" s="751">
        <v>6419</v>
      </c>
      <c r="Y34" s="747">
        <v>43635</v>
      </c>
      <c r="Z34" s="748" t="s">
        <v>1538</v>
      </c>
      <c r="AA34" s="748" t="s">
        <v>1539</v>
      </c>
      <c r="AB34" s="751"/>
      <c r="AC34" s="747"/>
      <c r="AD34" s="773" t="s">
        <v>1850</v>
      </c>
      <c r="AF34" s="720" t="s">
        <v>1786</v>
      </c>
      <c r="AG34" t="s">
        <v>1862</v>
      </c>
    </row>
    <row r="35" spans="1:34" ht="140.25">
      <c r="A35" s="758">
        <v>33</v>
      </c>
      <c r="B35" s="763">
        <v>3</v>
      </c>
      <c r="C35" s="1327"/>
      <c r="D35" s="750" t="s">
        <v>1810</v>
      </c>
      <c r="E35" s="749" t="s">
        <v>33</v>
      </c>
      <c r="F35" s="751" t="s">
        <v>1863</v>
      </c>
      <c r="G35" s="749" t="s">
        <v>1864</v>
      </c>
      <c r="H35" s="752">
        <v>900153453</v>
      </c>
      <c r="I35" s="752"/>
      <c r="J35" s="752"/>
      <c r="K35" s="752">
        <v>1</v>
      </c>
      <c r="L35" s="753" t="s">
        <v>1865</v>
      </c>
      <c r="M35" s="754">
        <v>5870400</v>
      </c>
      <c r="N35" s="1101"/>
      <c r="O35" s="758"/>
      <c r="P35" s="759">
        <v>44500</v>
      </c>
      <c r="Q35" s="758"/>
      <c r="R35" s="759">
        <v>43658</v>
      </c>
      <c r="S35" s="759">
        <v>43658</v>
      </c>
      <c r="T35" s="759"/>
      <c r="U35" s="759">
        <v>44500</v>
      </c>
      <c r="V35" s="751" t="s">
        <v>22</v>
      </c>
      <c r="W35" s="751"/>
      <c r="X35" s="751" t="s">
        <v>22</v>
      </c>
      <c r="Y35" s="751" t="s">
        <v>22</v>
      </c>
      <c r="Z35" s="751" t="s">
        <v>22</v>
      </c>
      <c r="AA35" s="751" t="s">
        <v>22</v>
      </c>
      <c r="AB35" s="751" t="s">
        <v>22</v>
      </c>
      <c r="AC35" s="751" t="s">
        <v>22</v>
      </c>
      <c r="AD35" s="773" t="s">
        <v>1866</v>
      </c>
      <c r="AE35" s="751"/>
      <c r="AF35" s="751" t="s">
        <v>1786</v>
      </c>
    </row>
    <row r="36" spans="1:34" ht="409.6">
      <c r="A36" s="761">
        <v>34</v>
      </c>
      <c r="B36" s="764">
        <v>24</v>
      </c>
      <c r="C36" s="1331" t="s">
        <v>1867</v>
      </c>
      <c r="D36" s="762" t="s">
        <v>1551</v>
      </c>
      <c r="E36" s="765" t="s">
        <v>33</v>
      </c>
      <c r="F36" s="766" t="s">
        <v>1868</v>
      </c>
      <c r="G36" s="765" t="s">
        <v>1869</v>
      </c>
      <c r="H36" s="793">
        <v>92231805</v>
      </c>
      <c r="I36" s="793"/>
      <c r="J36" s="793"/>
      <c r="K36" s="756"/>
      <c r="L36" s="755" t="s">
        <v>1870</v>
      </c>
      <c r="M36" s="757">
        <v>3192816649</v>
      </c>
      <c r="N36" s="1102" t="s">
        <v>1871</v>
      </c>
      <c r="O36" s="761"/>
      <c r="P36" s="760">
        <v>43830</v>
      </c>
      <c r="Q36" s="761"/>
      <c r="R36" s="760">
        <v>43665</v>
      </c>
      <c r="S36" s="760">
        <v>43668</v>
      </c>
      <c r="T36" s="760"/>
      <c r="U36" s="760">
        <v>43830</v>
      </c>
      <c r="V36" s="767" t="s">
        <v>1872</v>
      </c>
      <c r="W36" s="767"/>
      <c r="X36" s="766">
        <v>6819</v>
      </c>
      <c r="Y36" s="768">
        <v>43656</v>
      </c>
      <c r="Z36" s="766" t="s">
        <v>1538</v>
      </c>
      <c r="AA36" s="766" t="s">
        <v>1873</v>
      </c>
      <c r="AB36" s="766">
        <v>36119</v>
      </c>
      <c r="AC36" s="768">
        <v>43668</v>
      </c>
      <c r="AD36" s="774" t="s">
        <v>1874</v>
      </c>
      <c r="AE36" s="751"/>
      <c r="AF36" s="751" t="s">
        <v>1786</v>
      </c>
      <c r="AG36" s="1359" t="s">
        <v>1875</v>
      </c>
      <c r="AH36" s="771"/>
    </row>
    <row r="37" spans="1:34" s="770" customFormat="1" ht="409.6">
      <c r="A37" s="762">
        <v>35</v>
      </c>
      <c r="B37" s="764">
        <v>25</v>
      </c>
      <c r="C37" s="1331" t="s">
        <v>1876</v>
      </c>
      <c r="D37" s="762" t="s">
        <v>1551</v>
      </c>
      <c r="E37" s="765" t="s">
        <v>33</v>
      </c>
      <c r="F37" s="766" t="s">
        <v>1868</v>
      </c>
      <c r="G37" s="765" t="s">
        <v>1877</v>
      </c>
      <c r="H37" s="793" t="s">
        <v>1878</v>
      </c>
      <c r="I37" s="793"/>
      <c r="J37" s="793"/>
      <c r="K37" s="756"/>
      <c r="L37" s="755" t="s">
        <v>1879</v>
      </c>
      <c r="M37" s="757">
        <v>3006932520</v>
      </c>
      <c r="N37" s="1102" t="s">
        <v>1871</v>
      </c>
      <c r="O37" s="761"/>
      <c r="P37" s="760">
        <v>43830</v>
      </c>
      <c r="Q37" s="761"/>
      <c r="R37" s="760">
        <v>43669</v>
      </c>
      <c r="S37" s="760">
        <v>43678</v>
      </c>
      <c r="T37" s="760"/>
      <c r="U37" s="760">
        <v>43830</v>
      </c>
      <c r="V37" s="767" t="s">
        <v>1880</v>
      </c>
      <c r="W37" s="767"/>
      <c r="X37" s="766">
        <v>6819</v>
      </c>
      <c r="Y37" s="768">
        <v>43656</v>
      </c>
      <c r="Z37" s="766" t="s">
        <v>1538</v>
      </c>
      <c r="AA37" s="766" t="s">
        <v>1873</v>
      </c>
      <c r="AB37" s="766">
        <v>36519</v>
      </c>
      <c r="AC37" s="768">
        <v>43670</v>
      </c>
      <c r="AD37" s="774" t="s">
        <v>1874</v>
      </c>
      <c r="AE37" s="751"/>
      <c r="AF37" s="751" t="s">
        <v>1786</v>
      </c>
      <c r="AG37" s="1359" t="s">
        <v>1875</v>
      </c>
      <c r="AH37" s="771"/>
    </row>
    <row r="38" spans="1:34" s="771" customFormat="1" ht="409.6">
      <c r="A38" s="762">
        <v>36</v>
      </c>
      <c r="B38" s="764">
        <v>26</v>
      </c>
      <c r="C38" s="1331" t="s">
        <v>1881</v>
      </c>
      <c r="D38" s="762" t="s">
        <v>1551</v>
      </c>
      <c r="E38" s="765" t="s">
        <v>33</v>
      </c>
      <c r="F38" s="766" t="s">
        <v>1882</v>
      </c>
      <c r="G38" s="765" t="s">
        <v>1883</v>
      </c>
      <c r="H38" s="1497">
        <v>1010175185</v>
      </c>
      <c r="I38" s="821" t="s">
        <v>1884</v>
      </c>
      <c r="J38" s="822" t="s">
        <v>1885</v>
      </c>
      <c r="K38" s="756"/>
      <c r="L38" s="755" t="s">
        <v>1886</v>
      </c>
      <c r="M38" s="757">
        <v>3107630261</v>
      </c>
      <c r="N38" s="1102">
        <v>9000000</v>
      </c>
      <c r="O38" s="761"/>
      <c r="P38" s="760">
        <v>43830</v>
      </c>
      <c r="Q38" s="761"/>
      <c r="R38" s="760">
        <v>43677</v>
      </c>
      <c r="S38" s="760">
        <v>43678</v>
      </c>
      <c r="T38" s="760"/>
      <c r="U38" s="760">
        <v>43830</v>
      </c>
      <c r="V38" s="767" t="s">
        <v>22</v>
      </c>
      <c r="W38" s="767"/>
      <c r="X38" s="766">
        <v>7119</v>
      </c>
      <c r="Y38" s="768">
        <v>43672</v>
      </c>
      <c r="Z38" s="766" t="s">
        <v>1538</v>
      </c>
      <c r="AA38" s="766" t="s">
        <v>1887</v>
      </c>
      <c r="AB38" s="766">
        <v>39119</v>
      </c>
      <c r="AC38" s="768">
        <v>43677</v>
      </c>
      <c r="AD38" s="774" t="s">
        <v>1888</v>
      </c>
      <c r="AE38" s="751"/>
      <c r="AF38" s="751" t="s">
        <v>1786</v>
      </c>
      <c r="AG38" s="775"/>
    </row>
    <row r="39" spans="1:34" s="769" customFormat="1" ht="409.6">
      <c r="A39" s="762">
        <v>37</v>
      </c>
      <c r="B39" s="764">
        <v>27</v>
      </c>
      <c r="C39" s="1331" t="s">
        <v>1889</v>
      </c>
      <c r="D39" s="762" t="s">
        <v>1551</v>
      </c>
      <c r="E39" s="765" t="s">
        <v>33</v>
      </c>
      <c r="F39" s="766" t="s">
        <v>1890</v>
      </c>
      <c r="G39" s="765" t="s">
        <v>739</v>
      </c>
      <c r="H39" s="793">
        <v>1018486917</v>
      </c>
      <c r="I39" s="793"/>
      <c r="J39" s="794"/>
      <c r="K39" s="756"/>
      <c r="L39" s="755" t="s">
        <v>1891</v>
      </c>
      <c r="M39" s="757">
        <v>3016337799</v>
      </c>
      <c r="N39" s="1102">
        <v>12500000</v>
      </c>
      <c r="O39" s="761"/>
      <c r="P39" s="760">
        <v>43830</v>
      </c>
      <c r="Q39" s="761"/>
      <c r="R39" s="760">
        <v>43677</v>
      </c>
      <c r="S39" s="760">
        <v>43679</v>
      </c>
      <c r="T39" s="760"/>
      <c r="U39" s="760">
        <v>43830</v>
      </c>
      <c r="V39" s="767" t="s">
        <v>1892</v>
      </c>
      <c r="W39" s="767"/>
      <c r="X39" s="766">
        <v>7219</v>
      </c>
      <c r="Y39" s="768">
        <v>43676</v>
      </c>
      <c r="Z39" s="766" t="s">
        <v>1538</v>
      </c>
      <c r="AA39" s="766" t="s">
        <v>1887</v>
      </c>
      <c r="AB39" s="766">
        <v>39219</v>
      </c>
      <c r="AC39" s="768">
        <v>43678</v>
      </c>
      <c r="AD39" s="774" t="s">
        <v>1874</v>
      </c>
      <c r="AE39" s="751"/>
      <c r="AF39" s="751" t="s">
        <v>1786</v>
      </c>
      <c r="AG39" s="1359" t="s">
        <v>1893</v>
      </c>
    </row>
    <row r="40" spans="1:34" s="771" customFormat="1" ht="409.6">
      <c r="A40" s="776">
        <v>38</v>
      </c>
      <c r="B40" s="763">
        <v>28</v>
      </c>
      <c r="C40" s="1331" t="s">
        <v>1894</v>
      </c>
      <c r="D40" s="776" t="s">
        <v>1551</v>
      </c>
      <c r="E40" s="777" t="s">
        <v>33</v>
      </c>
      <c r="F40" s="778" t="s">
        <v>1895</v>
      </c>
      <c r="G40" s="777" t="s">
        <v>1896</v>
      </c>
      <c r="H40" s="1496">
        <v>79471707</v>
      </c>
      <c r="I40" s="779"/>
      <c r="J40" s="779"/>
      <c r="K40" s="780"/>
      <c r="L40" s="781" t="s">
        <v>1897</v>
      </c>
      <c r="M40" s="782">
        <v>2703376</v>
      </c>
      <c r="N40" s="1103" t="s">
        <v>1898</v>
      </c>
      <c r="O40" s="783"/>
      <c r="P40" s="784">
        <v>43830</v>
      </c>
      <c r="Q40" s="783"/>
      <c r="R40" s="784">
        <v>43707</v>
      </c>
      <c r="S40" s="784">
        <v>43710</v>
      </c>
      <c r="T40" s="784"/>
      <c r="U40" s="784">
        <v>43830</v>
      </c>
      <c r="V40" s="785" t="s">
        <v>22</v>
      </c>
      <c r="W40" s="785"/>
      <c r="X40" s="786">
        <v>1119</v>
      </c>
      <c r="Y40" s="787"/>
      <c r="Z40" s="786" t="s">
        <v>1750</v>
      </c>
      <c r="AA40" s="786" t="s">
        <v>1899</v>
      </c>
      <c r="AB40" s="786"/>
      <c r="AC40" s="787">
        <v>43710</v>
      </c>
      <c r="AD40" s="788" t="s">
        <v>1900</v>
      </c>
      <c r="AE40" s="786" t="s">
        <v>1901</v>
      </c>
      <c r="AF40" s="783" t="s">
        <v>1550</v>
      </c>
      <c r="AG40" s="1161" t="s">
        <v>1902</v>
      </c>
      <c r="AH40" s="783"/>
    </row>
    <row r="41" spans="1:34" ht="60">
      <c r="A41" s="776">
        <v>39</v>
      </c>
      <c r="B41" s="763">
        <v>4</v>
      </c>
      <c r="C41" s="1329"/>
      <c r="D41" s="776" t="s">
        <v>1810</v>
      </c>
      <c r="E41" s="777" t="s">
        <v>33</v>
      </c>
      <c r="F41" s="778" t="s">
        <v>1903</v>
      </c>
      <c r="G41" s="777" t="s">
        <v>1492</v>
      </c>
      <c r="H41" s="779"/>
      <c r="I41" s="779"/>
      <c r="J41" s="779"/>
      <c r="K41" s="780"/>
      <c r="L41" s="781" t="s">
        <v>1904</v>
      </c>
      <c r="M41" s="782"/>
      <c r="N41" s="1104" t="s">
        <v>22</v>
      </c>
      <c r="O41" s="783"/>
      <c r="P41" s="784">
        <v>45555</v>
      </c>
      <c r="Q41" s="783"/>
      <c r="R41" s="784">
        <v>43728</v>
      </c>
      <c r="S41" s="784">
        <v>43728</v>
      </c>
      <c r="T41" s="784"/>
      <c r="U41" s="784">
        <v>45555</v>
      </c>
      <c r="V41" s="785" t="s">
        <v>22</v>
      </c>
      <c r="W41" s="785"/>
      <c r="X41" s="785" t="s">
        <v>22</v>
      </c>
      <c r="Y41" s="785" t="s">
        <v>22</v>
      </c>
      <c r="Z41" s="785" t="s">
        <v>22</v>
      </c>
      <c r="AA41" s="785" t="s">
        <v>22</v>
      </c>
      <c r="AB41" s="785" t="s">
        <v>22</v>
      </c>
      <c r="AC41" s="785" t="s">
        <v>22</v>
      </c>
      <c r="AD41" s="788" t="s">
        <v>1905</v>
      </c>
      <c r="AE41" s="786"/>
      <c r="AF41" s="783" t="s">
        <v>1550</v>
      </c>
    </row>
    <row r="42" spans="1:34" ht="409.6">
      <c r="A42" s="776">
        <v>40</v>
      </c>
      <c r="B42" s="763">
        <v>29</v>
      </c>
      <c r="C42" s="1331" t="s">
        <v>1906</v>
      </c>
      <c r="D42" s="776" t="s">
        <v>1551</v>
      </c>
      <c r="E42" s="777" t="s">
        <v>33</v>
      </c>
      <c r="F42" s="778" t="s">
        <v>1907</v>
      </c>
      <c r="G42" s="777" t="s">
        <v>1908</v>
      </c>
      <c r="H42" s="779">
        <v>10820379</v>
      </c>
      <c r="I42" s="779"/>
      <c r="J42" s="779"/>
      <c r="K42" s="780"/>
      <c r="L42" s="781" t="s">
        <v>1909</v>
      </c>
      <c r="M42" s="782">
        <v>3144121701</v>
      </c>
      <c r="N42" s="1104">
        <v>3000000</v>
      </c>
      <c r="O42" s="783"/>
      <c r="P42" s="784">
        <v>43830</v>
      </c>
      <c r="Q42" s="783"/>
      <c r="R42" s="784">
        <v>43734</v>
      </c>
      <c r="S42" s="784">
        <v>43735</v>
      </c>
      <c r="T42" s="784"/>
      <c r="U42" s="784">
        <v>43830</v>
      </c>
      <c r="V42" s="785" t="s">
        <v>22</v>
      </c>
      <c r="W42" s="785"/>
      <c r="X42" s="785">
        <v>8519</v>
      </c>
      <c r="Y42" s="791">
        <v>43734</v>
      </c>
      <c r="Z42" s="785" t="s">
        <v>1538</v>
      </c>
      <c r="AA42" s="785" t="s">
        <v>1887</v>
      </c>
      <c r="AB42" s="785" t="s">
        <v>22</v>
      </c>
      <c r="AC42" s="785" t="s">
        <v>22</v>
      </c>
      <c r="AD42" s="788" t="s">
        <v>1910</v>
      </c>
      <c r="AE42" s="786"/>
      <c r="AF42" s="783" t="s">
        <v>1550</v>
      </c>
    </row>
    <row r="43" spans="1:34" ht="114.75" customHeight="1">
      <c r="A43" s="776">
        <v>41</v>
      </c>
      <c r="B43" s="763">
        <v>1</v>
      </c>
      <c r="C43" s="1331" t="s">
        <v>1911</v>
      </c>
      <c r="D43" s="776" t="s">
        <v>410</v>
      </c>
      <c r="E43" s="777" t="s">
        <v>411</v>
      </c>
      <c r="F43" s="778" t="s">
        <v>1912</v>
      </c>
      <c r="G43" s="777" t="s">
        <v>1913</v>
      </c>
      <c r="H43" s="779">
        <v>800018165</v>
      </c>
      <c r="I43" s="779"/>
      <c r="J43" s="779"/>
      <c r="K43" s="780">
        <v>8</v>
      </c>
      <c r="L43" s="781" t="s">
        <v>1914</v>
      </c>
      <c r="M43" s="782">
        <v>6171411</v>
      </c>
      <c r="N43" s="1104" t="s">
        <v>22</v>
      </c>
      <c r="O43" s="783"/>
      <c r="P43" s="784">
        <v>44377</v>
      </c>
      <c r="Q43" s="1177">
        <v>44398</v>
      </c>
      <c r="R43" s="784">
        <v>43728</v>
      </c>
      <c r="S43" s="588">
        <v>43740</v>
      </c>
      <c r="T43" s="588"/>
      <c r="U43" s="784">
        <v>44377</v>
      </c>
      <c r="V43" s="792" t="s">
        <v>1915</v>
      </c>
      <c r="W43" s="792"/>
      <c r="X43" s="785" t="s">
        <v>22</v>
      </c>
      <c r="Y43" s="791" t="s">
        <v>22</v>
      </c>
      <c r="Z43" s="785" t="s">
        <v>22</v>
      </c>
      <c r="AA43" s="785" t="s">
        <v>22</v>
      </c>
      <c r="AB43" s="785" t="s">
        <v>22</v>
      </c>
      <c r="AC43" s="785" t="s">
        <v>22</v>
      </c>
      <c r="AD43" s="788" t="s">
        <v>1916</v>
      </c>
      <c r="AE43" s="786"/>
      <c r="AF43" s="783" t="s">
        <v>1550</v>
      </c>
      <c r="AG43" s="1161" t="s">
        <v>1917</v>
      </c>
    </row>
    <row r="44" spans="1:34" ht="150">
      <c r="A44" s="776">
        <v>42</v>
      </c>
      <c r="B44" s="764">
        <v>3</v>
      </c>
      <c r="C44" s="1230" t="s">
        <v>1918</v>
      </c>
      <c r="D44" s="776" t="s">
        <v>1919</v>
      </c>
      <c r="E44" s="777" t="s">
        <v>69</v>
      </c>
      <c r="F44" s="778" t="s">
        <v>1920</v>
      </c>
      <c r="G44" s="777" t="s">
        <v>1921</v>
      </c>
      <c r="H44" s="779">
        <v>800219876</v>
      </c>
      <c r="I44" s="779"/>
      <c r="J44" s="779"/>
      <c r="K44" s="795">
        <v>9</v>
      </c>
      <c r="L44" s="796" t="s">
        <v>1922</v>
      </c>
      <c r="M44" s="797" t="s">
        <v>1923</v>
      </c>
      <c r="N44" s="1105">
        <v>3178563</v>
      </c>
      <c r="O44" s="798"/>
      <c r="P44" s="799">
        <v>43799</v>
      </c>
      <c r="Q44" s="798"/>
      <c r="R44" s="800">
        <v>43726</v>
      </c>
      <c r="S44" s="800">
        <v>43738</v>
      </c>
      <c r="T44" s="800"/>
      <c r="U44" s="799">
        <v>43799</v>
      </c>
      <c r="V44" s="801" t="s">
        <v>1924</v>
      </c>
      <c r="W44" s="801"/>
      <c r="X44" s="802">
        <v>7519</v>
      </c>
      <c r="Y44" s="803">
        <v>43720</v>
      </c>
      <c r="Z44" s="802" t="s">
        <v>1925</v>
      </c>
      <c r="AA44" s="802" t="s">
        <v>1926</v>
      </c>
      <c r="AB44" s="801" t="s">
        <v>22</v>
      </c>
      <c r="AC44" s="801" t="s">
        <v>22</v>
      </c>
      <c r="AD44" s="804" t="s">
        <v>1927</v>
      </c>
      <c r="AE44" s="805"/>
      <c r="AF44" s="798" t="s">
        <v>1550</v>
      </c>
      <c r="AG44" s="1161" t="s">
        <v>1928</v>
      </c>
    </row>
    <row r="45" spans="1:34" s="813" customFormat="1" ht="409.6">
      <c r="A45" s="806">
        <v>43</v>
      </c>
      <c r="B45" s="763">
        <v>30</v>
      </c>
      <c r="C45" s="1331" t="s">
        <v>1929</v>
      </c>
      <c r="D45" s="806" t="s">
        <v>1551</v>
      </c>
      <c r="E45" s="807" t="s">
        <v>33</v>
      </c>
      <c r="F45" s="808" t="s">
        <v>1930</v>
      </c>
      <c r="G45" s="807" t="s">
        <v>1931</v>
      </c>
      <c r="H45" s="809">
        <v>900329128</v>
      </c>
      <c r="I45" s="809"/>
      <c r="J45" s="809"/>
      <c r="K45" s="810">
        <v>2</v>
      </c>
      <c r="L45" s="811" t="s">
        <v>1932</v>
      </c>
      <c r="M45" s="812">
        <v>2108888</v>
      </c>
      <c r="N45" s="1106">
        <v>14800000</v>
      </c>
      <c r="P45" s="814">
        <v>43830</v>
      </c>
      <c r="R45" s="814">
        <v>43776</v>
      </c>
      <c r="S45" s="814">
        <v>43782</v>
      </c>
      <c r="T45" s="814"/>
      <c r="U45" s="814">
        <v>43830</v>
      </c>
      <c r="V45" s="815" t="s">
        <v>1933</v>
      </c>
      <c r="W45" s="815"/>
      <c r="X45" s="815">
        <v>9219</v>
      </c>
      <c r="Y45" s="816">
        <v>43770</v>
      </c>
      <c r="Z45" s="815" t="s">
        <v>1934</v>
      </c>
      <c r="AA45" s="815" t="s">
        <v>1935</v>
      </c>
      <c r="AB45" s="815">
        <v>63319</v>
      </c>
      <c r="AC45" s="816">
        <v>43781</v>
      </c>
      <c r="AD45" s="817" t="s">
        <v>1936</v>
      </c>
      <c r="AE45" s="818"/>
      <c r="AF45" s="813" t="s">
        <v>1550</v>
      </c>
      <c r="AG45" s="1161" t="s">
        <v>1937</v>
      </c>
    </row>
    <row r="46" spans="1:34" s="813" customFormat="1" ht="409.6">
      <c r="A46" s="806">
        <v>44</v>
      </c>
      <c r="B46" s="763">
        <v>31</v>
      </c>
      <c r="C46" s="1331" t="s">
        <v>1938</v>
      </c>
      <c r="D46" s="806" t="s">
        <v>1551</v>
      </c>
      <c r="E46" s="807" t="s">
        <v>33</v>
      </c>
      <c r="F46" s="808" t="s">
        <v>1939</v>
      </c>
      <c r="G46" s="807" t="s">
        <v>1940</v>
      </c>
      <c r="H46" s="809">
        <v>860522381</v>
      </c>
      <c r="I46" s="809"/>
      <c r="J46" s="809"/>
      <c r="K46" s="810">
        <v>1</v>
      </c>
      <c r="L46" s="811" t="s">
        <v>1941</v>
      </c>
      <c r="M46" s="812">
        <v>6188000</v>
      </c>
      <c r="N46" s="1106">
        <v>23800000</v>
      </c>
      <c r="P46" s="814">
        <v>43812</v>
      </c>
      <c r="R46" s="814">
        <v>43782</v>
      </c>
      <c r="S46" s="814">
        <v>43782</v>
      </c>
      <c r="T46" s="814"/>
      <c r="U46" s="814">
        <v>43812</v>
      </c>
      <c r="V46" s="815" t="s">
        <v>1942</v>
      </c>
      <c r="W46" s="815"/>
      <c r="X46" s="815">
        <v>9419</v>
      </c>
      <c r="Y46" s="816">
        <v>43776</v>
      </c>
      <c r="Z46" s="815" t="s">
        <v>1750</v>
      </c>
      <c r="AA46" s="815" t="s">
        <v>1935</v>
      </c>
      <c r="AB46" s="815">
        <v>63419</v>
      </c>
      <c r="AC46" s="816">
        <v>43782</v>
      </c>
      <c r="AD46" s="817" t="s">
        <v>759</v>
      </c>
      <c r="AE46" s="818"/>
      <c r="AG46" s="1360" t="s">
        <v>1943</v>
      </c>
    </row>
    <row r="47" spans="1:34" s="813" customFormat="1" ht="66" customHeight="1">
      <c r="A47" s="806">
        <v>45</v>
      </c>
      <c r="B47" s="763">
        <v>32</v>
      </c>
      <c r="C47" s="1331" t="s">
        <v>1944</v>
      </c>
      <c r="D47" s="806" t="s">
        <v>1551</v>
      </c>
      <c r="E47" s="807" t="s">
        <v>33</v>
      </c>
      <c r="F47" s="808" t="s">
        <v>1945</v>
      </c>
      <c r="G47" s="807" t="s">
        <v>1946</v>
      </c>
      <c r="H47" s="809">
        <v>79437341</v>
      </c>
      <c r="I47" s="809"/>
      <c r="J47" s="809"/>
      <c r="K47" s="810"/>
      <c r="L47" s="811" t="s">
        <v>1947</v>
      </c>
      <c r="M47" s="812">
        <v>5307189</v>
      </c>
      <c r="N47" s="1106">
        <v>2880000</v>
      </c>
      <c r="P47" s="814">
        <v>43830</v>
      </c>
      <c r="R47" s="814">
        <v>43789</v>
      </c>
      <c r="S47" s="814">
        <v>43794</v>
      </c>
      <c r="T47" s="814"/>
      <c r="U47" s="814">
        <v>43830</v>
      </c>
      <c r="V47" s="815" t="s">
        <v>22</v>
      </c>
      <c r="W47" s="815"/>
      <c r="X47" s="815">
        <v>9119</v>
      </c>
      <c r="Y47" s="816">
        <v>43766</v>
      </c>
      <c r="Z47" s="815" t="s">
        <v>1750</v>
      </c>
      <c r="AA47" s="815" t="s">
        <v>1935</v>
      </c>
      <c r="AB47" s="815">
        <v>64019</v>
      </c>
      <c r="AC47" s="816">
        <v>43789</v>
      </c>
      <c r="AD47" s="817" t="s">
        <v>1948</v>
      </c>
      <c r="AE47" s="818"/>
    </row>
    <row r="48" spans="1:34" s="813" customFormat="1" ht="125.25" customHeight="1">
      <c r="A48" s="806">
        <v>46</v>
      </c>
      <c r="B48" s="763" t="s">
        <v>1949</v>
      </c>
      <c r="C48" s="1230" t="s">
        <v>1950</v>
      </c>
      <c r="D48" s="806" t="s">
        <v>203</v>
      </c>
      <c r="E48" s="807" t="s">
        <v>1951</v>
      </c>
      <c r="F48" s="808" t="s">
        <v>1952</v>
      </c>
      <c r="G48" s="807" t="s">
        <v>1953</v>
      </c>
      <c r="H48" s="809">
        <v>1020752645</v>
      </c>
      <c r="I48" s="809"/>
      <c r="J48" s="809"/>
      <c r="K48" s="810">
        <v>0</v>
      </c>
      <c r="L48" s="811" t="s">
        <v>1954</v>
      </c>
      <c r="M48" s="812" t="s">
        <v>1955</v>
      </c>
      <c r="N48" s="1106">
        <v>888000</v>
      </c>
      <c r="O48" s="814"/>
      <c r="P48" s="823" t="s">
        <v>1956</v>
      </c>
      <c r="R48" s="814">
        <v>43794</v>
      </c>
      <c r="S48" s="814">
        <v>43802</v>
      </c>
      <c r="T48" s="814"/>
      <c r="U48" s="814">
        <v>43811</v>
      </c>
      <c r="V48" s="815" t="s">
        <v>1957</v>
      </c>
      <c r="W48" s="815"/>
      <c r="X48" s="815">
        <v>9019</v>
      </c>
      <c r="Y48" s="816">
        <v>43766</v>
      </c>
      <c r="Z48" s="815" t="s">
        <v>1538</v>
      </c>
      <c r="AA48" s="815" t="s">
        <v>1559</v>
      </c>
      <c r="AB48" s="815">
        <v>64419</v>
      </c>
      <c r="AC48" s="816">
        <v>43795</v>
      </c>
      <c r="AD48" s="817" t="s">
        <v>1948</v>
      </c>
      <c r="AE48" s="1361" t="s">
        <v>1752</v>
      </c>
    </row>
    <row r="49" spans="1:32" s="813" customFormat="1" ht="105" customHeight="1">
      <c r="A49" s="806">
        <v>47</v>
      </c>
      <c r="B49" s="763">
        <v>33</v>
      </c>
      <c r="C49" s="1331" t="s">
        <v>1958</v>
      </c>
      <c r="D49" s="806" t="s">
        <v>203</v>
      </c>
      <c r="E49" s="807" t="s">
        <v>33</v>
      </c>
      <c r="F49" s="808" t="s">
        <v>1959</v>
      </c>
      <c r="G49" s="807" t="s">
        <v>779</v>
      </c>
      <c r="H49" s="809">
        <v>804002893</v>
      </c>
      <c r="I49" s="809"/>
      <c r="J49" s="809"/>
      <c r="K49" s="810">
        <v>6</v>
      </c>
      <c r="L49" s="811" t="s">
        <v>1960</v>
      </c>
      <c r="M49" s="812">
        <v>3102938439</v>
      </c>
      <c r="N49" s="1106">
        <v>32284700</v>
      </c>
      <c r="O49" s="814"/>
      <c r="P49" s="814">
        <v>43830</v>
      </c>
      <c r="R49" s="814">
        <v>43795</v>
      </c>
      <c r="S49" s="814">
        <v>43798</v>
      </c>
      <c r="T49" s="814"/>
      <c r="U49" s="814">
        <v>43830</v>
      </c>
      <c r="V49" s="815" t="s">
        <v>1961</v>
      </c>
      <c r="W49" s="815"/>
      <c r="X49" s="815">
        <v>9619</v>
      </c>
      <c r="Y49" s="816">
        <v>43783</v>
      </c>
      <c r="Z49" s="815" t="s">
        <v>1750</v>
      </c>
      <c r="AA49" s="815" t="s">
        <v>1935</v>
      </c>
      <c r="AB49" s="815">
        <v>64519</v>
      </c>
      <c r="AC49" s="816">
        <v>43795</v>
      </c>
      <c r="AD49" s="817" t="s">
        <v>1962</v>
      </c>
      <c r="AE49" s="818" t="s">
        <v>1771</v>
      </c>
    </row>
    <row r="50" spans="1:32" s="813" customFormat="1" ht="120" customHeight="1">
      <c r="A50" s="400">
        <v>48</v>
      </c>
      <c r="B50" s="763">
        <v>34</v>
      </c>
      <c r="C50" s="1331" t="s">
        <v>1963</v>
      </c>
      <c r="D50" s="400" t="s">
        <v>1551</v>
      </c>
      <c r="E50" s="399" t="s">
        <v>33</v>
      </c>
      <c r="F50" s="824" t="s">
        <v>1964</v>
      </c>
      <c r="G50" s="399" t="s">
        <v>1965</v>
      </c>
      <c r="H50" s="825">
        <v>40395764</v>
      </c>
      <c r="I50" s="825"/>
      <c r="J50" s="825"/>
      <c r="K50" s="402"/>
      <c r="L50" s="826" t="s">
        <v>1966</v>
      </c>
      <c r="M50" s="410">
        <v>3174426752</v>
      </c>
      <c r="N50" s="1107">
        <v>7500000</v>
      </c>
      <c r="O50" s="828"/>
      <c r="P50" s="828">
        <v>43830</v>
      </c>
      <c r="Q50" s="829"/>
      <c r="R50" s="828">
        <v>43802</v>
      </c>
      <c r="S50" s="828">
        <v>43802</v>
      </c>
      <c r="T50" s="828"/>
      <c r="U50" s="828">
        <v>43830</v>
      </c>
      <c r="V50" s="830" t="s">
        <v>1967</v>
      </c>
      <c r="W50" s="830"/>
      <c r="X50" s="830">
        <v>10119</v>
      </c>
      <c r="Y50" s="831">
        <v>43797</v>
      </c>
      <c r="Z50" s="830" t="s">
        <v>1538</v>
      </c>
      <c r="AA50" s="830" t="s">
        <v>1559</v>
      </c>
      <c r="AB50" s="830">
        <v>68019</v>
      </c>
      <c r="AC50" s="831">
        <v>43802</v>
      </c>
      <c r="AD50" s="832" t="s">
        <v>1874</v>
      </c>
      <c r="AE50" s="1361" t="s">
        <v>1968</v>
      </c>
    </row>
    <row r="51" spans="1:32" s="813" customFormat="1" ht="125.25" customHeight="1">
      <c r="A51" s="400">
        <v>49</v>
      </c>
      <c r="B51" s="763">
        <v>4</v>
      </c>
      <c r="C51" s="1230" t="s">
        <v>1969</v>
      </c>
      <c r="D51" s="400" t="s">
        <v>1919</v>
      </c>
      <c r="E51" s="399" t="s">
        <v>1970</v>
      </c>
      <c r="F51" s="824" t="s">
        <v>1971</v>
      </c>
      <c r="G51" s="399" t="s">
        <v>1972</v>
      </c>
      <c r="H51" s="825">
        <v>901345371</v>
      </c>
      <c r="I51" s="825"/>
      <c r="J51" s="825"/>
      <c r="K51" s="402">
        <v>7</v>
      </c>
      <c r="L51" s="826" t="s">
        <v>1973</v>
      </c>
      <c r="M51" s="410">
        <v>4329592</v>
      </c>
      <c r="N51" s="1107">
        <v>179500000</v>
      </c>
      <c r="O51" s="828"/>
      <c r="P51" s="828">
        <v>43830</v>
      </c>
      <c r="Q51" s="829"/>
      <c r="R51" s="828">
        <v>43804</v>
      </c>
      <c r="S51" s="828">
        <v>43809</v>
      </c>
      <c r="T51" s="828"/>
      <c r="U51" s="828">
        <v>43830</v>
      </c>
      <c r="V51" s="830" t="s">
        <v>1974</v>
      </c>
      <c r="W51" s="830"/>
      <c r="X51" s="830">
        <v>8419</v>
      </c>
      <c r="Y51" s="831">
        <v>43733</v>
      </c>
      <c r="Z51" s="830" t="s">
        <v>1975</v>
      </c>
      <c r="AA51" s="830" t="s">
        <v>1976</v>
      </c>
      <c r="AB51" s="830">
        <v>68719</v>
      </c>
      <c r="AC51" s="831">
        <v>43805</v>
      </c>
      <c r="AD51" s="832" t="s">
        <v>1962</v>
      </c>
      <c r="AE51" s="818"/>
    </row>
    <row r="52" spans="1:32" s="813" customFormat="1" ht="190.5" customHeight="1">
      <c r="A52" s="400">
        <v>50</v>
      </c>
      <c r="B52" s="763">
        <v>35</v>
      </c>
      <c r="C52" s="1331" t="s">
        <v>1977</v>
      </c>
      <c r="D52" s="400" t="s">
        <v>1551</v>
      </c>
      <c r="E52" s="399" t="s">
        <v>33</v>
      </c>
      <c r="F52" s="824" t="s">
        <v>1978</v>
      </c>
      <c r="G52" s="399" t="s">
        <v>1979</v>
      </c>
      <c r="H52" s="825">
        <v>79505470</v>
      </c>
      <c r="I52" s="825"/>
      <c r="J52" s="825"/>
      <c r="K52" s="402"/>
      <c r="L52" s="826" t="s">
        <v>1980</v>
      </c>
      <c r="M52" s="410">
        <v>3003085885</v>
      </c>
      <c r="N52" s="1107">
        <v>16600000</v>
      </c>
      <c r="O52" s="828"/>
      <c r="P52" s="828">
        <v>43830</v>
      </c>
      <c r="Q52" s="829"/>
      <c r="R52" s="828">
        <v>43804</v>
      </c>
      <c r="S52" s="828">
        <v>43805</v>
      </c>
      <c r="T52" s="828"/>
      <c r="U52" s="828">
        <v>43830</v>
      </c>
      <c r="V52" s="830" t="s">
        <v>22</v>
      </c>
      <c r="W52" s="830"/>
      <c r="X52" s="830">
        <v>10219</v>
      </c>
      <c r="Y52" s="831">
        <v>43804</v>
      </c>
      <c r="Z52" s="830" t="s">
        <v>1768</v>
      </c>
      <c r="AA52" s="830" t="s">
        <v>1981</v>
      </c>
      <c r="AB52" s="830">
        <v>68919</v>
      </c>
      <c r="AC52" s="831">
        <v>43805</v>
      </c>
      <c r="AD52" s="832" t="s">
        <v>1962</v>
      </c>
      <c r="AE52" s="818" t="s">
        <v>1771</v>
      </c>
    </row>
    <row r="53" spans="1:32" s="813" customFormat="1" ht="120" customHeight="1">
      <c r="A53" s="400">
        <v>51</v>
      </c>
      <c r="B53" s="763">
        <v>36</v>
      </c>
      <c r="C53" s="1230" t="s">
        <v>1982</v>
      </c>
      <c r="D53" s="400" t="s">
        <v>1551</v>
      </c>
      <c r="E53" s="399" t="s">
        <v>1552</v>
      </c>
      <c r="F53" s="824" t="s">
        <v>1983</v>
      </c>
      <c r="G53" s="399" t="s">
        <v>1984</v>
      </c>
      <c r="H53" s="825">
        <v>900439346</v>
      </c>
      <c r="I53" s="825"/>
      <c r="J53" s="825"/>
      <c r="K53" s="402">
        <v>3</v>
      </c>
      <c r="L53" s="826" t="s">
        <v>1985</v>
      </c>
      <c r="M53" s="410" t="s">
        <v>1986</v>
      </c>
      <c r="N53" s="1107">
        <v>2340000</v>
      </c>
      <c r="O53" s="828"/>
      <c r="P53" s="828">
        <v>43819</v>
      </c>
      <c r="Q53" s="829"/>
      <c r="R53" s="828">
        <v>43804</v>
      </c>
      <c r="S53" s="828">
        <v>43809</v>
      </c>
      <c r="T53" s="828"/>
      <c r="U53" s="828">
        <v>43819</v>
      </c>
      <c r="V53" s="830" t="s">
        <v>1987</v>
      </c>
      <c r="W53" s="830"/>
      <c r="X53" s="830">
        <v>10019</v>
      </c>
      <c r="Y53" s="831">
        <v>43797</v>
      </c>
      <c r="Z53" s="830" t="s">
        <v>1750</v>
      </c>
      <c r="AA53" s="830" t="s">
        <v>1751</v>
      </c>
      <c r="AB53" s="830">
        <v>68819</v>
      </c>
      <c r="AC53" s="831">
        <v>43805</v>
      </c>
      <c r="AD53" s="832" t="s">
        <v>1988</v>
      </c>
      <c r="AE53" s="1361" t="s">
        <v>1752</v>
      </c>
    </row>
    <row r="54" spans="1:32" s="813" customFormat="1" ht="120" customHeight="1">
      <c r="A54" s="400"/>
      <c r="B54" s="763">
        <v>37</v>
      </c>
      <c r="C54" s="1230" t="s">
        <v>1989</v>
      </c>
      <c r="D54" s="400" t="s">
        <v>1551</v>
      </c>
      <c r="E54" s="399" t="s">
        <v>1552</v>
      </c>
      <c r="F54" s="824" t="s">
        <v>1553</v>
      </c>
      <c r="G54" s="399" t="s">
        <v>1554</v>
      </c>
      <c r="H54" s="825">
        <v>860023987</v>
      </c>
      <c r="I54" s="825"/>
      <c r="J54" s="825"/>
      <c r="K54" s="402">
        <v>3</v>
      </c>
      <c r="L54" s="826" t="s">
        <v>1555</v>
      </c>
      <c r="M54" s="410">
        <v>3405590</v>
      </c>
      <c r="N54" s="1107">
        <v>4500000</v>
      </c>
      <c r="O54" s="828"/>
      <c r="P54" s="828">
        <v>43829</v>
      </c>
      <c r="Q54" s="840">
        <v>43847</v>
      </c>
      <c r="R54" s="828">
        <v>43817</v>
      </c>
      <c r="S54" s="828">
        <v>43818</v>
      </c>
      <c r="T54" s="828"/>
      <c r="U54" s="840">
        <v>43847</v>
      </c>
      <c r="V54" s="830" t="s">
        <v>1556</v>
      </c>
      <c r="W54" s="830" t="s">
        <v>1557</v>
      </c>
      <c r="X54" s="830">
        <v>10419</v>
      </c>
      <c r="Y54" s="831">
        <v>43804</v>
      </c>
      <c r="Z54" s="830" t="s">
        <v>1558</v>
      </c>
      <c r="AA54" s="830" t="s">
        <v>1559</v>
      </c>
      <c r="AB54" s="830">
        <v>71819</v>
      </c>
      <c r="AC54" s="831">
        <v>43819</v>
      </c>
      <c r="AD54" s="832" t="s">
        <v>1560</v>
      </c>
      <c r="AE54" s="818"/>
    </row>
    <row r="55" spans="1:32" s="718" customFormat="1" ht="120" customHeight="1">
      <c r="A55" s="400">
        <v>52</v>
      </c>
      <c r="B55" s="763">
        <v>38</v>
      </c>
      <c r="C55" s="1331" t="s">
        <v>1990</v>
      </c>
      <c r="D55" s="400" t="s">
        <v>1551</v>
      </c>
      <c r="E55" s="399" t="s">
        <v>33</v>
      </c>
      <c r="F55" s="824" t="s">
        <v>1991</v>
      </c>
      <c r="G55" s="399" t="s">
        <v>1992</v>
      </c>
      <c r="H55" s="829">
        <v>900396176</v>
      </c>
      <c r="I55" s="829"/>
      <c r="J55" s="829"/>
      <c r="K55" s="829">
        <v>1</v>
      </c>
      <c r="L55" s="832" t="s">
        <v>1993</v>
      </c>
      <c r="M55" s="829">
        <v>6913133</v>
      </c>
      <c r="N55" s="1108">
        <v>48300134</v>
      </c>
      <c r="O55" s="829"/>
      <c r="P55" s="828">
        <v>43830</v>
      </c>
      <c r="Q55" s="829"/>
      <c r="R55" s="828">
        <v>43819</v>
      </c>
      <c r="S55" s="588">
        <v>43822</v>
      </c>
      <c r="T55" s="829"/>
      <c r="U55" s="828">
        <v>43830</v>
      </c>
      <c r="V55" s="830" t="s">
        <v>1994</v>
      </c>
      <c r="W55" s="829"/>
      <c r="X55" s="829">
        <v>10919</v>
      </c>
      <c r="Y55" s="828">
        <v>43816</v>
      </c>
      <c r="Z55" s="830" t="s">
        <v>1538</v>
      </c>
      <c r="AA55" s="830" t="s">
        <v>1559</v>
      </c>
      <c r="AB55" s="829">
        <v>71919</v>
      </c>
      <c r="AC55" s="828">
        <v>43819</v>
      </c>
      <c r="AD55" s="829" t="s">
        <v>1962</v>
      </c>
      <c r="AE55" s="829"/>
    </row>
    <row r="56" spans="1:32" s="718" customFormat="1" ht="170.25" customHeight="1">
      <c r="A56" s="400">
        <v>53</v>
      </c>
      <c r="B56" s="763">
        <v>2</v>
      </c>
      <c r="C56" s="1230" t="s">
        <v>1995</v>
      </c>
      <c r="D56" s="400" t="s">
        <v>189</v>
      </c>
      <c r="E56" s="399" t="s">
        <v>1402</v>
      </c>
      <c r="F56" s="824" t="s">
        <v>1996</v>
      </c>
      <c r="G56" s="1039" t="s">
        <v>1997</v>
      </c>
      <c r="H56" s="829">
        <v>860524654</v>
      </c>
      <c r="I56" s="829"/>
      <c r="J56" s="829"/>
      <c r="K56" s="829">
        <v>6</v>
      </c>
      <c r="L56" s="832" t="s">
        <v>1998</v>
      </c>
      <c r="M56" s="829"/>
      <c r="N56" s="1108">
        <v>81170650</v>
      </c>
      <c r="O56" s="829" t="s">
        <v>1999</v>
      </c>
      <c r="P56" s="829" t="s">
        <v>2000</v>
      </c>
      <c r="Q56" s="832" t="s">
        <v>2001</v>
      </c>
      <c r="R56" s="828">
        <v>43822</v>
      </c>
      <c r="S56" s="588">
        <v>43825</v>
      </c>
      <c r="T56" s="829"/>
      <c r="U56" s="1187" t="s">
        <v>2002</v>
      </c>
      <c r="V56" s="829"/>
      <c r="W56" s="829"/>
      <c r="X56" s="832" t="s">
        <v>2003</v>
      </c>
      <c r="Y56" s="1187" t="s">
        <v>2004</v>
      </c>
      <c r="Z56" s="830" t="s">
        <v>2005</v>
      </c>
      <c r="AA56" s="832" t="s">
        <v>2006</v>
      </c>
      <c r="AB56" s="829">
        <v>74319</v>
      </c>
      <c r="AC56" s="828">
        <v>43822</v>
      </c>
      <c r="AD56" s="832" t="s">
        <v>2007</v>
      </c>
      <c r="AE56" s="819" t="s">
        <v>2008</v>
      </c>
    </row>
    <row r="57" spans="1:32" s="718" customFormat="1" ht="150">
      <c r="A57" s="400">
        <v>54</v>
      </c>
      <c r="B57" s="763">
        <v>5</v>
      </c>
      <c r="C57" s="1230" t="s">
        <v>2009</v>
      </c>
      <c r="D57" s="400" t="s">
        <v>1919</v>
      </c>
      <c r="E57" s="399" t="s">
        <v>1970</v>
      </c>
      <c r="F57" s="824" t="s">
        <v>2010</v>
      </c>
      <c r="G57" s="399" t="s">
        <v>2011</v>
      </c>
      <c r="H57" s="829">
        <v>901350832</v>
      </c>
      <c r="I57" s="829"/>
      <c r="J57" s="829"/>
      <c r="K57" s="829">
        <v>0</v>
      </c>
      <c r="L57" s="832" t="s">
        <v>2012</v>
      </c>
      <c r="M57" s="829">
        <v>7446160</v>
      </c>
      <c r="N57" s="1107">
        <v>770972802</v>
      </c>
      <c r="O57" s="829"/>
      <c r="P57" s="828">
        <v>43830</v>
      </c>
      <c r="Q57" s="829"/>
      <c r="R57" s="828">
        <v>43823</v>
      </c>
      <c r="S57" s="588">
        <v>43825</v>
      </c>
      <c r="T57" s="829"/>
      <c r="U57" s="828">
        <v>43830</v>
      </c>
      <c r="V57" s="830" t="s">
        <v>2013</v>
      </c>
      <c r="W57" s="830"/>
      <c r="X57" s="832" t="s">
        <v>2014</v>
      </c>
      <c r="Y57" s="832" t="s">
        <v>2015</v>
      </c>
      <c r="Z57" s="830" t="s">
        <v>2016</v>
      </c>
      <c r="AA57" s="832" t="s">
        <v>2017</v>
      </c>
      <c r="AB57" s="832" t="s">
        <v>2018</v>
      </c>
      <c r="AC57" s="828">
        <v>43823</v>
      </c>
      <c r="AD57" s="829" t="s">
        <v>1962</v>
      </c>
      <c r="AE57" s="829"/>
    </row>
    <row r="58" spans="1:32" ht="150">
      <c r="A58" s="835">
        <v>55</v>
      </c>
      <c r="B58" s="732">
        <v>6</v>
      </c>
      <c r="C58" s="1230" t="s">
        <v>2019</v>
      </c>
      <c r="D58" s="835" t="s">
        <v>1919</v>
      </c>
      <c r="E58" s="836" t="s">
        <v>1970</v>
      </c>
      <c r="F58" s="837" t="s">
        <v>2020</v>
      </c>
      <c r="G58" s="834" t="s">
        <v>2021</v>
      </c>
      <c r="H58" s="829">
        <v>901350575</v>
      </c>
      <c r="I58" s="829"/>
      <c r="J58" s="829"/>
      <c r="K58" s="829">
        <v>2</v>
      </c>
      <c r="L58" s="832" t="s">
        <v>2022</v>
      </c>
      <c r="M58" s="832" t="s">
        <v>2023</v>
      </c>
      <c r="N58" s="1108">
        <v>149940000</v>
      </c>
      <c r="O58" s="829"/>
      <c r="P58" s="828">
        <v>43830</v>
      </c>
      <c r="Q58" s="829"/>
      <c r="R58" s="828">
        <v>43823</v>
      </c>
      <c r="S58" s="588">
        <v>43823</v>
      </c>
      <c r="T58" s="829"/>
      <c r="U58" s="828">
        <v>43830</v>
      </c>
      <c r="V58" s="829"/>
      <c r="W58" s="829"/>
      <c r="X58" s="829">
        <v>9519</v>
      </c>
      <c r="Y58" s="828">
        <v>43783</v>
      </c>
      <c r="Z58" s="830" t="s">
        <v>2024</v>
      </c>
      <c r="AA58" s="832" t="s">
        <v>2025</v>
      </c>
      <c r="AB58" s="829">
        <v>76719</v>
      </c>
      <c r="AC58" s="828">
        <v>43825</v>
      </c>
      <c r="AD58" s="829" t="s">
        <v>1962</v>
      </c>
      <c r="AE58" s="829"/>
      <c r="AF58"/>
    </row>
  </sheetData>
  <phoneticPr fontId="56"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2012</vt:lpstr>
      <vt:lpstr>2013</vt:lpstr>
      <vt:lpstr>2014</vt:lpstr>
      <vt:lpstr>2015</vt:lpstr>
      <vt:lpstr>2016</vt:lpstr>
      <vt:lpstr>2017</vt:lpstr>
      <vt:lpstr>PRORROGAS</vt:lpstr>
      <vt:lpstr>2018</vt:lpstr>
      <vt:lpstr>2019</vt:lpstr>
      <vt:lpstr>2020</vt:lpstr>
      <vt:lpstr>2021</vt:lpstr>
      <vt:lpstr>2022</vt:lpstr>
      <vt:lpstr>2023</vt:lpstr>
      <vt:lpstr>2024</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2025-01-08T19:10:40Z</dcterms:modified>
  <cp:category/>
  <cp:contentStatus/>
</cp:coreProperties>
</file>