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24226"/>
  <mc:AlternateContent xmlns:mc="http://schemas.openxmlformats.org/markup-compatibility/2006">
    <mc:Choice Requires="x15">
      <x15ac:absPath xmlns:x15ac="http://schemas.microsoft.com/office/spreadsheetml/2010/11/ac" url="Z:\Area Lider Contratacion\Publica\DOCUMENTOS PARA PUBLICAR POR TRANSPARENCIA\Relación mensual de contratos\"/>
    </mc:Choice>
  </mc:AlternateContent>
  <xr:revisionPtr revIDLastSave="0" documentId="13_ncr:1_{A8815FE8-2144-4821-A008-7F7A8E2B9675}" xr6:coauthVersionLast="47" xr6:coauthVersionMax="47" xr10:uidLastSave="{00000000-0000-0000-0000-000000000000}"/>
  <bookViews>
    <workbookView xWindow="-120" yWindow="-120" windowWidth="29040" windowHeight="15840" firstSheet="12" activeTab="12" xr2:uid="{00000000-000D-0000-FFFF-FFFF00000000}"/>
  </bookViews>
  <sheets>
    <sheet name="2012" sheetId="1" state="hidden" r:id="rId1"/>
    <sheet name="2013" sheetId="2" state="hidden" r:id="rId2"/>
    <sheet name="2014" sheetId="3" state="hidden" r:id="rId3"/>
    <sheet name="2015" sheetId="4" state="hidden" r:id="rId4"/>
    <sheet name="2016" sheetId="5" state="hidden" r:id="rId5"/>
    <sheet name="2017" sheetId="6" state="hidden" r:id="rId6"/>
    <sheet name="2018" sheetId="7" state="hidden" r:id="rId7"/>
    <sheet name="PRORROGAS" sheetId="10" state="hidden" r:id="rId8"/>
    <sheet name="2019" sheetId="8" state="hidden" r:id="rId9"/>
    <sheet name="2020" sheetId="9" state="hidden" r:id="rId10"/>
    <sheet name="2021" sheetId="11" state="hidden" r:id="rId11"/>
    <sheet name="2022" sheetId="12" state="hidden" r:id="rId12"/>
    <sheet name="2023" sheetId="13" r:id="rId13"/>
  </sheets>
  <externalReferences>
    <externalReference r:id="rId14"/>
  </externalReferences>
  <definedNames>
    <definedName name="_xlnm._FilterDatabase" localSheetId="0" hidden="1">'2012'!$A$1:$Q$52</definedName>
    <definedName name="_xlnm._FilterDatabase" localSheetId="1" hidden="1">'2013'!$A$1:$S$94</definedName>
    <definedName name="_xlnm._FilterDatabase" localSheetId="2" hidden="1">'2014'!$A$1:$W$99</definedName>
    <definedName name="_xlnm._FilterDatabase" localSheetId="3" hidden="1">'2015'!$A$1:$Y$73</definedName>
    <definedName name="_xlnm._FilterDatabase" localSheetId="4" hidden="1">'2016'!$A$1:$Z$66</definedName>
    <definedName name="_xlnm._FilterDatabase" localSheetId="5" hidden="1">'2017'!$A$1:$Z$76</definedName>
    <definedName name="_xlnm._FilterDatabase" localSheetId="6" hidden="1">'2018'!$A$1:$Y$65</definedName>
    <definedName name="_xlnm._FilterDatabase" localSheetId="8" hidden="1">'2019'!$A$1:$AI$100</definedName>
    <definedName name="_xlnm._FilterDatabase" localSheetId="9" hidden="1">'2020'!$A$1:$AF$62</definedName>
    <definedName name="_xlnm._FilterDatabase" localSheetId="10" hidden="1">'2021'!$A$1:$AF$57</definedName>
    <definedName name="_xlnm._FilterDatabase" localSheetId="11" hidden="1">'2022'!$A$1:$AH$85</definedName>
    <definedName name="_xlnm._FilterDatabase" localSheetId="12" hidden="1">'2023'!$A$1:$AH$1</definedName>
    <definedName name="_Hlk11936751" localSheetId="8">'2019'!$F$50</definedName>
    <definedName name="_Hlk11936751" localSheetId="9">'2020'!#REF!</definedName>
    <definedName name="_Hlk14771113" localSheetId="8">'2019'!$F$39</definedName>
    <definedName name="_Hlk14771113" localSheetId="9">'2020'!#REF!</definedName>
    <definedName name="_Hlk21458765" localSheetId="8">'2019'!$F$51</definedName>
    <definedName name="_Hlk21458765" localSheetId="9">'2020'!#REF!</definedName>
    <definedName name="_Hlk3022728" localSheetId="9">'2020'!$H$12</definedName>
    <definedName name="_Hlk3022728">'2022'!$I$72</definedName>
    <definedName name="_Hlk31025477" localSheetId="9">'2020'!$H$13</definedName>
    <definedName name="_Hlk36719264" localSheetId="9">'2020'!$H$29</definedName>
    <definedName name="_Hlk4595156" localSheetId="8">'2019'!$F$12</definedName>
    <definedName name="_Hlk4595156" localSheetId="9">'2020'!#REF!</definedName>
    <definedName name="_Hlk504112841" localSheetId="8">'2019'!$F$40</definedName>
    <definedName name="_Hlk504112841" localSheetId="9">'2020'!#REF!</definedName>
    <definedName name="_Hlk505148702" localSheetId="6">'2018'!$E$13</definedName>
    <definedName name="_Hlk512241022" localSheetId="6">'2018'!$E$26</definedName>
    <definedName name="_Hlk514750604" localSheetId="8">'2019'!$F$28</definedName>
    <definedName name="_Hlk514750604" localSheetId="9">'2020'!#REF!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3" i="8" l="1"/>
  <c r="AB52" i="6" l="1"/>
  <c r="L64" i="7" l="1"/>
  <c r="K64" i="7"/>
  <c r="L65" i="7" l="1"/>
  <c r="L75" i="6"/>
  <c r="K75" i="6"/>
  <c r="L76" i="6" l="1"/>
  <c r="A3" i="6"/>
  <c r="A4" i="6" s="1"/>
  <c r="A5" i="6" s="1"/>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l="1"/>
  <c r="A54" i="6" s="1"/>
  <c r="A55" i="6" s="1"/>
  <c r="A56" i="6" s="1"/>
  <c r="A57" i="6" s="1"/>
  <c r="A58" i="6" s="1"/>
  <c r="A59" i="6" s="1"/>
  <c r="A60" i="6" s="1"/>
  <c r="A61" i="6" s="1"/>
  <c r="A62" i="6" s="1"/>
  <c r="A63" i="6" s="1"/>
  <c r="A64" i="6" s="1"/>
  <c r="A65" i="6" s="1"/>
  <c r="A66" i="6" s="1"/>
  <c r="A67" i="6" s="1"/>
  <c r="A68" i="6" s="1"/>
  <c r="A69" i="6" s="1"/>
  <c r="A70" i="6" s="1"/>
  <c r="A71" i="6" s="1"/>
  <c r="A72" i="6" s="1"/>
  <c r="A73" i="6" s="1"/>
  <c r="A74" i="6" s="1"/>
  <c r="L65" i="5"/>
  <c r="K65" i="5"/>
  <c r="J72" i="4"/>
  <c r="K72" i="4"/>
  <c r="J99" i="3"/>
  <c r="AA49" i="3"/>
  <c r="AA34" i="3"/>
  <c r="G94" i="2"/>
  <c r="G52" i="1"/>
  <c r="K73" i="4" l="1"/>
  <c r="L6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1" authorId="0" shapeId="0" xr:uid="{00000000-0006-0000-0400-000001000000}">
      <text>
        <r>
          <rPr>
            <b/>
            <sz val="9"/>
            <color indexed="81"/>
            <rFont val="Tahoma"/>
            <family val="2"/>
          </rPr>
          <t>Diego Fernando Rosero Altamar:</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1" authorId="0" shapeId="0" xr:uid="{00000000-0006-0000-0500-000001000000}">
      <text>
        <r>
          <rPr>
            <b/>
            <sz val="9"/>
            <color indexed="81"/>
            <rFont val="Tahoma"/>
            <family val="2"/>
          </rPr>
          <t>Diego Fernando Rosero Altamar:</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1" authorId="0" shapeId="0" xr:uid="{00000000-0006-0000-0600-000001000000}">
      <text>
        <r>
          <rPr>
            <b/>
            <sz val="9"/>
            <color indexed="81"/>
            <rFont val="Tahoma"/>
            <family val="2"/>
          </rPr>
          <t>Diego Fernando Rosero Altamar:</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3" authorId="0" shapeId="0" xr:uid="{00000000-0006-0000-0800-000001000000}">
      <text>
        <r>
          <rPr>
            <b/>
            <sz val="9"/>
            <color indexed="81"/>
            <rFont val="Tahoma"/>
            <family val="2"/>
          </rPr>
          <t>Diego Fernando Rosero Altamar:</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F1" authorId="0" shapeId="0" xr:uid="{00000000-0006-0000-0700-000001000000}">
      <text>
        <r>
          <rPr>
            <b/>
            <sz val="9"/>
            <color indexed="81"/>
            <rFont val="Tahoma"/>
            <family val="2"/>
          </rPr>
          <t>Diego Fernando Rosero Altamar:</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H1" authorId="0" shapeId="0" xr:uid="{00000000-0006-0000-0900-000001000000}">
      <text>
        <r>
          <rPr>
            <b/>
            <sz val="9"/>
            <color indexed="81"/>
            <rFont val="Tahoma"/>
            <family val="2"/>
          </rPr>
          <t>Diego Fernando Rosero Altamar:</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H1" authorId="0" shapeId="0" xr:uid="{F277FBCA-EAD8-4D88-ACDA-AA84F12E5347}">
      <text>
        <r>
          <rPr>
            <b/>
            <sz val="9"/>
            <color indexed="81"/>
            <rFont val="Tahoma"/>
            <family val="2"/>
          </rPr>
          <t>Diego Fernando Rosero Altamar:</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I1" authorId="0" shapeId="0" xr:uid="{DF80DAD1-2795-473C-A303-3328120D667F}">
      <text>
        <r>
          <rPr>
            <b/>
            <sz val="9"/>
            <color indexed="81"/>
            <rFont val="Tahoma"/>
            <family val="2"/>
          </rPr>
          <t>Diego Fernando Rosero Altamar:</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I1" authorId="0" shapeId="0" xr:uid="{B792F8F0-720F-414E-8EC3-3E0FC3FE9AE2}">
      <text>
        <r>
          <rPr>
            <b/>
            <sz val="9"/>
            <color indexed="81"/>
            <rFont val="Tahoma"/>
            <family val="2"/>
          </rPr>
          <t>Diego Fernando Rosero Altamar:</t>
        </r>
        <r>
          <rPr>
            <sz val="9"/>
            <color indexed="81"/>
            <rFont val="Tahoma"/>
            <family val="2"/>
          </rPr>
          <t xml:space="preserve">
</t>
        </r>
      </text>
    </comment>
  </commentList>
</comments>
</file>

<file path=xl/sharedStrings.xml><?xml version="1.0" encoding="utf-8"?>
<sst xmlns="http://schemas.openxmlformats.org/spreadsheetml/2006/main" count="10618" uniqueCount="4828">
  <si>
    <t xml:space="preserve">No. </t>
  </si>
  <si>
    <t xml:space="preserve">TIPO </t>
  </si>
  <si>
    <t>MODALIDAD CONTRATACIÓN</t>
  </si>
  <si>
    <t>OBJETO CONTRACTUAL</t>
  </si>
  <si>
    <t xml:space="preserve">CONTRATISTA </t>
  </si>
  <si>
    <t>ID.</t>
  </si>
  <si>
    <t>VALOR</t>
  </si>
  <si>
    <t>PLAZO</t>
  </si>
  <si>
    <t xml:space="preserve">FECHA DE SUSCRIPCIÓN </t>
  </si>
  <si>
    <t>FECHA DE INICIO</t>
  </si>
  <si>
    <t xml:space="preserve">FECHA TERMINACION </t>
  </si>
  <si>
    <t>GARANTIA</t>
  </si>
  <si>
    <t>CDP</t>
  </si>
  <si>
    <t>FECHA CDP</t>
  </si>
  <si>
    <t>CRP</t>
  </si>
  <si>
    <t>FECHA CRP</t>
  </si>
  <si>
    <t>SECOP</t>
  </si>
  <si>
    <t xml:space="preserve">PRESTACIÓN SERVICIOS </t>
  </si>
  <si>
    <t xml:space="preserve">CONTRATACIÓN DIRECTA </t>
  </si>
  <si>
    <t>Prestar los servicios de apoyo a la Agencia del Inspector General de Tributos, Rentas y Contribuciones Parafiscales - ITRC en el desarrollo de las labores operativas y administrativas para el cumplimiento de las actividades misionales de la Entidad.</t>
  </si>
  <si>
    <t>José Milciades Herrera Hernández</t>
  </si>
  <si>
    <t>3 meses</t>
  </si>
  <si>
    <t>N/A</t>
  </si>
  <si>
    <t>412</t>
  </si>
  <si>
    <t>26/06/12</t>
  </si>
  <si>
    <t>04/07/12</t>
  </si>
  <si>
    <t>21/09/12</t>
  </si>
  <si>
    <t>Jennifer León Vanegas</t>
  </si>
  <si>
    <t>312</t>
  </si>
  <si>
    <t>Prestar los servicios profesionales y de apoyo a la Agencia del Inspector General de Tributos, Rentas y Contribuciones Parafiscales - ITRC en los temas relacionadas con el talento humano, así como adelantar las actividades necesarias para la definicion y diseño que requiera la recién conformada agencia en los temas de personal.</t>
  </si>
  <si>
    <t>Maria Teresa Rodríguez Leal</t>
  </si>
  <si>
    <t>512</t>
  </si>
  <si>
    <t>212</t>
  </si>
  <si>
    <t>CONTRATACIÓN DIRECTA</t>
  </si>
  <si>
    <t>Prestar los servicios de apoyo a la Agencia del Inspector General de Tributos, Rentas y Contribuciones Parafiscales - ITRC en la gestión de la comunicación y notificación de actos administrativos generados por la subdirección de Investigaciones disciplinarias, de acuerdo con las normas legales vigentes para la transparencia en las acciones de la Entidad.</t>
  </si>
  <si>
    <t>Camilo Andrés Garzón Padilla</t>
  </si>
  <si>
    <t>612</t>
  </si>
  <si>
    <t>05/07/12</t>
  </si>
  <si>
    <t>Cristian Camilo Peña Castillo</t>
  </si>
  <si>
    <t>712</t>
  </si>
  <si>
    <t>Prestar los servicios profesionales y de apoyo a la Agencia del Inspector General de Tributos, Rentas y Contribuciones Parafiscales - ITRC en los temas relacionados con la contratación según normatividad vigente para lograr transparencia y eficiencia en los procesos de contratación de la Entidad.</t>
  </si>
  <si>
    <t xml:space="preserve">Manuel Alí Rodriguez Mustafa </t>
  </si>
  <si>
    <t>912</t>
  </si>
  <si>
    <t>13/07/12</t>
  </si>
  <si>
    <t>1812</t>
  </si>
  <si>
    <t>23/07/12</t>
  </si>
  <si>
    <t>Prestar los servicios profesionales y de apoyo a la Agencia del Inspector General de Tributos, Rentas y Contribuciones Parafiscales - ITRC en los temas relacionados con la implementación de tecnologías de la información y de las comunicaciones de acuerdo con las necesidades y políticas institucionales para garantizar el manejo efectivo y seguro de la información.</t>
  </si>
  <si>
    <t>Hector Henry Pedraza Piñeros</t>
  </si>
  <si>
    <t xml:space="preserve"> 4 meses</t>
  </si>
  <si>
    <t>1112</t>
  </si>
  <si>
    <t>02/08/12</t>
  </si>
  <si>
    <t>3512</t>
  </si>
  <si>
    <t>09/08/12</t>
  </si>
  <si>
    <t>Diego Fernando Rosero Altamar</t>
  </si>
  <si>
    <t>1212</t>
  </si>
  <si>
    <t>3612</t>
  </si>
  <si>
    <t>14/08/12</t>
  </si>
  <si>
    <t>Contratar la prestación de Servicios profesionales y de apoyo a la Agencia del Inspector General de Tributos, Rentas y Contribuciones Parafiscales - ITRC en los temas relacionadas con la gestión de los recursos financieros de la Entidad, teniendo en cuenta las normas legales vigentes, los lineamientos gubernamentales y las necesidades institucionales, para apoyar el desarrollo de la gestión de la Agencia y el cumplimiento de los compromisos económicos.</t>
  </si>
  <si>
    <t>Sonia Janeth Tequia Correa</t>
  </si>
  <si>
    <t>1412</t>
  </si>
  <si>
    <t>17/08/12</t>
  </si>
  <si>
    <t>3712</t>
  </si>
  <si>
    <t>22/08/12</t>
  </si>
  <si>
    <t>Prestar los servicios profesionales y de apoyo a la Agencia del Inspector General de Tributos, Rentas y Contribuciones Parafiscales - ITRC en los temas relacionados con la gestión del proceso financiero según procedimientos y normatividad vigente, con miras a optimizar la utilización de los recursos financieros y económicos de la Entidad.</t>
  </si>
  <si>
    <t>Viviana Marcela Pardo Beltrán</t>
  </si>
  <si>
    <t>1512</t>
  </si>
  <si>
    <t>3812</t>
  </si>
  <si>
    <t>23/08/12</t>
  </si>
  <si>
    <t>COMPRAVENTA</t>
  </si>
  <si>
    <t>CONTRATACIÓN DE MÍNIMA CUANTÍA</t>
  </si>
  <si>
    <r>
      <t xml:space="preserve">Expedición y suministro de 10 certificados digitales de función pública para </t>
    </r>
    <r>
      <rPr>
        <sz val="12"/>
        <color theme="1"/>
        <rFont val="Arial Narrow"/>
        <family val="2"/>
      </rPr>
      <t>SIIF NACIÓN y sus correspondientes dispositivos de almacenamiento (TOKEN)</t>
    </r>
  </si>
  <si>
    <t>Gestión de Seguridad Electrónica S.A.</t>
  </si>
  <si>
    <t>900,204,272-8</t>
  </si>
  <si>
    <t>hasta 31-12-12</t>
  </si>
  <si>
    <t xml:space="preserve">No. 33-44-101067784 de 30/08/12.  Seguros del Estado S.A. </t>
  </si>
  <si>
    <t>1012</t>
  </si>
  <si>
    <t>31/07/12</t>
  </si>
  <si>
    <t>4612</t>
  </si>
  <si>
    <t>04/09/12</t>
  </si>
  <si>
    <t>11 - PRO 1</t>
  </si>
  <si>
    <r>
      <t xml:space="preserve">Expedición y suministro de 10 certificados digitales de función pública para </t>
    </r>
    <r>
      <rPr>
        <b/>
        <sz val="12"/>
        <color theme="1"/>
        <rFont val="Arial Narrow"/>
        <family val="2"/>
      </rPr>
      <t>SIIF NACIÓN y sus correspondientes dispositivos de almacenamiento (TOKEN)</t>
    </r>
  </si>
  <si>
    <t>2 MESES</t>
  </si>
  <si>
    <t xml:space="preserve">No. 33-44-101067784 de 04/01/13.  Seguros del Estado S.A. </t>
  </si>
  <si>
    <t>9/1/13</t>
  </si>
  <si>
    <t>11 - PRO 2</t>
  </si>
  <si>
    <t xml:space="preserve">No. 33-44-101067784 anexo 2 de 01/03/13.  Seguros del Estado S.A. </t>
  </si>
  <si>
    <t>19/03/13</t>
  </si>
  <si>
    <t xml:space="preserve">Guillermo Gómez Gómez </t>
  </si>
  <si>
    <t>13/09/12</t>
  </si>
  <si>
    <t>6712</t>
  </si>
  <si>
    <t>19/09/12</t>
  </si>
  <si>
    <t>Prestar los servicios de apoyo a la Agencia del Inspector General de Tributos, Rentas y Contribuciones Parafiscales - ITRC en el desarrollo de las labores operativas y administrativas de la Entidad.</t>
  </si>
  <si>
    <t xml:space="preserve">Yazmin Liliana Moreno </t>
  </si>
  <si>
    <t xml:space="preserve">2 meses 15 días calendaro </t>
  </si>
  <si>
    <t xml:space="preserve">Prestación de Servicios de Apoyo a la Agencia del Inspector General de Tributos, Rentas y Contribuciones Parafiscales - ITRC en el desarrollo de las labores operativas y administrativas en la subdirecciónde investigaciones disciplinarias </t>
  </si>
  <si>
    <t xml:space="preserve">Manuel Alejandro Morales Quiroga </t>
  </si>
  <si>
    <t xml:space="preserve"> 1 mes </t>
  </si>
  <si>
    <t xml:space="preserve">Juan Nicolas Arango Valencia </t>
  </si>
  <si>
    <t xml:space="preserve">2 meses 11 días calendaro </t>
  </si>
  <si>
    <t xml:space="preserve">  </t>
  </si>
  <si>
    <t>SUMINISTRO</t>
  </si>
  <si>
    <t>Suministro de  papelería y  útiles de oficina para el desarrollo de las actividades propias de la Agencia del Inspector General de Tributos, Rentas y Contribuciones Parafiscales-ITRC</t>
  </si>
  <si>
    <t>DISTRIBUCIONES ALIADAS BJ SAS.</t>
  </si>
  <si>
    <t>900.314.764-1</t>
  </si>
  <si>
    <t xml:space="preserve">No. 0785305-1 de 09/10/12.  Seguros Suramericana S.A. </t>
  </si>
  <si>
    <t>17 - AD</t>
  </si>
  <si>
    <t xml:space="preserve">No. 0785305-1 Anexo 1 de 26/12/12.  Seguros Suramericana S.A. </t>
  </si>
  <si>
    <t>Prestación de servicios profesionales a la Agencia del Inspector General de Tributos, Rentas y Contribuciones Parafiscales-ITRC, para la definición de los planes, programas, proyectos y estrategias según lineamientos gubernamentales y necesidades institucionales para el logro de los objetivos de la entidad</t>
  </si>
  <si>
    <t>Jorge Ovidio Sotelo Villamil</t>
  </si>
  <si>
    <t>7,303,696</t>
  </si>
  <si>
    <t>2 meses</t>
  </si>
  <si>
    <t>18 - AD y PRO 1</t>
  </si>
  <si>
    <t>15 días</t>
  </si>
  <si>
    <t>Contratar la instalación, configuración, pruebas e implementación del Sistema SIGEP licenciado por el Estado Colombiano, para la implementación de la nómina y liquidación de aportes parafiscales de la Agencia del Inspector General de Tributos, Rentas y Contribuciones Parafiscales-ITRC</t>
  </si>
  <si>
    <t>HEINSOHN HUMAN GLOBAL SOLUTIONS S.A.S.</t>
  </si>
  <si>
    <t>900.173.404-9</t>
  </si>
  <si>
    <t xml:space="preserve">No. 21-44-101122809 de  23/10/12.  Seguros del Estado S.A. </t>
  </si>
  <si>
    <t>19 - PRO 1</t>
  </si>
  <si>
    <t xml:space="preserve">No. 21-44-101122809 Anexo 1 de  02/01/13.  Seguros del Estado S.A. </t>
  </si>
  <si>
    <t>19 - PRO 2</t>
  </si>
  <si>
    <t xml:space="preserve">No. 21-44-101122809 Anexo 2 de  15/03/13.  Seguros del Estado S.A. </t>
  </si>
  <si>
    <t>19 - PRO 3</t>
  </si>
  <si>
    <t>1 mes</t>
  </si>
  <si>
    <r>
      <t xml:space="preserve">Prestación de servicios de apoyo </t>
    </r>
    <r>
      <rPr>
        <sz val="11"/>
        <color rgb="FF000000"/>
        <rFont val="Arial Narrow"/>
        <family val="2"/>
      </rPr>
      <t>a la Agencia del Inspector General de Tributos, Rentas y Contribuciones Parafiscales-ITRC en el desarrollo de labores operativas y administrativas de la entidad</t>
    </r>
  </si>
  <si>
    <t xml:space="preserve">Cenaida Rocio Sacristán Gutierrez </t>
  </si>
  <si>
    <t>INTERADMINISTRATIVO</t>
  </si>
  <si>
    <t>Prestar la solución integral de gestión documental con suministro de insumos, equipos, software y personal necesario para la Agencia del Inspector General de Tributos, Rentas y Contribuciones Parafiscales –ITRC</t>
  </si>
  <si>
    <t>SERVICIOS POSTALES NACIONALES S.A.</t>
  </si>
  <si>
    <t>900,062,917-9</t>
  </si>
  <si>
    <t xml:space="preserve">No. 0794283-4 del 06/11/12.  Seguros Generales Suramericana S.A. </t>
  </si>
  <si>
    <t>21 - PRO 1</t>
  </si>
  <si>
    <t xml:space="preserve">No. 0794283-4 del 08/01/13.  Seguros Generales Suramericana S.A. </t>
  </si>
  <si>
    <t>ARRENDAMIENTO</t>
  </si>
  <si>
    <t>CONTRATACIÓN DIRECTA - ARRENDAMIENTO</t>
  </si>
  <si>
    <t>Entrega a título de arriendo a la Agencia, el bien inmueble ubicado en la Calle 93B No. 16-47, Piso 5 del Edificio Torre Ericcson, de la ciudad de Bogotá D.C</t>
  </si>
  <si>
    <t>FAMOC DEPANEL S.A.</t>
  </si>
  <si>
    <t>860.033.419-4</t>
  </si>
  <si>
    <t>20 meses</t>
  </si>
  <si>
    <t xml:space="preserve">No. 3807312000241 del  16/11/12.  Mapfre Seguros S.A. </t>
  </si>
  <si>
    <t>AD CTO 022 2012</t>
  </si>
  <si>
    <t xml:space="preserve">No. 3807312000241 Anexo 1 del  07/11/13.  Mapfre Seguros S.A. </t>
  </si>
  <si>
    <t>AD 2 PR 1 CTO 022 2012</t>
  </si>
  <si>
    <t>HASTA EL 31/12/2014</t>
  </si>
  <si>
    <t xml:space="preserve">No. 3807312000241 Anexo 4 del  17/06/14.  Mapfre Seguros S.A. Aprobada el 19/06/14 </t>
  </si>
  <si>
    <t>AD 3 PR 2 CTO 022 2012</t>
  </si>
  <si>
    <t>Ejecutar la solución integral de comunicaciones y equipos de infraestructura tecnológica, para la Unidad Administrativa Especial Agencia del Inspector General de Tributos, Rentas y Contribuciones Parafiscales ITRC, así como su administración, de conformidad con las condiciones técnicas y económicas que se establezcan en los Anexos específicos que se suscriban, los cuales harán parte integrante del presente documento y contarán con las apropiaciones presupuestales respectivas</t>
  </si>
  <si>
    <t>EMPRESA DE TELECOMUNICACIONES DE BOGOTÁ S.A. E.S.P</t>
  </si>
  <si>
    <t>899.999.115-8</t>
  </si>
  <si>
    <t>12 MESES</t>
  </si>
  <si>
    <t>23-A-1</t>
  </si>
  <si>
    <t>ANEXO 1 AL CONTRATO INTERADMINISTRATIVO No. 23 de 2012</t>
  </si>
  <si>
    <t>Implementar una solución de infraestructura tecnológica y de servicios informáticos para los servicios  de voz, datos, Internet y equipos para la Agencia  ITRC en Bogotá; con el fin de garantizar los servicios de colaboración y comunicaciones que soporten  los sistemas de información</t>
  </si>
  <si>
    <t xml:space="preserve">No. 20639 del  28/11/12. ACE Seguros  S.A. </t>
  </si>
  <si>
    <t>23 - A- 1 - PR y AD 1</t>
  </si>
  <si>
    <t xml:space="preserve">No. 20639 Anexo 50799 del  08/01/13. ACE Seguros  S.A. </t>
  </si>
  <si>
    <t>23 - A- 1 - PR 2</t>
  </si>
  <si>
    <t xml:space="preserve">No. 20639 Anexo 51235 del  11/02/13. ACE Seguros  S.A. </t>
  </si>
  <si>
    <t>PR 1 CTO 023 2012</t>
  </si>
  <si>
    <t>8 MESES</t>
  </si>
  <si>
    <t>Adquisición de tres televisores y un video beam, para dotar las salas de juntas de la Agencia del Inspector General de Tributos, Rentas y Contribuciones Parafiscales –ITRC</t>
  </si>
  <si>
    <t>ATI SOLUTIONS SERVICE LTDA.</t>
  </si>
  <si>
    <t>900.378.950-1</t>
  </si>
  <si>
    <t>5 DIAS</t>
  </si>
  <si>
    <t xml:space="preserve">No. 330-47-994000005501 del  30/11/12. Aseguradora Solidaria S.A. </t>
  </si>
  <si>
    <t>24 - AD</t>
  </si>
  <si>
    <t xml:space="preserve">No. 330-47-994000005501 Anexo 1 del  21/12/12. Aseguradora Solidaria S.A. </t>
  </si>
  <si>
    <t>SELECCIÓN ABREVIADA - SUBASTA INVERSA</t>
  </si>
  <si>
    <r>
      <t>Contratar la Prestación del Servicio Integral de Aseo y Cafetería, incluyendo el suministro de insumos, para las dependencias de la Agencia</t>
    </r>
    <r>
      <rPr>
        <sz val="12"/>
        <color rgb="FF000000"/>
        <rFont val="Arial Narrow"/>
        <family val="2"/>
      </rPr>
      <t xml:space="preserve"> del Inspector General de Tributos, Rentas y Contribuciones Parafiscales-ITRC</t>
    </r>
  </si>
  <si>
    <t>MUNDOLIMPIEZA LTDA.</t>
  </si>
  <si>
    <t>830,068,543-1</t>
  </si>
  <si>
    <t>11 MESES</t>
  </si>
  <si>
    <t xml:space="preserve">No. 15-44-101095429 del  05/12/12. Seguros del estado S.A. </t>
  </si>
  <si>
    <t>Prestación del Servicio de correo urbano, nacional (normal y certificado) e internacional para la admisión, curso y entrega a domicilio de manera oportuna, segura y efectiva, de la correspondencia oficial y demás envíos postales, así como la utilización de los demás servicios postales, tales como post express, al día, noti express, certimail, entre otros, que necesite o llegare a necesitar la Agencia del Inspector General de Tributos, Rentas y Contribuciones Parafiscales-ITRC</t>
  </si>
  <si>
    <t>7 MESES</t>
  </si>
  <si>
    <t xml:space="preserve">Pro 1 cto 26 </t>
  </si>
  <si>
    <t>Adquisición de una nevera y tres hornos microondas, para dotar los espacios destinados a la cafetería de la Agencia del Inspector General de Tributos, Rentas y Contribuciones Parafiscales –ITRC</t>
  </si>
  <si>
    <t>GLOBO SOLUCIONES JHOSAR SAS</t>
  </si>
  <si>
    <t>900.540.245-9</t>
  </si>
  <si>
    <t xml:space="preserve">No. 360-47-994000013653 del  05/12/12. Aseguradora Solidaria S.A. </t>
  </si>
  <si>
    <t>Prestación de servicio de apoyo a la gestión – logístico, a la Unidad Administrativa Especial Agencia del Inspector General de Tributos, Rentas y Contribuciones Parafiscales – ITRC, para la realización del evento de integración, análisis de la gestión y proyectos de la Agencia para el año 2013</t>
  </si>
  <si>
    <t>CAJA DE COMPENSACIÓN COMPENSAR</t>
  </si>
  <si>
    <t>860.066.942-7</t>
  </si>
  <si>
    <t>1 DIA</t>
  </si>
  <si>
    <t>Adquisición de los suministros de baño, (papel higiénico, toallas para manos y jabón de manos), para la sede de la Agencia del Inspector General de Tributos, Rentas y Contribuciones Parafiscales –ITRC</t>
  </si>
  <si>
    <t>PRODUCTOS Y SERVICIOS C J L LTDA</t>
  </si>
  <si>
    <t>900.510.561-3</t>
  </si>
  <si>
    <t>2 DIAS</t>
  </si>
  <si>
    <t>Prestación de servicios profesionales y de apoyo  a la  Agencia del Inspector General de Tributos, Rentas y Contribuciones Parafiscales-ITRC en los temas relacionados con la implementación de tecnologías de la información y de las comunicaciones de acuerdo con las necesidades y políticas institucionales para garantizar el manejo efectivo y seguro de la información</t>
  </si>
  <si>
    <t>GUILLERMO GÓMEZ GÓMEZ</t>
  </si>
  <si>
    <t>SEGUROS</t>
  </si>
  <si>
    <t>Contratar con una compañía de seguros legalmente constituida y domiciliada en Colombia las pólizas de seguro de Todo Riesgo Daños Materiales y Manejo Global para Entidades Oficiales que amparen los daños y/o pérdidas que sufran los bienes e intereses patrimoniales de propiedad o por los que llegare legalmente a ser responsable la Unidad Administrativa Especial Agencia del Inspector General de Tributos, Rentas y Contribuciones Parafiscales-ITRC, así como las otras pólizas que llegare a necesitar durante la vigencia</t>
  </si>
  <si>
    <t>ALLIANZ SEGUROS S.A.</t>
  </si>
  <si>
    <t>860,026,182-5</t>
  </si>
  <si>
    <t>Adquisicón a título de venta del derecho sobre el uso del programa ORACLE DATABASE ENTERPRISE EDITION, para dos procesadores, con su respectivo servicio de soporte técnico Software Update License and Support por 12 meses para la Agencia ITRC</t>
  </si>
  <si>
    <t>ORACLE COLOMBIA LIMITADA</t>
  </si>
  <si>
    <t>800,103,052-8</t>
  </si>
  <si>
    <t>PRÓRROGA</t>
  </si>
  <si>
    <t>ÁREA ITRC</t>
  </si>
  <si>
    <r>
      <t xml:space="preserve">Aunar  esfuerzos, recursos, tecnología, capacidades y métodos, entre la Unidad Nacional de Protección y la Unidad Administrativa Especial Agencia del Inspector General de Tributos, Rentas y Contribuciones Parafiscales - ITRC, que permitan ejercer la adecuada protección de los funcionarios de la Agencia </t>
    </r>
    <r>
      <rPr>
        <sz val="11"/>
        <color rgb="FF000000"/>
        <rFont val="Arial Narrow"/>
        <family val="2"/>
      </rPr>
      <t>que en razón a su cargo y funciones tienen un mayor riesgo para su vida e integridad física</t>
    </r>
  </si>
  <si>
    <t>UNIDAD NACIONAL DE PROTECCIÓN</t>
  </si>
  <si>
    <t>900,475,780-1</t>
  </si>
  <si>
    <t>HASTA 31/12/13</t>
  </si>
  <si>
    <t>Dirección General</t>
  </si>
  <si>
    <t>PRESTACIÓN DE SERVICIOS</t>
  </si>
  <si>
    <r>
      <t>Prestación de servicios profesionales a la Agencia del Inspector General de Tributos, Rentas y Contribuciones Parafiscales-ITRC en el diseño</t>
    </r>
    <r>
      <rPr>
        <sz val="11"/>
        <color theme="1"/>
        <rFont val="Arial Narrow"/>
        <family val="2"/>
      </rPr>
      <t xml:space="preserve"> de una propuesta dirigida a la adopción de políticas de naturaleza preventiva y correctiva de las entidades objeto de control (DIAN, de la UGPP y de la entidad administradora del monopolio rentístico de los juegos de suerte y azar COLJUEGOS) a partir del diagnóstico y estudio de los procesos disciplinarios originados en dichas entidades y de competencia de la Agencia.</t>
    </r>
  </si>
  <si>
    <t>MARÍA DEL PILAR ORJUELA BOSSA</t>
  </si>
  <si>
    <t>3 MESES</t>
  </si>
  <si>
    <t>Subdirección de Investigaciones Disciplinarias</t>
  </si>
  <si>
    <t>23-A-2</t>
  </si>
  <si>
    <t>ANEXO 2 AL CONTRATO INTERADMINISTRATIVO No. 23 de 2012</t>
  </si>
  <si>
    <t>Dar continuidad a la  solución de infraestructura tecnológica y de servicios informáticos para los servicios  de voz, datos, Internet y  equipos para  la Agencia  ITRC en Bogotá; con el fin de garantizar los servicios de colaboración y comunicaciones  que soporten  los sistemas de información</t>
  </si>
  <si>
    <t>hasta el 26/11/13</t>
  </si>
  <si>
    <t xml:space="preserve">No. CEST-21231347 del  22/01/13. de Allianz Seguros S.A. </t>
  </si>
  <si>
    <t>Oficina de Tecnologías</t>
  </si>
  <si>
    <t>AD 1 Y PR 1 23-A-2</t>
  </si>
  <si>
    <t>Hasta el 27/06/2014</t>
  </si>
  <si>
    <t>No. CEST-21231347 del  22/01/13. de Allianz Seguros S.A.  Expedida eñ 26/12/13</t>
  </si>
  <si>
    <t>Realización de estudios de seguridad a los aspirantes a ser funcionarios de la  Subdirección de Auditoria y Gestión del Riesgo de la Agencia del Inspector General de Tributos, Rentas y Contribuciones Parafiscales-ITRC y otros cargos a los que la Dirección General de la Agencia por razones de conveniencia considere pertinente efectuar, a fin de que se verifique y compruebe el grado de confiabilidad del recurso humano a vincular</t>
  </si>
  <si>
    <t>E&amp;M DESARROLLO CORPORATIVO S.A.S</t>
  </si>
  <si>
    <t>900.338.878-6</t>
  </si>
  <si>
    <t>Hasta el 31/12/13</t>
  </si>
  <si>
    <t>No. 376-47-994000000864 de Aseguradora Solidaria S.A.  Expedida el 12/02/2013</t>
  </si>
  <si>
    <t>Subdirección de Auditorías</t>
  </si>
  <si>
    <t>AD CTO 3 2013</t>
  </si>
  <si>
    <t>No. 376-47-994000000864 Anexo 2de Aseguradora Solidaria S.A.  Expedida el 20/12/2013</t>
  </si>
  <si>
    <t>Realizar un curso-taller de formación sobre Balanced Scorecard, indicadores, pensamiento sistémico y prospectiva para la Alta Dirección de la Unidad Administrativa Especial Agencia del Inspector General de Tributos, Rentas y Contribuciones Parafiscales - ITRC</t>
  </si>
  <si>
    <r>
      <t>WORLD TRAINING COLOMBIA &amp; CIA LTDA – WT COLOMBIA</t>
    </r>
    <r>
      <rPr>
        <b/>
        <sz val="12"/>
        <color theme="1"/>
        <rFont val="Arial Narrow"/>
        <family val="2"/>
      </rPr>
      <t>.</t>
    </r>
  </si>
  <si>
    <t>900.250.759-8</t>
  </si>
  <si>
    <t>No. 2166709 de Liberty Seguros S.A.  Expedida el 14/02/2013</t>
  </si>
  <si>
    <t>Oficina de Planeación</t>
  </si>
  <si>
    <r>
      <t>Adquirir</t>
    </r>
    <r>
      <rPr>
        <b/>
        <sz val="11"/>
        <color theme="1"/>
        <rFont val="Arial Narrow"/>
        <family val="2"/>
      </rPr>
      <t xml:space="preserve"> </t>
    </r>
    <r>
      <rPr>
        <sz val="11"/>
        <color theme="1"/>
        <rFont val="Arial Narrow"/>
        <family val="2"/>
      </rPr>
      <t xml:space="preserve">1 suscripción por DOCE (12) meses a los diarios </t>
    </r>
    <r>
      <rPr>
        <sz val="11"/>
        <color rgb="FF000000"/>
        <rFont val="Arial Narrow"/>
        <family val="2"/>
      </rPr>
      <t>LA REPÚBLICA Y EL ESPECTADOR</t>
    </r>
    <r>
      <rPr>
        <sz val="11"/>
        <color theme="1"/>
        <rFont val="Arial Narrow"/>
        <family val="2"/>
      </rPr>
      <t xml:space="preserve">, para la Área de Comunicaciones de la </t>
    </r>
    <r>
      <rPr>
        <sz val="11"/>
        <color rgb="FF000000"/>
        <rFont val="Arial Narrow"/>
        <family val="2"/>
      </rPr>
      <t>Unidad Administrativa Especial Agencia del Inspector General de Tributos, Rentas y Contribuciones Parafiscales-ITRC</t>
    </r>
  </si>
  <si>
    <t>EDITORIAL EL GLOBO S.A</t>
  </si>
  <si>
    <t>860.009.759-2</t>
  </si>
  <si>
    <t>Oficina de Comunicaciones</t>
  </si>
  <si>
    <r>
      <t>Adquirir</t>
    </r>
    <r>
      <rPr>
        <b/>
        <sz val="11"/>
        <color theme="1"/>
        <rFont val="Arial Narrow"/>
        <family val="2"/>
      </rPr>
      <t xml:space="preserve"> </t>
    </r>
    <r>
      <rPr>
        <sz val="11"/>
        <color theme="1"/>
        <rFont val="Arial Narrow"/>
        <family val="2"/>
      </rPr>
      <t xml:space="preserve">2 suscripciones por DOCE (12) meses a las Revistas SEMANA Y DINERO, para la Dirección General y Área de Comunicaciones de la </t>
    </r>
    <r>
      <rPr>
        <sz val="11"/>
        <color rgb="FF000000"/>
        <rFont val="Arial Narrow"/>
        <family val="2"/>
      </rPr>
      <t>Unidad Administrativa Especial Agencia del Inspector General de Tributos, Rentas y Contribuciones Parafiscales-ITRC</t>
    </r>
  </si>
  <si>
    <t>PUBLICACIONES SEMANA S.A</t>
  </si>
  <si>
    <t>860.509.265-1</t>
  </si>
  <si>
    <t>AD Y PR CTO 006 2013</t>
  </si>
  <si>
    <t>6 MESES</t>
  </si>
  <si>
    <r>
      <t>Adquirir</t>
    </r>
    <r>
      <rPr>
        <b/>
        <sz val="11"/>
        <color theme="1"/>
        <rFont val="Arial Narrow"/>
        <family val="2"/>
      </rPr>
      <t xml:space="preserve"> </t>
    </r>
    <r>
      <rPr>
        <sz val="11"/>
        <color theme="1"/>
        <rFont val="Arial Narrow"/>
        <family val="2"/>
      </rPr>
      <t xml:space="preserve">2 suscripciones por DOCE (12) meses a los diarios EL TIEMPO Y PORTAFOLIO, para la Dirección General y Área de Comunicaciones de la </t>
    </r>
    <r>
      <rPr>
        <sz val="11"/>
        <color rgb="FF000000"/>
        <rFont val="Arial Narrow"/>
        <family val="2"/>
      </rPr>
      <t>Unidad Administrativa Especial Agencia del Inspector General de Tributos, Rentas y Contribuciones Parafiscales-ITRC</t>
    </r>
  </si>
  <si>
    <t>CASA EDITORIAL EL TIEMPO S.A</t>
  </si>
  <si>
    <t>860.001.022-7</t>
  </si>
  <si>
    <t>AD Y PR CTO 007 2013</t>
  </si>
  <si>
    <t>4 meses</t>
  </si>
  <si>
    <t>Prestación de servicios a la Agencia del Inspector General de Tributos, Rentas y Contribuciones Parafiscales-ITRC para la actualización, edición, modernización y publicación de contenidos del portal web de nuestra entidad</t>
  </si>
  <si>
    <t>HAROL ALEXANDER AGUIRRE FAJARDO</t>
  </si>
  <si>
    <t>4 meses 15 dias cal</t>
  </si>
  <si>
    <t>AD Y PRO CTO 008 2013</t>
  </si>
  <si>
    <t>Prestar los servicios profesionales como asesor experto en Derecho Constitucional, para el acompañamiento del Despacho de la señora Directora en la intervención que se hará como Terceros Interesados para Coadyuvar la Defensa del Decreto 4173 de 2011, a través de la elaboración de documento de contestación de la demanda de inconstitucionalidad</t>
  </si>
  <si>
    <t>SONIA MARINA CASTRO MORA</t>
  </si>
  <si>
    <t>No. 18-44-101025390 de Seguros del Estado S.A.  Expedida el 04/03/2013</t>
  </si>
  <si>
    <r>
      <t xml:space="preserve">Contratar el diseño y la implementación de la identidad corporativa de la </t>
    </r>
    <r>
      <rPr>
        <sz val="11"/>
        <color rgb="FF000000"/>
        <rFont val="Arial Narrow"/>
        <family val="2"/>
      </rPr>
      <t xml:space="preserve">Unidad Administrativa Especial Agencia del Inspector de Tributos, Rentas y Contribuciones Parafiscales, ITRC, como acompañamiento a su </t>
    </r>
    <r>
      <rPr>
        <sz val="11"/>
        <color theme="1"/>
        <rFont val="Arial Narrow"/>
        <family val="2"/>
      </rPr>
      <t>campaña institucional de divulgación, posicionamiento e impresos publicitarios</t>
    </r>
  </si>
  <si>
    <t>HEAT MARKETING EMOCIONAL S.A.S.</t>
  </si>
  <si>
    <t>830.075.910-0</t>
  </si>
  <si>
    <t>No. 37-44-101015582 de Seguros del Estado S.A.  Expedida el 18/03/2013</t>
  </si>
  <si>
    <t>14/0582013</t>
  </si>
  <si>
    <t>Adquirir a titulo de venta veinte (20) licencias Microsoft Office Proffesional Plus 2013, para la Unidad Administrativa Especial Agencia del Inspector General de Tributos, Rentas y Contribuciones Parafiscales – ITRC</t>
  </si>
  <si>
    <t>CONTROLES EMPRESARIALES LTDA</t>
  </si>
  <si>
    <t>800.058.607-2</t>
  </si>
  <si>
    <t>30 días calendario</t>
  </si>
  <si>
    <t>No. 21-44-101133352 de Seguros del Estado S.A.  Expedida el 26/03/2013</t>
  </si>
  <si>
    <t>Realización de exámenes médicos de ingreso (incluye examen médico general con énfasis en osteo-muscular, audiometría y visiometría) y exámenes de egreso para los funcionarios de la Agencia ITRC para la Unidad Administrativa Especial Agencia del Inspector General de Tributos, Rentas y Contribuciones Parafiscales – ITRC</t>
  </si>
  <si>
    <t>ENTORNO &amp; COMPAÑÍA LTDA</t>
  </si>
  <si>
    <t>830.034.865-1</t>
  </si>
  <si>
    <t>No. 21-44-101133542 de Seguros del Estado S.A.  Expedida el 26/03/2013</t>
  </si>
  <si>
    <t>Secretaría General - Talento Humano.</t>
  </si>
  <si>
    <t>AD 1 CTO 012 2013</t>
  </si>
  <si>
    <t>No. 21-44-101133542 Anexo 1 de Seguros del Estado S.A.  Expedida el 06/11/2013</t>
  </si>
  <si>
    <t>SELECCIÓIN ABREVIADA DE MENOR CUANTÍA</t>
  </si>
  <si>
    <r>
      <t>Suministro de tiquetes aéreos nacionales e internacionales, para el cubrimiento de los viajes que requieran los funcionarios y contratistas de las dependencias de la Agencia</t>
    </r>
    <r>
      <rPr>
        <sz val="11"/>
        <color rgb="FF000000"/>
        <rFont val="Arial Narrow"/>
        <family val="2"/>
      </rPr>
      <t xml:space="preserve"> del Inspector General de Tributos, Rentas y Contribuciones Parafiscales-ITRC</t>
    </r>
    <r>
      <rPr>
        <sz val="11"/>
        <color theme="1"/>
        <rFont val="Arial Narrow"/>
        <family val="2"/>
      </rPr>
      <t>, en cumplimiento de sus funciones,  comisiones, comisiones de estudios y demás servicios e invitaciones, de acuerdo con las tarifas pactadas</t>
    </r>
  </si>
  <si>
    <t>NOVATOURS LTDA</t>
  </si>
  <si>
    <t>800,003,442-8</t>
  </si>
  <si>
    <t>No. 18-44-101025908 de Seguros del Estado S.A.  Expedida el 09/04/2013</t>
  </si>
  <si>
    <t>AD 1 CTO 13 2013</t>
  </si>
  <si>
    <t>SELECCIÓN ABREVIADA SUBASTA INVERSA</t>
  </si>
  <si>
    <t>Adquisición de tres (3) automóviles sedán o crossover, para el cabal cumplimiento de las funciones de la Agencia del Inspector General de Tributos, Rentas y Contribuciones Parafiscales-ITRC, de acuerdo con las especificaciones técnicas establecidas en el pliego de condiciones</t>
  </si>
  <si>
    <t>DISTRIBUIDORA NISSAN S.A.</t>
  </si>
  <si>
    <t>860.001.307-0</t>
  </si>
  <si>
    <t>1 MES</t>
  </si>
  <si>
    <t>No. 2191362 de Liberty Seguros S.A.  Expedida el 19/04/2013</t>
  </si>
  <si>
    <t>Secretaría General - Adminiustrativa.</t>
  </si>
  <si>
    <t>Adquisición del material P.O.P. necesario para identificar, posicionar, generar recordación y sostener la imagen corporativa de la Agencia del Inspector General de Tributos, Rentas y Contribuciones Parafiscales-ITRC</t>
  </si>
  <si>
    <r>
      <t xml:space="preserve">FERNANDO GUERRERO CARO </t>
    </r>
    <r>
      <rPr>
        <sz val="12"/>
        <color theme="1"/>
        <rFont val="Arial Narrow"/>
        <family val="2"/>
      </rPr>
      <t xml:space="preserve"> </t>
    </r>
  </si>
  <si>
    <t>45 días calendario</t>
  </si>
  <si>
    <t>No. 17-44-101092693de Seguros del Estado S.A.  Expedida el 17/05/2013</t>
  </si>
  <si>
    <t>AD CTO 15 2013</t>
  </si>
  <si>
    <t>No. 17-44-101092693 Anexo 1 de Seguros del Estado S.A.  Expedida el 14/06/2013</t>
  </si>
  <si>
    <t>PRO 1 CTO 15 2013</t>
  </si>
  <si>
    <t>21 dias</t>
  </si>
  <si>
    <t>No. 17-44-101092693 Anexo 2 de Seguros del Estado S.A.  Expedida el 16/07/2013</t>
  </si>
  <si>
    <t>PRO 2 CTO 15 2013</t>
  </si>
  <si>
    <t>10 dias</t>
  </si>
  <si>
    <t>No. 17-44-101092693 Anexo 3 de Seguros del Estado S.A.  Expedida el 01/08/2013</t>
  </si>
  <si>
    <t>PRO 3 CTO 15 2013</t>
  </si>
  <si>
    <t>hasta 30/09/13</t>
  </si>
  <si>
    <t>No. 17-44-101092693 Anexo 3 de Seguros del Estado S.A.  Expedida el 29/08/2013</t>
  </si>
  <si>
    <t>PRO 4 CTO 15 2013</t>
  </si>
  <si>
    <t>hasta 15/11/13</t>
  </si>
  <si>
    <t>No. 17-44-101092693 Anexo 3 de Seguros del Estado S.A.  Expedida el 29/10/2013</t>
  </si>
  <si>
    <t>AD 2 PRO 5 CTO 15 2013</t>
  </si>
  <si>
    <t>hasta 15/12/13</t>
  </si>
  <si>
    <t>No. 17-44-101092693 Anexo 9 de Seguros del Estado S.A.  Expedida el 19/11/2013</t>
  </si>
  <si>
    <t>PRO 6 CTO 15 2013</t>
  </si>
  <si>
    <t>hasta 31/12/13</t>
  </si>
  <si>
    <t>No. 17-44-101092693 Anexo 10 de Seguros del Estado S.A.  Expedida el 13/12/2013</t>
  </si>
  <si>
    <t>Suministro de combustible para los vehículos oficiales de la Agencia del Inspector General de Tributos, Rentas y Contribuciones Parafiscales-ITRC</t>
  </si>
  <si>
    <t>ALDICOM OPERADORES LTDA</t>
  </si>
  <si>
    <t>830.060.549-9</t>
  </si>
  <si>
    <t>No. 11-44-101042942de Seguros del Estado S.A.  Expedida el 06/06/2013</t>
  </si>
  <si>
    <t>HASTA 31/01/14</t>
  </si>
  <si>
    <t>No. 11-44-101042942 ANEXO 1 de Seguros del Estado S.A.  Expedida el 22/01/2014</t>
  </si>
  <si>
    <t>Suministro de  papelería y  útiles de oficina y papelería para el desarrollo de las actividades propias de la Agencia del Inspector General de Tributos, Rentas y Contribuciones Parafiscales-ITRC</t>
  </si>
  <si>
    <t>PAPELERÍA LOS ANDES LTDA</t>
  </si>
  <si>
    <t>860.026.740-5</t>
  </si>
  <si>
    <t>No. 33-44-101079765de Seguros del Estado S.A.  Expedida el 17/05/2013</t>
  </si>
  <si>
    <t>Adquisición de una (1) motocicleta, para el cabal cumplimiento de las funciones de la Agencia del Inspector General de Tributos, Rentas y Contribuciones Parafiscales-ITRC, de acuerdo con las especificaciones técnicas establecidas en el pliego de condiciones</t>
  </si>
  <si>
    <t>SUPERMOTOS DE BOGOTA SAS</t>
  </si>
  <si>
    <t>860.062.808-1</t>
  </si>
  <si>
    <t>20 dias</t>
  </si>
  <si>
    <t>No. 45-44-101039726de Seguros del Estado S.A.  Expedida el 21/05/2013</t>
  </si>
  <si>
    <t>Adquisición de medios de cintas tipo LTO5 con capacidad nativa de 1.5 TB/3.0TB para almacenamiento de datos, labels (código de barras) para medios de cinta tipo LTO5 y medios de cintas tipo LTO5 de limpieza, de acuerdo a lo establecido en invitación pública del proceso de mínima cuantía No. 008 de 2013</t>
  </si>
  <si>
    <t>INFORDATA S.A.S</t>
  </si>
  <si>
    <t>900.349.371-1</t>
  </si>
  <si>
    <t>No. 14-44-101049187de Seguros del Estado S.A.  Expedida el 30/05/2013</t>
  </si>
  <si>
    <t>Contratar con una compañía de seguros legalmente constituida y domiciliada en Colombia las pólizas de seguro de vehículos, donde se cumplan con los amparos estipulados en las especificaciones técnicas, para los bienes e intereses patrimoniales de propiedad o por los que llegare legalmente a ser responsable la Unidad Administrativa Especial Agencia del Inspector General de Tributos, Rentas y Contribuciones Parafiscales-ITRC</t>
  </si>
  <si>
    <t>SEGUROS DEL ESTADO S.A.</t>
  </si>
  <si>
    <t>860.009.578-6</t>
  </si>
  <si>
    <t>Prestación de servicio de apoyo logístico a la Unidad Administrativa Especial Agencia del Inspector General de Tributos, Rentas y Contribuciones Parafiscales – ITRC, para la realización de la  JORNADA DE FORTALECIMIENTO DE VALORES INSTITUCIONALES</t>
  </si>
  <si>
    <t>1 día</t>
  </si>
  <si>
    <r>
      <t xml:space="preserve">Prestar los servicios de apoyo a la </t>
    </r>
    <r>
      <rPr>
        <sz val="12"/>
        <color theme="1"/>
        <rFont val="Arial Narrow"/>
        <family val="2"/>
      </rPr>
      <t xml:space="preserve">Unidad Administrativa Especial Agencia del Inspector General de Tributos, Rentas y Contribuciones Parafiscales ITRC, en la </t>
    </r>
    <r>
      <rPr>
        <sz val="12"/>
        <color rgb="FF000000"/>
        <rFont val="Arial Narrow"/>
        <family val="2"/>
      </rPr>
      <t>conducción del vehículo asignado y transporte de los funcionarios</t>
    </r>
    <r>
      <rPr>
        <sz val="12"/>
        <color theme="1"/>
        <rFont val="Arial Narrow"/>
        <family val="2"/>
      </rPr>
      <t>, en los términos de oportunidad, seguridad, amabilidad y compromiso que se requieran en la Agencia</t>
    </r>
  </si>
  <si>
    <t>CARLOS ARTURO VARGAS MARTÍNEZ</t>
  </si>
  <si>
    <t>5 MESES</t>
  </si>
  <si>
    <t>AD Y PRO CTO 022 2013</t>
  </si>
  <si>
    <t>RUTH GABRIELA CALA ANDRADE</t>
  </si>
  <si>
    <t>AD Y PRO CTO 023 2013</t>
  </si>
  <si>
    <t>MIGUEL ARMANDO ARCE RODRÍGUEZ</t>
  </si>
  <si>
    <t>AD Y PRO CTO 024 2013</t>
  </si>
  <si>
    <t>Contratar el servicio de conceptualización, realización y producción de un comercial de televisión, así como de un jingle que caracterizará nuestra campaña de divulgación.</t>
  </si>
  <si>
    <t>No. 37-44-101016295de Seguros del Estado S.A.  Expedida el 20/06/2013</t>
  </si>
  <si>
    <t>Adquisición de equipos de apoyo: cuatro (4) cámaras de video, tres (3) grabadoras de voz y tres (3) discos duros de 1 tera, para el cabal cumplimiento de las funciones de la Agencia del Inspector General de Tributos, Rentas y Contribuciones Parafiscales-ITRC, de acuerdo con las especificaciones técnicas</t>
  </si>
  <si>
    <t>AUDIO Y VIDEO JOBAR EU</t>
  </si>
  <si>
    <t>830.107.624-8</t>
  </si>
  <si>
    <t>20 días</t>
  </si>
  <si>
    <t>No. 17-44-101094012 de Seguros del Estado S.A.  Expedida el 03/07/2013</t>
  </si>
  <si>
    <t>Adquisición de una (1) caja fuerte, de acuerdo con las especificaciones técnicas establecidas en la Invitación Pública del proceso CMC-012-2013</t>
  </si>
  <si>
    <t>BALKIA SAS</t>
  </si>
  <si>
    <t>900.606.304-0</t>
  </si>
  <si>
    <t>No. 12-44-101085152 de Seguros del Estado S.A.  Expedida el 10/07/2013</t>
  </si>
  <si>
    <t>LICITACIÓN PÚBLICA</t>
  </si>
  <si>
    <t>Automatización del proceso de gestión del expediente digital enmarcado dentro de una Arquitectura SOA (articulada en BPMS), como una solución integral, a través de los procesos de implementación, pruebas y puesta en producción para la agencia ITRC, con su correspondiente adquisición de licencias.</t>
  </si>
  <si>
    <t>AUTOMATIZACIÓN ITRC UT</t>
  </si>
  <si>
    <t>900,632,654-3</t>
  </si>
  <si>
    <t>No. 11-44-101044030 de Seguros del Estado S.A.  Expedida el 11/07/2013</t>
  </si>
  <si>
    <t>PR 1 CTO 28 2013</t>
  </si>
  <si>
    <t>No. 11-44-101044030Anexo 1 de Seguros del Estado S.A.  Expedida el 03/01/2014</t>
  </si>
  <si>
    <t>Adquisición de equipos de ventilación, que faciliten el normal desarrollo de las actividades propias de la Agencia del Inspector General de Tributos, Rentas y Contribuciones Parafiscales-ITRC</t>
  </si>
  <si>
    <t>D &amp; M SISTEMAS Y SOLUCIONES SAS</t>
  </si>
  <si>
    <t>900.426.505-1</t>
  </si>
  <si>
    <t>No. 33-44-101080889 de Seguros del Estado S.A.  Expedida el 23/07/2013</t>
  </si>
  <si>
    <t>Elaboración y Suministro de 150 carné, para la identificación de los funcionarios de la Agencia ITRC, que faciliten el normal desarrollo de las actividades propias de la Agencia del Inspector General de Tributos, Rentas y Contribuciones Parafiscales-ITRC</t>
  </si>
  <si>
    <t>LABORATORIO DE IDEAS AND PROYECT SAS</t>
  </si>
  <si>
    <t>900.205.099-4</t>
  </si>
  <si>
    <t>Adquisición de equipos para la atención de emergencias de la Unidad Administrativa Especial Agencia del Inspector General de Tributos, Rentas y Contribuciones Parafiscales - ITRC</t>
  </si>
  <si>
    <t>INDUSTRIAL DE EXTINTORES LTDA</t>
  </si>
  <si>
    <t>830,018,476-2</t>
  </si>
  <si>
    <t>15 días calendario</t>
  </si>
  <si>
    <t>No. 2229083 de Liberty Seguros S.A. Expedida el 30/07/2013</t>
  </si>
  <si>
    <t>Prestar apoyo a la divulgación de los programas en el área de Comunicaciones y registro de actividades de Community Manager, a través de la administración y manejo de redes sociales y desarrollo  de una estrategia de comunicación digital, para la Agencia ITRC</t>
  </si>
  <si>
    <t>JUAN PABLO SEGURA</t>
  </si>
  <si>
    <t>Adquisición para la U.A.E. Agencia ITRC, de escáneres dúplex de alto rendimiento a color, para apoyar sus procesos misionales y asegurar el cumplimiento de sus funciones</t>
  </si>
  <si>
    <t>PRINTER ON LINE INTEGRAL DOCUMENT S.A.S.</t>
  </si>
  <si>
    <t>900.534.032-2</t>
  </si>
  <si>
    <t>60 días calendario</t>
  </si>
  <si>
    <t>No. 11-44101045731 de Seguros del estado S.A. Expedida el 26/08/2013</t>
  </si>
  <si>
    <t>Adquisición de cien (100) tarjetas de proximidad, para el sistema de control de acceso a la Unidad Administrativa Especial Agencia del Inspector General de Tributos, Rentas y Contribuciones Parafiscales – ITRC</t>
  </si>
  <si>
    <t>SMARTCHIP S.A.S.</t>
  </si>
  <si>
    <t>811.046.254-4</t>
  </si>
  <si>
    <t>No. 05 GU101767 de Confianza Seguros S.A. Expedida el 26/08/2013</t>
  </si>
  <si>
    <t>Adquisición para la U.A.E. Agencia ITRC, de impresoras empresariales laser a color, para apoyar sus procesos misionales y asegurar el cumplimiento de sus funciones</t>
  </si>
  <si>
    <t>LIMASOFT E.U.</t>
  </si>
  <si>
    <t>830.143.572-6</t>
  </si>
  <si>
    <t>No. 2241924 de Liberty Seguros S.A. Expedida el 03/09/13</t>
  </si>
  <si>
    <t>Adquisición de maletines para computador portátil de tamaño 15.6” asignados a las diferentes áreas de la Unidad Administrativa Especial Agencia del Inspector General de Tributos, Rentas y Contribuciones Parafiscales – ITRC.</t>
  </si>
  <si>
    <t>S.O.S. SOLUCIONES DE OFICINA Y SUMINISTROS S.A.S.</t>
  </si>
  <si>
    <t>830.087.030-6</t>
  </si>
  <si>
    <t>10 dias calendario</t>
  </si>
  <si>
    <t>No. 15-44-101112055 de Seguros del Estado S.A. Expedida el 29/08/13</t>
  </si>
  <si>
    <r>
      <t xml:space="preserve">Contratar el servicio de </t>
    </r>
    <r>
      <rPr>
        <sz val="12"/>
        <color rgb="FF000000"/>
        <rFont val="Arial Narrow"/>
        <family val="2"/>
      </rPr>
      <t>difusión para la Agencia ITRC, a través de MEDIOS RADIALES Y PRENSA ESCRITA en medios de comunicación regional y nacional, de acuerdo con las exigencias establecidas</t>
    </r>
  </si>
  <si>
    <t>CENTRAL PROMOTORA DE MEDIOS S.A</t>
  </si>
  <si>
    <t>800.122.094-8</t>
  </si>
  <si>
    <t>HASTA 13-12/2013</t>
  </si>
  <si>
    <t>No. 64-44-101000139 de Seguros del Estado S.A. Expedida el 02/09/13</t>
  </si>
  <si>
    <t>04/13/13</t>
  </si>
  <si>
    <t>Prestar apoyo técnico para realizar las actividades de conservación y custodia de la información documental producida y recibida por la Agencia ITRC, a través de la aplicación de la normatividad vigente, el asesoramiento a las dependencias y la administración del archivo, con el fin de contribuir a la generación, mantenimiento, acceso y recuperación de información en forma confiable y oportuna</t>
  </si>
  <si>
    <t>ANGELA GÓMEZ GONGORA</t>
  </si>
  <si>
    <t>3 meses y 15 días</t>
  </si>
  <si>
    <t>Cooperación entre la Agencia ITRC y el departamento Administrativo de la Función Pública, para el diseño y desarrollo de los procesos de selección por mérito para proveer los cargos que determine la Agencia ITRC, y la evaluación de competencias que determine la Agencia ITRC.</t>
  </si>
  <si>
    <t>DEPARTAMENTO ADMINISTRATIVO DE LA FUNCIÓN PÚBLICA DAFP</t>
  </si>
  <si>
    <t>899999020-7</t>
  </si>
  <si>
    <t>2 años</t>
  </si>
  <si>
    <t>Expedición y Suministro de cinco (5) Certificados Digitales de Función Pública para SIIF Nación y sus correspondientes Dispositivos de Almacenamiento Criptográfico (TOKEN)</t>
  </si>
  <si>
    <t>CERTICAMARA S.A.</t>
  </si>
  <si>
    <t>830.084.433-7</t>
  </si>
  <si>
    <t>No. 2252380 de Liberty Seguros S.A. Expedida el 27/09/13</t>
  </si>
  <si>
    <t>Secretaría General - Financiera</t>
  </si>
  <si>
    <t>Conceptualizar, realizar y producir un (1) video institucional con duración de cinco (5) minutos, un (1) video de rendición de cuentas con una duración de ocho (8) minutos y un (1) video del cubrimiento del Pacto por la Transparencia con una duración de cinco (5) minutos para la UNIDAD ADMINISTRATIVA ESPECIAL AGENCIA DEL INSPECTOR GENERAL DE TRIBUTOS, RENTAS Y CONTRIBUCIONES PARAFISCALES, de conformidad con los parámetros establecidos por la Entidad</t>
  </si>
  <si>
    <t>MOTION FACTORY STUDIOS S.A.S</t>
  </si>
  <si>
    <t>900.407.941-9</t>
  </si>
  <si>
    <t>No. 21-44-101146872 de Seguros del Estado S.A. Expedida el 27/09/13</t>
  </si>
  <si>
    <t>CORRETAJE DE SEGUROS</t>
  </si>
  <si>
    <t>CONCURSO DE MÉRITOS</t>
  </si>
  <si>
    <t>Contratar los servicios de intermediación de seguros, asesoría integral y permanente para la contratación y manejo de las Pólizas que constituyen el Programa de Seguros que requiere la Entidad para amparar adecuadamente a las personas, bienes muebles e inmuebles de propiedad de la Unidad e intereses patrimoniales y de los que legalmente sea o llegare a ser responsable, cualquiera sea su procedimiento jurídico o normativo</t>
  </si>
  <si>
    <r>
      <t>JARGU S.A. CORREDORES DE SEGUROS</t>
    </r>
    <r>
      <rPr>
        <sz val="12"/>
        <color theme="1"/>
        <rFont val="Arial Narrow"/>
        <family val="2"/>
      </rPr>
      <t xml:space="preserve"> </t>
    </r>
  </si>
  <si>
    <t>800.018.165-8</t>
  </si>
  <si>
    <t>01/10/213</t>
  </si>
  <si>
    <t>25/11/2014 APROX</t>
  </si>
  <si>
    <t>No. 21-44-101147121de Seguros del Estado S.A. Expedida el 01/10/13</t>
  </si>
  <si>
    <t>Adquisición para la U.A.E. Agencia ITRC, de equipos de cómputo (hardware) y programas (software) requeridos para la implementación del laboratorio de informática forense y los demás procesos misionales y de apoyo que la entidad requiere para asegurar el cumplimiento de sus funciones. (Grupo 1 Laboratorio forense)</t>
  </si>
  <si>
    <r>
      <t>INTERNET SOLUTIONS S.A.S</t>
    </r>
    <r>
      <rPr>
        <sz val="11"/>
        <color theme="1"/>
        <rFont val="Arial Narrow"/>
        <family val="2"/>
      </rPr>
      <t xml:space="preserve">. </t>
    </r>
  </si>
  <si>
    <t>830.111.209-1</t>
  </si>
  <si>
    <t>hasta el 31/12/2013</t>
  </si>
  <si>
    <t>No. 2255311 de Liberty Seguros S.A. Expedida el 03/10/13</t>
  </si>
  <si>
    <t>13713-13813</t>
  </si>
  <si>
    <t>57213-57313</t>
  </si>
  <si>
    <t>Adquisición para la U.A.E. Agencia ITRC, de equipos de cómputo (hardware) y programas (software) requeridos para la implementación del laboratorio de informática forense y los demás procesos misionales y de apoyo que la entidad requiere para asegurar el cumplimiento de sus funciones. (Grupo 2 Servidores)</t>
  </si>
  <si>
    <r>
      <t>COLSOF S.A.</t>
    </r>
    <r>
      <rPr>
        <sz val="11"/>
        <color theme="1"/>
        <rFont val="Arial Narrow"/>
        <family val="2"/>
      </rPr>
      <t xml:space="preserve">, </t>
    </r>
  </si>
  <si>
    <t>800.015.583-1</t>
  </si>
  <si>
    <t>No. 21437186 de Allianz Seguros S.A. Expedida el 09/10/13</t>
  </si>
  <si>
    <t>AD 1 CTO 45 2013</t>
  </si>
  <si>
    <t>No. 21437186 de Allianz Seguros S.A. Expedida el 27/12/13</t>
  </si>
  <si>
    <t>Realizar la extracción y procesamiento de imágenes digitales forense (Copia espejo), con el fin de identificar, recuperar, preservar, analizar la información técnicamente contenida en medios de almacenamiento digital</t>
  </si>
  <si>
    <t xml:space="preserve">2 meses </t>
  </si>
  <si>
    <t>No. 2257262 de Liberty Seguros S.A. Expedida el 08/10/13</t>
  </si>
  <si>
    <t>AD 1 CTO 046 2013</t>
  </si>
  <si>
    <t>No. 2257262 ANEXO 1 de Liberty Seguros S.A. Expedida el 08/10/13</t>
  </si>
  <si>
    <t>Adquirir diez (10) licencias flotantes de la versión Corporate del software Enterprise Architect, para la Unidad Administrativa Especial Agencia del Inspector General de Tributos, Rentas y Contribuciones Parafiscales - ITRC</t>
  </si>
  <si>
    <t>UNIVERSAL TECHNOLOGY EU</t>
  </si>
  <si>
    <t>830.127.933-4</t>
  </si>
  <si>
    <t>No. 17-44-101099266 de Seguros del Estado S.A. Expedida el 22/10/13</t>
  </si>
  <si>
    <r>
      <t xml:space="preserve">Contratar para la </t>
    </r>
    <r>
      <rPr>
        <sz val="11"/>
        <color rgb="FF000000"/>
        <rFont val="Arial Narrow"/>
        <family val="2"/>
      </rPr>
      <t xml:space="preserve">Unidad Administrativa Especial Agencia del Inspector General de Tributos, Rentas y Contribuciones Parafiscales-ITRC, el servicio de </t>
    </r>
    <r>
      <rPr>
        <sz val="11"/>
        <color theme="1"/>
        <rFont val="Arial Narrow"/>
        <family val="2"/>
      </rPr>
      <t>acompañamiento para la estabilización del sistema de la nómina SIGEP PEOPLENET Modelo Gobierno, de acuerdo con las especificaciones técnicas establecidas</t>
    </r>
  </si>
  <si>
    <r>
      <t>HEINSOHN HUMAN GLOBAL SOLUTIONS S.A.S</t>
    </r>
    <r>
      <rPr>
        <sz val="11"/>
        <color theme="1"/>
        <rFont val="Arial Narrow"/>
        <family val="2"/>
      </rPr>
      <t>.</t>
    </r>
  </si>
  <si>
    <t>No. 875-47-994000003813 de Aseguradora Solidaria S.A.  Expedida el 23/10/13</t>
  </si>
  <si>
    <t>Oficina de Tecnologías y Secretaría General Tralento Humano</t>
  </si>
  <si>
    <t>Adquisición para la Agencia ITRC, de un motor de búsqueda empresarial, que permita en tiempo real, la indexación y ubicación de datos alojados en la intranet, sitio web, portales corporativos, servidores de archivos propios y externos y demás sistemas de información</t>
  </si>
  <si>
    <t>CREANGEL LTDA</t>
  </si>
  <si>
    <t>830.141.562-3</t>
  </si>
  <si>
    <t>No. 21-44-101149701 de Seguros del Estado S.A. Expedida el 29/10/13</t>
  </si>
  <si>
    <t>Oficina de Tecnologías Y Subdirección de Auditorías</t>
  </si>
  <si>
    <t>Contratar la Implementación de una herramienta informática para el seguimiento y control de las actividades relacionadas con los procesos de contratación, el manejo de las compras, almacén e inventarios de la Agencia ITRC, de acuerdo a las especificaciones técnicas requeridas. (Incluye licenciamiento)</t>
  </si>
  <si>
    <t>MEGASOFT LTDA</t>
  </si>
  <si>
    <t>800.252.836-3</t>
  </si>
  <si>
    <t>No. 21-44-101149697 de Seguros del Estado S.A. Expedida el 29/10/13</t>
  </si>
  <si>
    <t>Contratar el servicio de lavado general para los vehículos al servicio de la Agencia del Inspector General de Tributos, Rentas y Contribuciones Parafiscales-ITRC, de acuerdo con las especificaciones establecidas</t>
  </si>
  <si>
    <t>ECOLOGY COLOMBIA SAS</t>
  </si>
  <si>
    <t>900,101,105-3</t>
  </si>
  <si>
    <t>Prestación del Servicio de correo urbano, nacional e internacional para la admisión, curso y entrega a domicilio de manera oportuna, segura y efectiva, de la correspondencia oficial y demás envíos postales, así como la utilización de los demás servicios postales que necesite o llegare a necesitar la Agencia del Inspector General de Tributos, Rentas y Contribuciones Parafiscales-ITRC</t>
  </si>
  <si>
    <t>9 meses</t>
  </si>
  <si>
    <t>No. 830-47-994000015427 de Aseguradora Solidaria S.A. Expedida el 01/11/13</t>
  </si>
  <si>
    <t>Prestación del servicio de área protegida para la atención de urgencias y emergencias médicas para los funcionarios, usuarios, y público general que se encuentren dentro de las instalaciones de la Unidad Administrativa Especial Agencia del Inspector General de Tributos Rentas y Contribuciones Parafiscales – ITRC</t>
  </si>
  <si>
    <t>EMPRESA DE MEDICINA INTEGRAL EMI S.A.</t>
  </si>
  <si>
    <t>811.007.601-0</t>
  </si>
  <si>
    <t>No. 05 GU 104172 de Confianza Seguros S.A. Expedida el 07/11/2013</t>
  </si>
  <si>
    <t>CONSULTORÍA</t>
  </si>
  <si>
    <t>Contratar los servicios profesionales de consultoría para la planeación, implementación y operación del sistema de gestión de la seguridad de la información para la U.A.E. Agencia ITRC, con la finalidad de monitorear, mantener y mejorar dicho sistema, de acuerdo con las especificaciones y  alcances estipulados</t>
  </si>
  <si>
    <t>CONSORCIO SEGURIDAD INFORMATICA</t>
  </si>
  <si>
    <t xml:space="preserve">900.671.541-6 </t>
  </si>
  <si>
    <t>No. 21-44-101150652 de Seguros del Estado S.A. Expedida el 8/11/13</t>
  </si>
  <si>
    <t>PR 1 CTO 54 2013</t>
  </si>
  <si>
    <t>hasta el 28/02/2014</t>
  </si>
  <si>
    <t>No. 21-44-101150652 Anexo 1 de Seguros del Estado S.A. Expedida el 27/12/13</t>
  </si>
  <si>
    <t>Prestar apoyo a la conciliación de registros de caja menor de generales, y provisiones de prestaciones sociales realizadas por los funcionarios.</t>
  </si>
  <si>
    <t>PAULA ALEJANDRA SILVA CAMPOS</t>
  </si>
  <si>
    <t>Secretaría General - Talento Humano y Financiera.</t>
  </si>
  <si>
    <t>Implementar soluciones Integrales en Tecnología TIC’s, de conformidad con los programas previstos y en los lineamientos, estrategias, políticas y normativa vigente, establecida sobre la materia no solo al interior de la entidad sino también por el Gobierno Nacional, para lo cual, requiere coordinar sus acciones para el adecuado cumplimiento de los fines del Estado, aunando esfuerzos y recursos con otra entidad de naturaleza pública que le permita cumplir con este cometido en la medida que lo vaya requiriendo</t>
  </si>
  <si>
    <t>INFOTIC S.A.</t>
  </si>
  <si>
    <t>900.068-796-1</t>
  </si>
  <si>
    <t>El contrato ha tenido 7 prórrogas, dentro de ellas está, suscrita el 31 de diciembre 2019 hasta el 15 de abril de 2020.  Prórroga No 8 de 8 abril a 15 de agosto de 2020.</t>
  </si>
  <si>
    <t xml:space="preserve">ANEXO 7 </t>
  </si>
  <si>
    <t>56-A-1</t>
  </si>
  <si>
    <t>ANEXO 1 AL CONTRATO INTERADMINISTRATIVO No. 056 de 2013</t>
  </si>
  <si>
    <t>Implementar una solución integral de infraestructura tecnológica y de servicios informáticos para LA AGENCIA, en la ciudad de Bogotá, D.C., para el suministro, instalación, implementación y puesta en funcionamiento de un sistema de Circuito Cerrado de Televisión, CCTV, que contemple la ampliación del sistema CCTV análogo  existente y la adquisición del sistema CCTV IP para la Sala de Audiencias, acorde con los requisitos de las normas  de seguridad de la información,  y los servicios de Un Centro de Contacto Ciudadano (Call Center), que permitan establecer un acceso inmediato de la ciudadanía y los usuarios de LA AGENCIA  a los servicios requeridos. Todo conforme a la propuesta presenta por INFOTIC y al documento de especificaciones técnicas</t>
  </si>
  <si>
    <t>hasta 31/07/2014</t>
  </si>
  <si>
    <t>No. 12-44-101091581 de Seguros del Estado S.A. Expedida el 14/11/13</t>
  </si>
  <si>
    <t>Adquisición de bonos y/o tarjetas canjeables única y exclusivamente para compra de vestuario y calzado de labor, para los funcionarios de la Unidad Administrativa Especial Agencia del Inspector General de Tributos Rentas y Contribuciones Parafiscales ITRC, que adquieran el derecho durante el año 2013, según lo establecido en el decreto 1978 de 1989, reglamentario de la ley 70 de 1988</t>
  </si>
  <si>
    <t xml:space="preserve">MANUFACTURAS LA FE EU </t>
  </si>
  <si>
    <r>
      <t>900</t>
    </r>
    <r>
      <rPr>
        <sz val="11"/>
        <color rgb="FF000000"/>
        <rFont val="Arial Narrow"/>
        <family val="2"/>
      </rPr>
      <t>.041.173-6</t>
    </r>
  </si>
  <si>
    <t>No. 891-47-994000009882 de Aseguradora Solidaria S.A. Expedida el 18/11/13</t>
  </si>
  <si>
    <t>Adquirir a título de venta un software para Seguimiento y Contabilidad de Costos de impresión con su respectivo soporte y mantenimiento de acuerdo a las especificaciones técnicas  requeridas</t>
  </si>
  <si>
    <t xml:space="preserve">COLSOF S.A., </t>
  </si>
  <si>
    <t>No. 021460723/0 de Allianz Seguros S.A. Expedida el 20/11/13</t>
  </si>
  <si>
    <r>
      <t xml:space="preserve">Contratar los seguros que amparen los intereses patrimoniales, los bienes de propiedad de </t>
    </r>
    <r>
      <rPr>
        <sz val="12"/>
        <color theme="1"/>
        <rFont val="Arial Narrow"/>
        <family val="2"/>
      </rPr>
      <t>LA UNIDAD ADMINISTRATIVA ESPECIAL AGENCIA DEL INSPECTOR DE TRIBUTOS, RENTAS Y CONTRIBUCIONES PARAFISCALES y aquellos que estén bajo su responsabilidad y custodia</t>
    </r>
  </si>
  <si>
    <t>QBE SEGUROS S.A.</t>
  </si>
  <si>
    <t>860.002.534-0</t>
  </si>
  <si>
    <t>MÍNIMO 365 DÍAS</t>
  </si>
  <si>
    <t>min 24/11/14</t>
  </si>
  <si>
    <t>No. 0969552-3 de Suramericana de Seguros S.A. Expedida el 25/11/13</t>
  </si>
  <si>
    <t>Contratar el suministro de elementos y útiles de oficina y papelería en forma oportuna y adecuada, para que los funcionarios de la Agencia del Inspector General de Tributos, Rentas y Contribuciones Parafiscales-ITRC, puedan desarrollar cabal y eficazmente sus funciones</t>
  </si>
  <si>
    <t>No. 15-44-101117977 de Seguros del Estado S.A. Expedida el 27/11/13</t>
  </si>
  <si>
    <t>Adquisición para la Agencia ITRC, de licencias de Software para el Análisis Investigativo con su respectivo soporte y mantenimiento de acuerdo a las especificaciones técnicas requeridas</t>
  </si>
  <si>
    <t>SF INTERNATIONAL S.A.S.</t>
  </si>
  <si>
    <t>800.225.235-2</t>
  </si>
  <si>
    <t>No. 18-44-101029938 de Seguros del Estado S.A. Expedida el 05/12/13</t>
  </si>
  <si>
    <t>Prestación de un servicio de apoyo logístico a la Unidad Administrativa Especial Agencia del Inspector General de Tributos Rentas y Contribuciones Parafiscales – ITRC, para la realización de la Actividad de Divulgación y Evaluación del Código de Ética y Buen Gobierno de la Agencia ITRC.</t>
  </si>
  <si>
    <t>INVERSIONES CONECCIONES Y CIA S. EN C</t>
  </si>
  <si>
    <t>830.069.055-3</t>
  </si>
  <si>
    <t xml:space="preserve">1 dia </t>
  </si>
  <si>
    <r>
      <t>Contratar el suministro de tiquetes aéreos nacionales, para el cubrimiento de los viajes que requieran los funcionarios y contratistas de las dependencias de la Agencia</t>
    </r>
    <r>
      <rPr>
        <sz val="12"/>
        <color rgb="FF000000"/>
        <rFont val="Arial Narrow"/>
        <family val="2"/>
      </rPr>
      <t xml:space="preserve"> del Inspector General de Tributos, Rentas y Contribuciones Parafiscales-ITRC</t>
    </r>
    <r>
      <rPr>
        <sz val="12"/>
        <color theme="1"/>
        <rFont val="Arial Narrow"/>
        <family val="2"/>
      </rPr>
      <t>, en cumplimiento de sus funciones, comisiones de servicios, comisiones de estudios y demás servicios e invitaciones, de acuerdo con las tarifas pactadas</t>
    </r>
  </si>
  <si>
    <t>No. 18-44-101030047 de Seguros del Estado S.A. Expedida el 09/12/13</t>
  </si>
  <si>
    <t>PR CTO 063 2013</t>
  </si>
  <si>
    <t>No. 18-44-101030047 Anexo 1  de Seguros del Estado S.A. Expedida el 26/12/13</t>
  </si>
  <si>
    <t>Adquirir elementos de dotación, seguridad Industrial y protección personal para la brigada de emergencia de la Unidad Administrativa Especial Agencia del Inspector General de Tributos, Rentas y Contribuciones Parafiscales-ITRC</t>
  </si>
  <si>
    <t>RICARDO ANDRES ROZO VELASQUEZ</t>
  </si>
  <si>
    <t>No. 17-44-101101746 de Seguros del Estado S.A. Expedida el 17/12/13</t>
  </si>
  <si>
    <r>
      <t>Adquirir los servicios de soporte y actualización denominados  “</t>
    </r>
    <r>
      <rPr>
        <i/>
        <sz val="11.5"/>
        <color theme="1"/>
        <rFont val="Arial Narrow"/>
        <family val="2"/>
      </rPr>
      <t>SOFTWARE UPDATE LICENSE &amp; SUPPORT</t>
    </r>
    <r>
      <rPr>
        <sz val="11.5"/>
        <color theme="1"/>
        <rFont val="Arial Narrow"/>
        <family val="2"/>
      </rPr>
      <t>” para las licencias de los productos Oracle adquiridas por la Unidad Administrativa Especial Agencia del Inspector General de Tributos, Rentas y Contribuciones Parafiscales - ITRC</t>
    </r>
  </si>
  <si>
    <t>No. 43170834 de CHUBB DE COLOMBIA S.A. Expedida el 23/12/2013</t>
  </si>
  <si>
    <t>Adquisición a título de venta de los programas de licencia SYBASE IQ – ENTERPRISE EDITION, y Licencias Sybase ASE- Small Bussines Edition con sus respectivos servicios de soporte técnico y actualización con vigencia de 12 meses para la Agencia del Inspector General de Tributos, Rentas y Contribuciones Parafiscales-ITRC</t>
  </si>
  <si>
    <t>MTBASE S.A.S.</t>
  </si>
  <si>
    <t>800.220.028-1</t>
  </si>
  <si>
    <t>No. 1003001553701 de SEGUROS BOLIVAR  S.A. Expedida el 23/12/2013</t>
  </si>
  <si>
    <t>Hasta el 31/07/2014</t>
  </si>
  <si>
    <t xml:space="preserve"> </t>
  </si>
  <si>
    <t>DV</t>
  </si>
  <si>
    <t>DIR</t>
  </si>
  <si>
    <t>TEL</t>
  </si>
  <si>
    <t>RUBRO</t>
  </si>
  <si>
    <t>NOMBRE RUBRO</t>
  </si>
  <si>
    <t>Prestar apoyo técnico para realizar las actividades de conservación y custodia de la información documental producida y recibida por la Agencia ITRC, a través de la aplicación de la normatividad vigente, la asistencia a las dependencias y la administración del archivo, con el fin de contribuir a la generación, mantenimiento, acceso y recuperación de información en forma confiable y oportuna</t>
  </si>
  <si>
    <t>CRA 103 75-55 SUR LT 1 CASA 72</t>
  </si>
  <si>
    <t>HASTA EL 31/12/14</t>
  </si>
  <si>
    <t>A-1-0-2-14</t>
  </si>
  <si>
    <t>REMUNERACIÓN SERVICIOS TÉCNICOS</t>
  </si>
  <si>
    <t>Prestar los servicios de apoyo a la Agencia en la conducción del vehículo asignado y transporte de los funcionarios de la Unidad Administrativa Especial Agencia del Inspector General de Tributos, Rentas y Contribuciones Parafiscales ITRC, en los términos de oportunidad, seguridad, amabilidad y compromiso que requiera  la Agencia</t>
  </si>
  <si>
    <t>CLL 1H 38 A 51 BL 1 AP 310</t>
  </si>
  <si>
    <t>DG 89 A 117-50 INT 8 AP 503</t>
  </si>
  <si>
    <t>CLL 168 50 A 36</t>
  </si>
  <si>
    <t>Prestar apoyo a la divulgación de los programas en el área de Comunicaciones y registro de actividades de Community Manager, a través de la administración y manejo de redes sociales y desarrollo de una estrategia de comunicación digital, para la Agencia ITRC</t>
  </si>
  <si>
    <t>CRA 97 24-15 INT 3 AP 404</t>
  </si>
  <si>
    <t>Prestación de servicios a la Agencia del Inspector General de Tributos, Rentas y Contribuciones Parafiscales-ITRC para el soporte y mantenimiento de los portales web con que actualmente cuenta la Agencia y la administración de sus contenidos</t>
  </si>
  <si>
    <t>CLL 130  A 57 B 33</t>
  </si>
  <si>
    <r>
      <t xml:space="preserve">Mediante el presente Contrato, </t>
    </r>
    <r>
      <rPr>
        <b/>
        <sz val="9"/>
        <rFont val="Arial Narrow"/>
        <family val="2"/>
      </rPr>
      <t>OPAIN</t>
    </r>
    <r>
      <rPr>
        <sz val="9"/>
        <rFont val="Arial Narrow"/>
        <family val="2"/>
      </rPr>
      <t xml:space="preserve"> en la fecha de suscripción del Acta de Inicio de Explotación Comercial, entregará al </t>
    </r>
    <r>
      <rPr>
        <b/>
        <sz val="9"/>
        <rFont val="Arial Narrow"/>
        <family val="2"/>
      </rPr>
      <t>ARRENDATARIO</t>
    </r>
    <r>
      <rPr>
        <sz val="9"/>
        <rFont val="Arial Narrow"/>
        <family val="2"/>
      </rPr>
      <t xml:space="preserve"> la tenencia del Inmueble: Local 107 para ser destinado como Punto de información, difusión, visualización o recepción de quejas y denuncias de conformidad con su competencia y funciones respecto a sus vigiladas DIAN, UGPP y COLJUEGOS</t>
    </r>
    <r>
      <rPr>
        <sz val="9"/>
        <rFont val="Calibri"/>
        <family val="2"/>
        <scheme val="minor"/>
      </rPr>
      <t> </t>
    </r>
    <r>
      <rPr>
        <sz val="9"/>
        <rFont val="Arial Narrow"/>
        <family val="2"/>
      </rPr>
      <t>, previa la realización de las actividades de la Etapa Previa y de la Etapa de Adecuaciones</t>
    </r>
  </si>
  <si>
    <t>OPAIN S.A.</t>
  </si>
  <si>
    <t>CLL 26 103-09</t>
  </si>
  <si>
    <t>A-2-0-4-10-2</t>
  </si>
  <si>
    <t>ARRENDAMIENTOS BIENES INMUEBLES</t>
  </si>
  <si>
    <t>AD Y PR 1 CTO 007 2014</t>
  </si>
  <si>
    <t>SELECCIÓN ABREVIADA ACUERDO MARCO DE PRECIOS</t>
  </si>
  <si>
    <t>El suministro de combustible para los vehículos oficiales de la Agencia del Inspector General de Tributos, Rentas y Contribuciones Parafiscales-ITRC</t>
  </si>
  <si>
    <t>ORGANIZACIÓN TERPEL S.A.</t>
  </si>
  <si>
    <t>CLL 103 14 A 53</t>
  </si>
  <si>
    <t>A-2-0-4-4-1</t>
  </si>
  <si>
    <t>COMBUSTIBLES Y LUBRICANTES</t>
  </si>
  <si>
    <t>Contratar la Prestación del Servicio Integral de Aseo General, baños y servicios de Cafetería, incluyendo el suministro de insumos y equipos necesarios, para las dependencias de la Agencia del Inspector General de Tributos, Rentas y Contribuciones Parafiscales-ITRC</t>
  </si>
  <si>
    <t>ALGOAP S.A.S.</t>
  </si>
  <si>
    <t>Carrera 89 No. 19ª -49</t>
  </si>
  <si>
    <t>No. 11-44-101053825 de Seguros del Estado S.A.  Expedida el 21/02/2014, Aprobada el 21/02/14</t>
  </si>
  <si>
    <t>A-2-0-4-5-8</t>
  </si>
  <si>
    <t>SERVICIO DE ASEO</t>
  </si>
  <si>
    <t>AD Y PRO 1 CTO 009 2014</t>
  </si>
  <si>
    <t>No. 11-44-101053825, Anexo 1 de Seguros del Estado S.A.  Expedida el 21/05/2014, Aprobada el 22/05/14</t>
  </si>
  <si>
    <t>Prestación del servicio de exámenes médicos pre-ocupacionales o de pre-ingreso, periódicos (programados o por cambio de ocupación), y egreso para los funcionarios y contratistas de la Unidad Administrativa Especial Agencia del Inspector General de Tributos, Rentas y Contribuciones Parafiscales-ITRC.</t>
  </si>
  <si>
    <t>MEDICINA LABORAL S.A.S.</t>
  </si>
  <si>
    <t>Carrera 7 Bis A No. 123 – 86</t>
  </si>
  <si>
    <t>No. 330-47-994000007892 de Aseguradora Solidaria S.A.  Expedida el 21/02/2014, Aprobada el 25/02/14</t>
  </si>
  <si>
    <t>A-2-0-4-21-4</t>
  </si>
  <si>
    <t>SERVICIOS DE BIENESTAR SOCIAL</t>
  </si>
  <si>
    <t>AD CTO 010 2014</t>
  </si>
  <si>
    <t>No. 330-47-994000007892 de Aseguradora Solidaria S.A.  Expedida el 25/07/2014, Aprobada el 29/07/14</t>
  </si>
  <si>
    <t>Contratar la realización de Estudios de Seguridad a los aspirantes a ser Directivos de la Agencia ITRC, o miembros de la Subdirección de Auditoría y Gestión del Riesgo, a fin de que se verifique y compruebe el grado de confiabilidad del recurso humano a vincular</t>
  </si>
  <si>
    <t>CELAR LTDA</t>
  </si>
  <si>
    <t>Calle 127B No. 49 – 59</t>
  </si>
  <si>
    <t>No. 16 GU049759 de Confianza Seguros S.A.  Expedida el 21/02/2014, Aprobada el 25/02/14</t>
  </si>
  <si>
    <t>COMPRA VENTA</t>
  </si>
  <si>
    <t>Adquirir computadores portátiles livianos para las áreas estratégicas y de apoyo a la misión de la Agencia ITRC</t>
  </si>
  <si>
    <t>ABIL COMERCIALIZADORA S.A.S.</t>
  </si>
  <si>
    <t>Carrera 7 No. 12 C – 28 Of: 1007</t>
  </si>
  <si>
    <t xml:space="preserve">60 días </t>
  </si>
  <si>
    <t>No. 11-44-101054215 de Seguros del Estado S.A.  Expedida el 13/03/2014, Aprobada el 14/03/14</t>
  </si>
  <si>
    <t>A-2-0-4-1-6</t>
  </si>
  <si>
    <t>EQUIPO DE SISTEMAS</t>
  </si>
  <si>
    <t>SELECCIÓN ABREVIADA MENOR CUANTÍA</t>
  </si>
  <si>
    <r>
      <t>Contratar los servicios de una agencia de viajes legalmente constituida para el suministro de pasajes aéreos en rutas nacionales e internacionales y servicios complementarios, para el desplazamiento de los funcionarios y/o contratistas de la Unidad Administrativa Especial Agencia</t>
    </r>
    <r>
      <rPr>
        <sz val="11"/>
        <color rgb="FF000000"/>
        <rFont val="Myriad Pro"/>
        <family val="2"/>
      </rPr>
      <t xml:space="preserve"> del Inspector General de Tributos, Rentas y Contribuciones Parafiscales-ITRC</t>
    </r>
    <r>
      <rPr>
        <sz val="11"/>
        <color theme="1"/>
        <rFont val="Myriad Pro"/>
        <family val="2"/>
      </rPr>
      <t>, en el ejercicio de sus funciones, obligaciones, comisiones de estudios y demás servicios e invitaciones, que así lo exijan</t>
    </r>
  </si>
  <si>
    <t>RECIO TURISMO S.A.</t>
  </si>
  <si>
    <t>Calle 98 NO. 22-64 local 2</t>
  </si>
  <si>
    <t>No. 85-44-101054222 de Seguros del Estado S.A.  Expedida el 21/03/2014, Aprobada el 26/03/14</t>
  </si>
  <si>
    <t>A-2-0-4-11-1 Y A-2-02-4-11-2</t>
  </si>
  <si>
    <t>VIATICOS Y GASTOS DE VIAJE (EXTERIOR - INTERIOR)</t>
  </si>
  <si>
    <t>PR 1 CTO 013 2014</t>
  </si>
  <si>
    <t>HASTA EL 31/03/15</t>
  </si>
  <si>
    <t>No. 85-44-101054222 Anexo 1 de Seguros del Estado S.A.  Expedida el 30/12/2014, Aprobada el 05/01/2015</t>
  </si>
  <si>
    <t>PR 2 Y AD 1 CTO 013 2014</t>
  </si>
  <si>
    <t>HASTA EL 30/09/15</t>
  </si>
  <si>
    <t>No. 85-44-101054222 Anexo 3 de Seguros del Estado S.A.  Expedida el 26/02/2015, Aprobada el 02/03/15</t>
  </si>
  <si>
    <t>Adquisición de banderas, para el despacho de la Señora Directora General, y demás dependencias de la Unidad Administrativa Especial Agencia del Inspector General de Tributos, Rentas y Contribuciones Parafiscales-ITRC</t>
  </si>
  <si>
    <t>YOLANDA MUÑOZ DE OSORIO - Banderas y Afines</t>
  </si>
  <si>
    <t>Carrera 72 No. 45E 50. Medellín (Antioquia)</t>
  </si>
  <si>
    <t>301 7967107</t>
  </si>
  <si>
    <t>10 días</t>
  </si>
  <si>
    <t>A-2-0-4-4-23</t>
  </si>
  <si>
    <t>OTROS MATERIALES Y SUMINISTROS</t>
  </si>
  <si>
    <t>Contratar la Prestación del Servicio FUMIGACIÓN, que permita controlar y mantener libre de insectos, hongos y bacterias en general en las dependencias de la Agencia del Inspector General de Tributos, Rentas y Contribuciones Parafiscales-ITRC</t>
  </si>
  <si>
    <t>FUMI DORADO Y CIA LTDA.</t>
  </si>
  <si>
    <t>Calle 23 A Sur No. 78 - 30</t>
  </si>
  <si>
    <t>No. 18-44-101032133 de Seguros del Estado S.A.  Expedida el 14/04/2014, Aprobada el 15/04/14</t>
  </si>
  <si>
    <t>Contratar la póliza de cumplimiento y de responsabilidad civil extracontractual que garanticen la ejecución del Contrato de Arrendamiento No. 007 de 2014 - OP-DC-CA-T-2-0181-13, suscrito entre OPAIN S.A. y la Agencia ITRC</t>
  </si>
  <si>
    <t>Calle 83 No. 19 – 10</t>
  </si>
  <si>
    <t xml:space="preserve">6 917963 Ext. 200 </t>
  </si>
  <si>
    <t>Un (1) día</t>
  </si>
  <si>
    <t>A-2-0-4-9-11</t>
  </si>
  <si>
    <t>SEGUROS GENERALES</t>
  </si>
  <si>
    <t>Contratar el seguro obligatorio de accidentes de tránsito para los vehículos de propiedad o por los cuales sea o llegare a ser legalmente responsable la Unidad Administrativa Especial Agencia del Inspector General de Tributos, Rentas y Contribuciones Parafiscales-ITRC</t>
  </si>
  <si>
    <t>SEGUROS GENERALES SURAMERICANA S.A.</t>
  </si>
  <si>
    <t>Carrera 11 No. 93 -46 Piso 8</t>
  </si>
  <si>
    <t> 6465018</t>
  </si>
  <si>
    <t>UN AÑO</t>
  </si>
  <si>
    <t>Expedición y suministro de siete (7) certificados digitales de Función Pública para SIIF Nación y sus correspondientes dispositivos de almacenamiento criptográfico (TOKEN) con vigencia de 1 (un) año</t>
  </si>
  <si>
    <t>ANDES SERVICIO DE CERTIFICACIÓN DIGITAL S.A.</t>
  </si>
  <si>
    <t>Calle 79 No. 9-55 Of: 501</t>
  </si>
  <si>
    <t>30 días</t>
  </si>
  <si>
    <t>No. 1061850-9 de Suramericana S.A.  Expedida el 12/05/2014, Aprobada el 13/05/14</t>
  </si>
  <si>
    <t>Secretaría General - Financiera.</t>
  </si>
  <si>
    <t>Contratar el suministro de papelería, útiles de escritorio y oficina en forma oportuna y adecuada, para que los funcionarios de la Agencia del Inspector General de Tributos, Rentas y Contribuciones Parafiscales-ITRC. Puedan desarrollar cabal y eficazmente sus funciones</t>
  </si>
  <si>
    <t>IMPORTADORA DELTA S.A.</t>
  </si>
  <si>
    <t>Calle 13 No. 13 – 17</t>
  </si>
  <si>
    <t xml:space="preserve">3 367720 </t>
  </si>
  <si>
    <t>No. 15-44-101128160 de Seguros del Estado S.A.  Expedida el 23/05/2014, Aprobada el 26/05/14</t>
  </si>
  <si>
    <t>A-2-0-4-4-15</t>
  </si>
  <si>
    <t>PAPELERÍA Y ÚTILES DE ESCRITORIO Y OFICINA</t>
  </si>
  <si>
    <t>AD 1 CTO 019 DE 2014</t>
  </si>
  <si>
    <t>No. 15-44-101128160 Anexo 1 de Seguros del Estado S.A.  Expedida el 26/11/2014, Aprobada el 26/11/14</t>
  </si>
  <si>
    <t>Adquisición para la U.A.E. Agencia ITRC, de switches de red capa 2 de 48 puertos, para ampliar la capacidad de la infraestructura tecnológica y de comunicaciones y garantizar así la disponibilidad de los servicios, implementando un sistema redundante que permita la continuidad de los mimos</t>
  </si>
  <si>
    <t>REDCOMPUTO LIMITADA</t>
  </si>
  <si>
    <t>Carrera 31 A No. 25 B – 55</t>
  </si>
  <si>
    <t>90 días calendario</t>
  </si>
  <si>
    <t>No. 21-44-101168477 de Seguros del Estado S.A.  Expedida el 16/06/2014, Aprobada el 18/06/14</t>
  </si>
  <si>
    <t>AD 1 CTO 020 DE 2014</t>
  </si>
  <si>
    <t>No. 21-44-101168477 Anexo 1 de Seguros del Estado S.A.  Expedida el 17/07/2014, Aprobada el 22/07/14</t>
  </si>
  <si>
    <t>Adquisición para la U.A.E. Agencia ITRC, de escáneres dúplex de alto rendimiento a color, para apoyar el proceso misional de Gestión del Expediente Digital y demás procesos de apoyo requeridos por la entidad, para asegurar el cumplimiento de sus funciones</t>
  </si>
  <si>
    <t>COMUNICACIONES E INFORMATICA S.A.S.</t>
  </si>
  <si>
    <t>Carrera 13 No. 38 – 65, oficina 906</t>
  </si>
  <si>
    <t>No. 21-44-101168536 de Seguros del Estado S.A.  Expedida el 17/06/2014, Aprobada el 18/06/14</t>
  </si>
  <si>
    <t>Contratar la Prestación del Servicio Integral de Aseo general, baños y servicios de Cafetería, incluyendo el suministro de insumos y equipos necesarios, para las dependencias de la Agencia del Inspector General de Tributos, Rentas y Contribuciones Parafiscales-ITRC</t>
  </si>
  <si>
    <t>R Y C LIMPIEZA TOTAL SAS</t>
  </si>
  <si>
    <t>Carrera 61 No. 67 B – 27</t>
  </si>
  <si>
    <t>7 049101</t>
  </si>
  <si>
    <t>No. 16-44-101129163 de Seguros del Estado S.A.  Expedida el 25/06/2014, Aprobada el 26/06/14</t>
  </si>
  <si>
    <t>AD Y PR 1 CTO 22 2014</t>
  </si>
  <si>
    <t>hasta el 15/11/2014</t>
  </si>
  <si>
    <t>No. 16-44-101129163 de Seguros del Estado S.A.  Expedida el 11/09/2014, Aprobada el 16/09/14</t>
  </si>
  <si>
    <t>23-A-3</t>
  </si>
  <si>
    <t>ANEXO 3 AL CONTRATO INTERADMINISTRATIVO No. 23 de 2012</t>
  </si>
  <si>
    <t>Dar continuidad a la solución de infraestructura tecnológica y de servicios informáticos para los servicios de voz, datos, Internet, telefonía IP, hosting y correo electrónico que garanticen los servicios de colaboración y comunicaciones, igualmente se requiere una solución de herramientas de escritorio que contemple equipos de cómputo de escritorio  y portátiles e  impresoras multifuncionales con insumos, que soporten los sistemas de información, para la U.A.E. Agencia ITRC en la ciudad de Bogotá</t>
  </si>
  <si>
    <t>Carrera 7 No. 21 – 01 Piso 1</t>
  </si>
  <si>
    <t>No. 25820 de ACE Seguros S.A.  Expedida el 04/072014, Aprobada el 04/07/2014</t>
  </si>
  <si>
    <t>A-2-0-4-10-1; A-2-0-4-6-5</t>
  </si>
  <si>
    <t>ARRENDAMIENTOS BIENES MUEBLES; SERVICIOS DE TRANSMISIÓN DE INFORMACIÓN</t>
  </si>
  <si>
    <t>Adquirir dos (2) suscripciones por DOCE (12) meses a los diarios EL TIEMPO Y PORTAFOLIO, para la Unidad Administrativa Especial Agencia del Inspector General de Tributos, Rentas y Contribuciones Parafiscales- ITRC</t>
  </si>
  <si>
    <t>CASA EDITORIAL EL TIEMPO S.A.</t>
  </si>
  <si>
    <t>Avenida Calle 26 No. 68B 70</t>
  </si>
  <si>
    <t>A-2-0-4-7-5</t>
  </si>
  <si>
    <t>SUSCRIPCIONES</t>
  </si>
  <si>
    <t>Prestación de servicio de apoyo logístico a la Unidad Administrativa Especial Agencia del Inspector General de Tributos, Rentas y Contribuciones Parafiscales ITRC, para la organización y realización de campeonatos deportivos como desarrollo de las actividades que conforman el Plan de Bienestar Social Agencia ITRC</t>
  </si>
  <si>
    <t>AV 68 No. 49 A 47</t>
  </si>
  <si>
    <t>Adquisición de dos (2) suscripciones por DOCE (12) meses a los diarios EL ESPECTADOR Y LA REPUBLICA, para la Unidad Administrativa Especial Agencia del Inspector General de Tributos, Rentas y Contribuciones Parafiscales- ITRC</t>
  </si>
  <si>
    <t>Calle 25D bis No. 102 A 63</t>
  </si>
  <si>
    <t>Adquisición de bonos y/o tarjetas de dotación para compra de vestuario y calzado de labor, para los funcionarios de la Unidad Administrativa Especial Agencia del Inspector General de Tributos Rentas y Contribuciones Parafiscales ITRC, que adquieran el derecho durante el año 2014, según lo establecido en el decreto 1978 de  1989, por el cual se  reglamenta parcialmente la ley 70 de 1988</t>
  </si>
  <si>
    <t>SODEXO SOLUCIONES DE MOTIVACIÓN COLOMBIA S.A.</t>
  </si>
  <si>
    <t>Carrera 8 No. 64 – 42 piso 7</t>
  </si>
  <si>
    <t>No. 18-44-101033711 de Seguros del Estado S.A.  Expedida el 29/07/2014, Aprobada el 29/07/14</t>
  </si>
  <si>
    <t>A-2-0-4-4-2</t>
  </si>
  <si>
    <t>DOTACIÓN</t>
  </si>
  <si>
    <t>56-A2</t>
  </si>
  <si>
    <t>ANEXO 2 AL CONTRATO INTERADMINISTRATIVO No. 056 de 2013</t>
  </si>
  <si>
    <t>Diseño, adecuación e instalación de una infraestructura locativa y de comunicaciones, con el respectivo suministro, puesta en funcionamiento, instalación y soporte de los equipos y componentes de la misma;  así como los servicios de transmisión e información, de conformidad con las especificaciones técnicas descritas en el Contrato de Arrendamiento No. 007 de 2014 (OP-DC-CA-T2-0181-13) de 23 de enero de 2014, suscrito entre OPAIN S.A. y la Agencia ITRC</t>
  </si>
  <si>
    <t>Carrera 14 No. 93B-32 of 503</t>
  </si>
  <si>
    <t>No. 12-44-101104117 de Seguros del Estado S.A.  Expedida el 24/07/2014, Aprobada el 29/07/14</t>
  </si>
  <si>
    <t>A-2-0-4-1-6; A-2-0-4-10-1; A-2-0-4-5-12; A-2-0-4-6-5</t>
  </si>
  <si>
    <t>EQUIPO DE SISTEMAS; MANTENIMIENTO OTROS BIENES; SERVICIO DE TRANSMISIÓN DE INFORMACIÓN; ARRENDAMIENTO BIENES INMUEBLES</t>
  </si>
  <si>
    <t>ACTA DE LIQUIDACIÓN 26/02/2015</t>
  </si>
  <si>
    <t>Adquisición de elementos y accesorios ergonómicos de oficina, para los funcionarios de la Unidad Administrativa Especial Agencia del Inspector General de Tributo</t>
  </si>
  <si>
    <t>OFIBEST S.A.S</t>
  </si>
  <si>
    <t>Carrera 28A  No. 5 B – 07</t>
  </si>
  <si>
    <t>20 dias calendario</t>
  </si>
  <si>
    <t>No. 970-47-994000000847 de Aseguradora Solidaria S.A.  Expedida el 25/07/2014, Aprobada el 29/06/14</t>
  </si>
  <si>
    <t>A-2-0-4-21</t>
  </si>
  <si>
    <t>OTROS ELEMENTOS PARA CAPACITACIÓN, BIENESTAR SOCIAL Y ESTIMULOS</t>
  </si>
  <si>
    <t>PR 1 CTO 027</t>
  </si>
  <si>
    <t>HATA EL 01/09/14</t>
  </si>
  <si>
    <t>No. 970-47-994000000847 Anexo 1 de Aseguradora Solidaria S.A.  Expedida el 25/07/2014, Aprobada el 27/08/14</t>
  </si>
  <si>
    <t xml:space="preserve">LICITACIÓN PÚBLICA </t>
  </si>
  <si>
    <t>Adquirir para la U.A.E. Agencia ITRC, un Software de Auditoria Forense (instalación, configuración y puesta en funcionamiento) requerido como apoyo a sus procesos misionales,  para asegurar el cumplimiento de sus funciones</t>
  </si>
  <si>
    <t>CONECTICS S.A</t>
  </si>
  <si>
    <t>Carrera 12 No. 84 – 12 of 401</t>
  </si>
  <si>
    <t>No. 62-44-101002007 deSeguros del Estado S.A.  Expedida el 13/08/2014, Aprobada el 14/08/14</t>
  </si>
  <si>
    <t>A-2-0-4-1-8</t>
  </si>
  <si>
    <t>SOFTWARE</t>
  </si>
  <si>
    <t>PR 1 CTO 028 DE 214</t>
  </si>
  <si>
    <t>No. 62-44-101002007 Anexo 1  de Seguros del Estado S.A.  Expedida el 24/12/2014, Aprobada el 29/12/14</t>
  </si>
  <si>
    <t>AD 1 Y  PR 2 CTO 028 DE 214</t>
  </si>
  <si>
    <t>hasta 30/10/15</t>
  </si>
  <si>
    <t>No. 62-44-101002007 Anexo 3  de Seguros del Estado S.A.  Expedida el 30/06/2015, Aprobada el 30/06/15</t>
  </si>
  <si>
    <t>Bgrupo</t>
  </si>
  <si>
    <t>Suministro y aplicación de hasta 100 vacunas contra la INFLUENZA AH1N1 (Cepa 2014) a todos los funcionarios y contratistas de la Unidad Administrativa Especial Agencia del Inspector General de Tributos, Rentas y Contribuciones Parafiscales ITRC.</t>
  </si>
  <si>
    <t>COLSUBSIDIO</t>
  </si>
  <si>
    <t>carrera 24 No. 62 - 50 piso 5</t>
  </si>
  <si>
    <t>3438220 e 2440</t>
  </si>
  <si>
    <t>30 DÍAS CALENDARIO</t>
  </si>
  <si>
    <t>No. 1116375-1 de Suramericana Seguros S.A.  Expedida el 22/08/2014, Aprobada el 26/08/14</t>
  </si>
  <si>
    <t>Realizar el entrenamiento a los puestos de trabajo de los funcionarios de la Agencia ITRC, en especial aquellos pertenecientes a las as Subdirecciones de Investigaciones Disciplinarias y Auditoría y Gestión del Riesgo, para el logro exitoso de la misión de la Agencia ITRC., en el tema de investigación criminal y auditoría forense en el ámbito internacional</t>
  </si>
  <si>
    <t>AUDITOOL SAS</t>
  </si>
  <si>
    <t xml:space="preserve">CL 150 A No. 101-20 BL 01 602 </t>
  </si>
  <si>
    <t>2 DIAS CALENDARIO</t>
  </si>
  <si>
    <t>A-2-0-4-21-5</t>
  </si>
  <si>
    <t>SERVICIOS DE CAPACITACIÓN</t>
  </si>
  <si>
    <t>Adquisición de televisor y equipos de ventilación, que faciliten el normal desarrollo de las actividades propias de la Agencia del Inspector General de Tributos, Rentas y Contribuciones Parafiscales-ITRC</t>
  </si>
  <si>
    <t>No. 970-47-994000001403 de Aseguradora Solidaria S.A.  Expedida el 27/08/2014, Aprobada el 29/08/14</t>
  </si>
  <si>
    <t>A-2-0-4-2-2</t>
  </si>
  <si>
    <t>MOBILIARIO Y ENSERES</t>
  </si>
  <si>
    <t>PR 1 CTO 31 2014</t>
  </si>
  <si>
    <t>hasta el 30/09/14</t>
  </si>
  <si>
    <t>No. 970-47-994000001403 Anexo 1 de Aseguradora Solidaria S.A.  Expedida el 24/09/2014, Aprobada el 24/09/14</t>
  </si>
  <si>
    <t>AD 1 CTO 31 2014</t>
  </si>
  <si>
    <t>No. 970-47-994000001403 Anexo 2 de Aseguradora Solidaria S.A.  Expedida el 26/09/2014, Aprobada el 26/09/14</t>
  </si>
  <si>
    <t>23-A-4</t>
  </si>
  <si>
    <t>ANEXO 4 AL CONTRATO INTERADMINISTRATIVO No. 23 de 2012</t>
  </si>
  <si>
    <t>3 MESES 15 DÍAS CALENDARIO</t>
  </si>
  <si>
    <t>No. 25820 de ACE Seguros S.A.  Expedida el 03/09/2014, Aprobada el 03/09/2014</t>
  </si>
  <si>
    <t>ARRENDAMIENTO BIENES MUEBLES; SERVICIOS DE TRANSMISIÓN DE INFORMACIÓN</t>
  </si>
  <si>
    <t>Acta de terminación y liquidación definitiva 26/10/2016</t>
  </si>
  <si>
    <t>Contratar el servicio de difusión de cuñas radiales con información de la Unidad Administrativa Especial Agencia del Inspector de Tributos, Rentas y Contribuciones Parafiscales en medios de comunicación regional, de acuerdo con los términos y condiciones establecidos</t>
  </si>
  <si>
    <t>SERVIMEDIOS LTDA</t>
  </si>
  <si>
    <t>Calle 94 A No. 13-34 Of 201</t>
  </si>
  <si>
    <t>A-2-0-4-7-4</t>
  </si>
  <si>
    <t>PUBLICIDAD Y PROPAGANDA</t>
  </si>
  <si>
    <t>AD 1 CTO 032 DE 2014</t>
  </si>
  <si>
    <t>Contratar la prestación de servicios para la generación e interacción de marketing online o campaña digital para el posicionamiento de la Agencia ITRC</t>
  </si>
  <si>
    <t>WEKANTU STUDIOS SAS</t>
  </si>
  <si>
    <t>Carrera 18 No. 36-37</t>
  </si>
  <si>
    <t>Nombre</t>
  </si>
  <si>
    <t>NATALIA GALVIS YANDAR</t>
  </si>
  <si>
    <t>Adquirir una (1) suscripción por DOCE (12) meses a la REVISTA SEMANA, para la Unidad Administrativa Especial Agencia del Inspector General de Tributos, Rentas y Contribuciones Parafiscales- ITRC</t>
  </si>
  <si>
    <t>Calle 93 B No. 13-47</t>
  </si>
  <si>
    <t>12 meses</t>
  </si>
  <si>
    <t>Cedula</t>
  </si>
  <si>
    <t>Prestación de servicios profesionales para apoyar la fase de la implementación del Sistema de Gestión de Calidad, en la Agencia ITRC, de acuerdo con las actividades previstas para el mismo</t>
  </si>
  <si>
    <t>G &amp; CO SOLUTIONS EU</t>
  </si>
  <si>
    <t>Diag 17 B No. 88-77 T 9 Ap 1104</t>
  </si>
  <si>
    <t>Fecha Inicio</t>
  </si>
  <si>
    <t> 22/07/2022</t>
  </si>
  <si>
    <t>Oficina de Planeación y Ofocina de Tecnologías.</t>
  </si>
  <si>
    <t>PR 1 CTO 036 2014</t>
  </si>
  <si>
    <t>Fecha Terminación</t>
  </si>
  <si>
    <t> 21/12/2022</t>
  </si>
  <si>
    <t>Prestar servicios profesionales a  la Subdirección de Auditoría y Gestión de Riesgos, en ingeniería investigativa forense y seguridad informática, para el diseño y ejecución de pruebas a las plataformas informáticas y la información que administran las entidades DIAN; UGPP y COLJUEGOS, de acuerdo con la planeación de auditorías de la dependencia, así como apoyar el desarrollo de las demás actividades relacionadas con las áreas de tecnologías de la información que se requieran en las inspecciones que actualmente adelanta la Subdirección de Auditoria y Gestión de Riesgos</t>
  </si>
  <si>
    <t>MARÍA ROSALBA PINZÓN</t>
  </si>
  <si>
    <t xml:space="preserve">Carrera 2 C No. 12-15 Bl 3 casa 14 Funza C/marca </t>
  </si>
  <si>
    <t>Periodo del contrato (meses y días)</t>
  </si>
  <si>
    <t>A-1-0-2-12</t>
  </si>
  <si>
    <t>HONORARIOS</t>
  </si>
  <si>
    <t>Subdirección de Auditoría y Gestión del Riesgo</t>
  </si>
  <si>
    <t>Adquisición de dispositivos transceivers con destino a la Agencia del Inspector General de Tributos, Rentas y Contribuciones Parafiscales-ITRC, de acuerdo a las especificaciones técnicas descritas en el anexo técnico</t>
  </si>
  <si>
    <t>REDCOMPUTO LTDA.</t>
  </si>
  <si>
    <t>Valor Total del contrato</t>
  </si>
  <si>
    <r>
      <t> </t>
    </r>
    <r>
      <rPr>
        <b/>
        <sz val="9"/>
        <color rgb="FF000000"/>
        <rFont val="Myriad Pro"/>
        <family val="2"/>
        <charset val="1"/>
      </rPr>
      <t>$ </t>
    </r>
    <r>
      <rPr>
        <b/>
        <sz val="10"/>
        <color rgb="FF000000"/>
        <rFont val="Myriad Pro"/>
        <family val="2"/>
        <charset val="1"/>
      </rPr>
      <t>17.795.410</t>
    </r>
  </si>
  <si>
    <t>A-2-0-4-1-6-</t>
  </si>
  <si>
    <t>EQUIPOS DE SISTEMAS</t>
  </si>
  <si>
    <t>Adquisición de licencias de Microsoft SQL Standard con destino a la Agencia del Inspector General de Tributos, Rentas y Contribuciones Parafiscales-ITRC</t>
  </si>
  <si>
    <t>ITELCO IT S.A.S.</t>
  </si>
  <si>
    <t>Av. Caracas  No. 66 – 25</t>
  </si>
  <si>
    <r>
      <t>Valor Honorarios </t>
    </r>
    <r>
      <rPr>
        <b/>
        <sz val="9"/>
        <color rgb="FF000000"/>
        <rFont val="Myriad Pro"/>
        <family val="2"/>
        <charset val="1"/>
      </rPr>
      <t>$</t>
    </r>
    <r>
      <rPr>
        <b/>
        <sz val="10"/>
        <color rgb="FF000000"/>
        <rFont val="Myriad Pro"/>
        <family val="2"/>
        <charset val="1"/>
      </rPr>
      <t>3.559.082</t>
    </r>
  </si>
  <si>
    <t>A-2-0-4-1-8-</t>
  </si>
  <si>
    <t>Aunar esfuerzos para desarrollar actividades de interés común propias de las funciones de las dos entidades, que permitan intercambiar información y contribuir de manera efectiva a la definición e implementación de estrategías y políticas para la detención y prevención del fraude y la corrupción.</t>
  </si>
  <si>
    <t>SUPERINTENDENCIA NACIONAL DE SALUD</t>
  </si>
  <si>
    <t>Av Ciudad de Cali No. 51-66 piso 6</t>
  </si>
  <si>
    <t>Contratar la prestación del servicio de difusión y transmisión del comercial en audio y video, actualizado de la Agencia ITRC, en las pantallas publicitarias del Aeropuerto Internacional El Dorado de Bogotá</t>
  </si>
  <si>
    <t>PRODUCCIONES COSMOVISION S.A.</t>
  </si>
  <si>
    <t>Carrera 9 No. 108 A 50</t>
  </si>
  <si>
    <t>No. 2417016 de Liberty Seguros del Estado S.A.  Expedida el 17/10/2014, Aprobada el 20/10/2014</t>
  </si>
  <si>
    <r>
      <t xml:space="preserve">Adquisición, instalación, implementación, soporte y mantenimiento de la automatización del Direccionamiento Estratégico de la Agencia ITRC, mediante una  herramienta tecnológica basada en la metodología Balanced Scorecard o Cuadro de Mando Integral, para gestionar la </t>
    </r>
    <r>
      <rPr>
        <sz val="9"/>
        <color rgb="FF000000"/>
        <rFont val="Myriad Pro"/>
        <family val="2"/>
      </rPr>
      <t xml:space="preserve">planificación estratégica </t>
    </r>
    <r>
      <rPr>
        <sz val="9"/>
        <color theme="1"/>
        <rFont val="Myriad Pro"/>
        <family val="2"/>
      </rPr>
      <t>de la entidad</t>
    </r>
  </si>
  <si>
    <t>PENSEMOS S.A.</t>
  </si>
  <si>
    <t>Carrera 7 No. 71-21 Av Chile Torre B piso 13</t>
  </si>
  <si>
    <t>No. 21-44-101179515 de Seguros del Estado S.A.  Expedida el 21/10/2014, Aprobada el 22/10/2014</t>
  </si>
  <si>
    <t>Oficina de Tecnologías y Oficina de Planeación</t>
  </si>
  <si>
    <t>PR 1 CTO 043 DE 2014</t>
  </si>
  <si>
    <t>No. 21-44-101179515 Anexo 1 de Seguros del Estado S.A.  Expedida el 29/10/2014, Aprobada el 30/12/2014</t>
  </si>
  <si>
    <t>PR 2 CTO 043 DE 2014</t>
  </si>
  <si>
    <t>Adquirir el Material P.O.P, necesario para identificar, posicionar, generar Recordación y sostener la imagen corporativa de la Unidad Administrativa Especial Agencia del Inspector General de Tributos, Rentas y Contribuciones Parafiscales – ITRC</t>
  </si>
  <si>
    <t>COLOMBIA CIPE S.A.S.</t>
  </si>
  <si>
    <t>Calle 22 No. 30-32</t>
  </si>
  <si>
    <t>No. 1589-1117128-01 de Seguros Bolivar S.A.  Expedida el 24/10/2014, Aprobada el 27/10/2014</t>
  </si>
  <si>
    <t>Realizar capacitación a cuatro (4) funcionarios de la Agencia ITRC,  nombrados bajo la modalidad de Libre Nombramiento y Remoción en el tema de Derecho Disciplinario en el ámbito Nacional e Internacional, para el logro exitoso de la misión de la entidad</t>
  </si>
  <si>
    <t>INSTITUTO COLOMBIANO DE DERECHO DISCIPLINARIO</t>
  </si>
  <si>
    <t>Calle 19 No. 6-68 of 1509</t>
  </si>
  <si>
    <t>2 DÍAS CAL</t>
  </si>
  <si>
    <t xml:space="preserve">SELECCIÓN ABREVIADA SUBASTA INVERSA </t>
  </si>
  <si>
    <r>
      <t>Suministro (Adquisición) e implementación de una solución tipo appliance  para la administración y segmentación de los canales de dedicados y de  internet, para la U.A.E. Agencia ITRC que incluya el soporte y los servicios conexos.(Administrador de ancho de banda)</t>
    </r>
    <r>
      <rPr>
        <sz val="11"/>
        <color theme="1"/>
        <rFont val="Myriad Pro"/>
        <family val="2"/>
      </rPr>
      <t>.</t>
    </r>
  </si>
  <si>
    <t>No. 310-47-994000003323 de Aseguradora Solidaria S.A.  Expedida el 28/10/2014, Aprobada el 28/10/2014</t>
  </si>
  <si>
    <t>Prestación de servicios profesionales para apoyar a la Agencia ITRC en la actualización del manual de funciones y competencias de los empleos de la entidad de conformidad con las disposiciones técnicas y legales vigentes, en especial lo previsto en el Decreto 1785 de 2014</t>
  </si>
  <si>
    <t>CORPORACIÓN FUNCIÓN PÚBLICA</t>
  </si>
  <si>
    <t>Calle 100 No. 9A-45</t>
  </si>
  <si>
    <t>No. 12-44-101109841 de Seguros del Estado S.A.  Expedida el 05/11/2014, Aprobada el 05/11/2014</t>
  </si>
  <si>
    <t>PR 1 CTO 047 DE 2014</t>
  </si>
  <si>
    <t>No. 12-44-101109841 Anexo 1 de Seguros del Estado S.A.  Expedida el 26/12/2014, Aprobada el 29/12/2014</t>
  </si>
  <si>
    <t>Adquisición, instalación, puesta en funcionamiento, soporte y mantenimiento de un software estadístico y de minería de texto como apoyo a las actividades de la Agencia ITRC, relacionadas con su misionalidad</t>
  </si>
  <si>
    <t>UT CALA - INFORMESE</t>
  </si>
  <si>
    <t>Av. 19 No. 97-05 piso 3</t>
  </si>
  <si>
    <t>No. 11-44-101061340 de Seguros del Estado S.A.  Expedida el 13/11/2014, Aprobada el 13/11/2014</t>
  </si>
  <si>
    <t>AD Y PR 1 CTO 048 DE 2014</t>
  </si>
  <si>
    <t>No. 11-44-101061340 Anexo 2 de Seguros del Estado S.A.  Expedida el 23/12/2014, Aprobada el 24/12/2014</t>
  </si>
  <si>
    <t>PR 2 CTO 048 DE 2014</t>
  </si>
  <si>
    <r>
      <t>Adquisición e Instalación de licencias de Software de Ofimática y de gestión de proyectos para la Agencia del Inspector General de Tributos, Rentas y Contribuciones Parafiscales-ITRC conforme a las especificaciones técnicas contenidas en el pliego de condiciones</t>
    </r>
    <r>
      <rPr>
        <sz val="11"/>
        <color theme="1"/>
        <rFont val="Myriad Pro"/>
        <family val="2"/>
      </rPr>
      <t>.</t>
    </r>
  </si>
  <si>
    <t>UT BEXT - GOLDSYS</t>
  </si>
  <si>
    <t>Calle 56 No. 7-85 of 302</t>
  </si>
  <si>
    <t>No. 2428853 de Liberty Seguros S.A.  Expedida el 12/11/2014, Aprobada el 13/11/2014</t>
  </si>
  <si>
    <t>Contratar la prestación de servicios profesionales de traductor e intérprete del idioma español al inglés, con el fin de realizar la traducción de los documentos específicos requeridos por la Agencia ITRC, para dar cumplimiento a la Ley 1712 de 2014</t>
  </si>
  <si>
    <t>No. 11-44-101061370 de Seguros del Estado S.A.  Expedida el 13/11/2014, Aprobada el 19/11/2014</t>
  </si>
  <si>
    <t>No. 15-44-101136896 de Seguros del Estado S.A.  Expedida el 14/11/2014, Aprobada el 14/11/2014</t>
  </si>
  <si>
    <t>Aunar esfuerzos con el fin de poner a disposición los recursos, tecnología, capacidades y métodos que permitan ejercer la adecuada protección de los funcionarios de la Unidad Administrativa Especial Agencia del Inspector General de Tributos, Rentas y Contribuciones Parafiscales – ITRC, que en razón a su cargo y funciones tengan un mayor riesgo para su vida e integridad física</t>
  </si>
  <si>
    <t>Av calle 26 No. 59-41 piso 8</t>
  </si>
  <si>
    <t>hasta 31/10/2016</t>
  </si>
  <si>
    <t>ARREANDAMIENTO BIENES MUEBLES</t>
  </si>
  <si>
    <t>AD 1 CTO 52 2014</t>
  </si>
  <si>
    <r>
      <t>Prestar servicios técnicos de apoyo a la gestión para la Subdirección de investigaciones Disciplinarias,</t>
    </r>
    <r>
      <rPr>
        <sz val="9"/>
        <color theme="1"/>
        <rFont val="Arial Narrow"/>
        <family val="2"/>
      </rPr>
      <t xml:space="preserve"> en la</t>
    </r>
    <r>
      <rPr>
        <sz val="9"/>
        <color rgb="FF000000"/>
        <rFont val="Arial Narrow"/>
        <family val="2"/>
      </rPr>
      <t xml:space="preserve"> difusión y/o recepción de quejas, denuncias y reclamos en el punto de atención al ciudadano en el Aeropuerto Internacional El Dorado, así como apoyar el desarrollo de las demás actividades relacionadas que actualmente adelanta la Subdirección de Investigaciones Disciplinarias</t>
    </r>
  </si>
  <si>
    <t>CLARA LUCIA AGUIRRE</t>
  </si>
  <si>
    <t>Calle 64 No. 23-15</t>
  </si>
  <si>
    <t>JAVIER MAURICIO GONZALEZ</t>
  </si>
  <si>
    <t>Calle 66 A No. 96-07</t>
  </si>
  <si>
    <t>Prestar los servicios de soporte, actualización y taller de trasferencia de conocimiento para los productos “FTK, EnCase Forensic” adquiridos por la Unidad Administrativa Especial Agencia del Inspector General de Tributos, Rentas y Contribuciones Parafiscales – ITRC</t>
  </si>
  <si>
    <t>Calle 20 No. 82 - 52</t>
  </si>
  <si>
    <t>No. 1181107-9 de Seguros Generales SuramericanaS.A.  Expedida el 27/11/2014, Aprobada el 1/12/2014</t>
  </si>
  <si>
    <t>A-2-0-4-5-13</t>
  </si>
  <si>
    <t>MANTENIMIENTO DE SOFTWARE</t>
  </si>
  <si>
    <t>Adquisición, Instalación, configuración y puesta en funcionamiento de una solución de protección de malware avanzado, detección de código malicioso conocido y desconocido que permita la protección a nivel de Estaciones de trabajo y a nivel de red suministrando información y detalle forense de las anomalías detectadas, permitiendo así diseñar estrategias para mitigación de APTs. Para  la Unidad Administrativa Especial Agencia del Inspector General de Tributos, Rentas y Contribuciones Parafiscales-ITRC, en la ciudad de Bogotá D.C.</t>
  </si>
  <si>
    <t>No. 1177535-2 de Seguros Generales SuramericanaS.A.  Expedida el 25/11/2014, Aprobada el 27/11/2014</t>
  </si>
  <si>
    <t>A-2-0-4-1-6; A-2-0-4-1-8</t>
  </si>
  <si>
    <t>EQUIPO DE SISTEMAS; SOFTWARE</t>
  </si>
  <si>
    <t>Realizar la Pre-producción-Producción y Post-producción de treinta (30) capsulas informativas, la Post producción de una (1) pieza multimedia, la actualización del video corporativo, la actualización del video de rendición de cuentas y la pre producción, producción y post producción de televisión para la realización del programa de “Rendición de cuentas 2014-Agencia ITRC” de treinta (30) minutos de duración, para la Agencia ITRC</t>
  </si>
  <si>
    <t>MAIN EVENT PRODUCCIONES LTDA</t>
  </si>
  <si>
    <t>calle 150 No. 15-26 torre 2 of 902</t>
  </si>
  <si>
    <t>No. 12-44-101111519 de Seguros del Estado S.A.  Expedida el 05/12/2014, Aprobada el 09/12/2014</t>
  </si>
  <si>
    <t>Adquirir una destructora de papel, para la Agencia del Inspector General de Tributos, Rentas y Contribuciones Parafiscales-ITRC, de acuerdo con las especificaciones técnicas descritas</t>
  </si>
  <si>
    <t>No. 15-44-101137960 de Seguros del Estado S.A.  Expedida el 28/11/2014, Aprobada el 09/12/2014</t>
  </si>
  <si>
    <t>Adquisición de equipos de apoyo tales como: Una (1) Cámara de video profesional,  Un (1) Trípode, Un (1) Cargador de Batería, Tres (3) Video Cámaras, Un (1) amplificador y  dos (2) micrófonos de solapa, para el cabal cumplimiento de las funciones de la Agencia del Inspector General de Tributos, Rentas y Contribuciones Parafiscales-ITRC, de acuerdo con las especificaciones técnicas establecidas</t>
  </si>
  <si>
    <t>EVOLUCIONEMOS S.A.S.</t>
  </si>
  <si>
    <t>Calle 21 No. 8 – 81 Oficina 403</t>
  </si>
  <si>
    <t>No. 875-47-994000004851 Aseguradora Solidaria S.A.  Expedida el 01/12/2014, Aprobada el 04/12/2014</t>
  </si>
  <si>
    <t>A-2-0-4-1-4</t>
  </si>
  <si>
    <t>AUDIOVISUALES Y ACCESORIOS</t>
  </si>
  <si>
    <t>Diag 25G # 95 A-55</t>
  </si>
  <si>
    <t>23 meses</t>
  </si>
  <si>
    <t>No. 8002007021 AXA Colpatria Seguros S.A.  Expedida el 28/11/14, Aprobada el 01/12/2014</t>
  </si>
  <si>
    <t>A-2-0-4-6-2</t>
  </si>
  <si>
    <t>CORREO</t>
  </si>
  <si>
    <t>Prestar los servicios de transmisión y difusión del comercial de televisión de la Agencia ITRC, (30’’) en las pantallas de los aviones de Aerovías del Continente Americano S.A. AVIANCA</t>
  </si>
  <si>
    <t>INTERNATIONAL AIRMEDIA GROUP S.A.S.</t>
  </si>
  <si>
    <t>Carrera 21 No. 100-20 of 1001</t>
  </si>
  <si>
    <t>No. 42-44-101075272 Seguros del Estado S.A.  Expedida el 02/12/14, Aprobada el 02/12/2014</t>
  </si>
  <si>
    <r>
      <t>Prestar servicios de apoyo a la gestión para la Subdirección de investigaciones Disciplinarias,</t>
    </r>
    <r>
      <rPr>
        <sz val="9"/>
        <color theme="1"/>
        <rFont val="Arial Narrow"/>
        <family val="2"/>
      </rPr>
      <t xml:space="preserve"> en el soporte a la </t>
    </r>
    <r>
      <rPr>
        <sz val="9"/>
        <color rgb="FF000000"/>
        <rFont val="Arial Narrow"/>
        <family val="2"/>
      </rPr>
      <t>difusión y/o recepción de quejas, denuncias y reclamos en el punto de atención al ciudadano en el Aeropuerto Internacional El Dorado, así como apoyar el desarrollo de las demás actividades relacionadas que actualmente adelanta la Subdirección de Investigaciones Disciplinarias</t>
    </r>
  </si>
  <si>
    <t>CRISTIAN YESID HIGUERA ARIAS</t>
  </si>
  <si>
    <t>CRA 75 B No. 59 A 21 SUR</t>
  </si>
  <si>
    <t>Prestación de servicios de apoyo a la gestión para realizar los Planes, Programas y Actividades de Bienestar Social, Incentivos y Estímulos y Talleres experienciales, dirigidos a los servidores públicos de la Agencia ITRC, en el marco de las competencias y  funciones de la Caja de Compensación Familiar</t>
  </si>
  <si>
    <t>No. 43197036 CHUBB de Colombia Compañía de Seguros S.A.  Expedida el 05/12/14, Aprobada el 05/12/2014</t>
  </si>
  <si>
    <t>Contratar la suscripción para consulta permanente de un portafolio de información especializada tipo web en diferentes materias de importancia para todos los funcionarios de la Unidad Administrativa Especial Agencia del Inspector General de Tributos, Rentas y Contribuciones Parafiscales-ITRC</t>
  </si>
  <si>
    <t>NOTINET LTDA</t>
  </si>
  <si>
    <t>DIAG 42 A No. 19-17</t>
  </si>
  <si>
    <t>No. 12-44-101111716 Seguros del Estado S.A.  Expedida el 11/12/14, Aprobada el 11/12/2014</t>
  </si>
  <si>
    <t>Oficina Asesora Jurídica</t>
  </si>
  <si>
    <t>Adquisición de herramientas tecnológicas informáticas de apoyo a las funciones de investigación judicial de la Unidad Administrativa Especial Agencia del Inspector General de Tributos, Rentas y Contribuciones Parafiscales – ITRC</t>
  </si>
  <si>
    <t>SISTEMAS AUDIOVISUALES LTDA</t>
  </si>
  <si>
    <t>Calle 65 B No. 88-27 Interior 10 - 204</t>
  </si>
  <si>
    <t>No. 15-44-101138653 de Seguros del Estado S.A.  Expedida el 10/12/14, Aprobada el 11/12/2014</t>
  </si>
  <si>
    <t>A-2-0-4-3-5</t>
  </si>
  <si>
    <t>EQUIPO POLICIA JUDICIAL</t>
  </si>
  <si>
    <r>
      <t>Adquirir los servicios de soporte y actualización denominados  “</t>
    </r>
    <r>
      <rPr>
        <i/>
        <sz val="9"/>
        <color theme="1"/>
        <rFont val="Myriad Pro"/>
        <family val="2"/>
      </rPr>
      <t>SOFTWARE UPDATE LICENSE &amp; SUPPORT</t>
    </r>
    <r>
      <rPr>
        <sz val="9"/>
        <color theme="1"/>
        <rFont val="Myriad Pro"/>
        <family val="2"/>
      </rPr>
      <t>” para las licencias de los productos Oracle adquiridas por la Unidad Administrativa Especial Agencia del Inspector General de Tributos, Rentas y Contribuciones Parafiscales - ITRC</t>
    </r>
  </si>
  <si>
    <t>Calle 100 13-21 Piso 14 Y 15</t>
  </si>
  <si>
    <t>No. 43197965 de CHUBB de Colombia Seguros S.A.  Expedida el 17/12/14, Aprobada el 19/12/2014</t>
  </si>
  <si>
    <t>Prestación de servicios profesionales de un Organismo Certificador Acreditado, para que desarrolle con plena autonomía técnica y administrativa la Auditoría de Certificación del Sistema de Gestión de la Calidad de la Agencia del Inspector General de Tributos, Rentas y Contribuciones Parafiscales”, bajo las normas NTCGP 1000:2009 e ISO 9001:2008, de acuerdo con las actividades previstas para el mismo</t>
  </si>
  <si>
    <t>BVQI COLOMBIA LTDA</t>
  </si>
  <si>
    <t>Calle 72 # 7 - 82 piso 3 </t>
  </si>
  <si>
    <t>No. 11200366 de Seguros Generales SuramericanaS.A.  Expedida el 9/12/2014, Aprobada el 15/12/2014</t>
  </si>
  <si>
    <t>12/15/14</t>
  </si>
  <si>
    <t>Adquisición para la U.A.E. Agencia ITRC, de impresoras portátiles, para apoyar sus procesos misionales y asegurar el cumplimiento de sus funciones</t>
  </si>
  <si>
    <t>DATACONTROL S.A.</t>
  </si>
  <si>
    <t>Calle 89 No. 21 – 80</t>
  </si>
  <si>
    <t>3 DIAS HÁBILES</t>
  </si>
  <si>
    <t>No. 1192341-3 Seguros Generales Suramericana S.A.  Expedida el 16/12/14, Aprobada el 16/12/2014</t>
  </si>
  <si>
    <t>GRUPO Y ESTRATEGIA SAS</t>
  </si>
  <si>
    <t>Diagonal 74 Bis 20 B 74</t>
  </si>
  <si>
    <t>7432060 x105 -128</t>
  </si>
  <si>
    <t>22 MESES</t>
  </si>
  <si>
    <t>56-A3</t>
  </si>
  <si>
    <t>ANEXO 3 AL CONTRATO INTERADMINISTRATIVO No. 056 de 2013</t>
  </si>
  <si>
    <t>Implementar la tercera fase de la solución integral de infraestructura tecnológica y de servicios informáticos para LA AGENCIA ITRC, en la ciudad en Bogotá, D.C., la cual incluye la ampliación, el suministro, instalación, implementación y puesta en funcionamiento del sistema CCTV análogo e IP y del control de acceso existente, de acuerdo con la propuesta y el documento de especificaciones técnicas los cuales hace parte integral del presente documento</t>
  </si>
  <si>
    <t>No. 12-44-101112347 de Seguros del Estado S.A.  Expedida el 24/12/14, Aprobada el 29/12/2014</t>
  </si>
  <si>
    <t>A-2-0-4-1-26</t>
  </si>
  <si>
    <t>EQUIPO DE COMUNICACIONES</t>
  </si>
  <si>
    <t>Adquirir los servicios de soporte y actualización denominados “ACTUALIZACION Y SOPORTE TECNICO” para las licencias de los productos SAP - SYBASE  adquiridas por la Unidad Administrativa Especial Agencia del Inspector General de Tributos, Rentas y Contribuciones Parafiscales – ITRC</t>
  </si>
  <si>
    <t>Calle 100 No. 8 A -49 piso 11 torre B</t>
  </si>
  <si>
    <t>No. 1003-0017256-01 Seguros Comerciales Bolivar S.A. Expedida el 22/12/14, Aprobada el 23/12/2014</t>
  </si>
  <si>
    <t>Adquisición para la U.A.E. Agencia ITRC, de Tabletas (Tablets) y VideoBeam para apoyar sus procesos misionales y asegurar el cumplimiento de sus funciones</t>
  </si>
  <si>
    <t>COLOMBIANA DE COMERCIO S.A. ALKOSTO S.A.</t>
  </si>
  <si>
    <t>Call 11 No. 31 A - 42</t>
  </si>
  <si>
    <t>A-2-0-4-1-6; A-2-0-4-2-1</t>
  </si>
  <si>
    <t>EQUIPOS DE SISTEMAS; EQUIPOS Y MAQUINAS PARA OFICINA</t>
  </si>
  <si>
    <t>56-A4</t>
  </si>
  <si>
    <t>ANEXO 4 AL CONTRATO INTERADMINISTRATIVO No. 056 de 2013</t>
  </si>
  <si>
    <r>
      <t>Dar continuidad a la solución integral de infraestructura tecnológica y de servicios informáticos para la Agencia en la ciudad de Bogotá, D.C., para el suministro, instalación e implementación de una solución integral con los requisitos de un Centro de Contacto Ciudadano (Call Center), que permitan establecer un acceso inmediato entre la ciudadanía y la Agencia a los servicios requeridos. Todo conforme a la propuesta presentada por el oferente el cual hace parte integral del presente documento</t>
    </r>
    <r>
      <rPr>
        <sz val="12"/>
        <color theme="1"/>
        <rFont val="Myriad Pro"/>
        <family val="2"/>
      </rPr>
      <t>.</t>
    </r>
  </si>
  <si>
    <t>No. 12-44-101112435 de Seguros del Estado S.A.  Expedida el 26/12/14, Aprobada el 29/12/2014</t>
  </si>
  <si>
    <t>A-2-0-4-10-1</t>
  </si>
  <si>
    <t>ARRENDAMIENTO BIENES MUEBLES.</t>
  </si>
  <si>
    <t>23-A-5</t>
  </si>
  <si>
    <t>ANEXO 5 AL CONTRATO INTERADMINISTRATIVO No. 23 de 2012</t>
  </si>
  <si>
    <t>No18402 de Cardinal Seguros S.A.  Expedida el 31/12/14, Aprobada el 31/12/2014</t>
  </si>
  <si>
    <t>VALOR INICIAL</t>
  </si>
  <si>
    <t>VALOR ADICIONAL</t>
  </si>
  <si>
    <t>PLAZO INICAL</t>
  </si>
  <si>
    <t>PLAZO PRÓRROGA</t>
  </si>
  <si>
    <r>
      <t>Prestar servicios técnicos de apoyo a la gestión para la Subdirección de investigaciones Disciplinarias,</t>
    </r>
    <r>
      <rPr>
        <sz val="10"/>
        <color theme="1"/>
        <rFont val="Myriad Pro"/>
        <family val="2"/>
      </rPr>
      <t xml:space="preserve"> en la</t>
    </r>
    <r>
      <rPr>
        <sz val="10"/>
        <color rgb="FF000000"/>
        <rFont val="Myriad Pro"/>
        <family val="2"/>
      </rPr>
      <t xml:space="preserve"> difusión y/o recepción de quejas, denuncias y reclamos en el punto de atención al ciudadano en el Aeropuerto Internacional El Dorado, así como apoyar el desarrollo de las demás actividades relacionadas que actualmente adelanta la Subdirección de Investigaciones Disciplinarias</t>
    </r>
  </si>
  <si>
    <r>
      <t>Prestar servicios de apoyo a la gestión para la Subdirección de investigaciones Disciplinarias,</t>
    </r>
    <r>
      <rPr>
        <sz val="10"/>
        <color theme="1"/>
        <rFont val="Myriad Pro"/>
        <family val="2"/>
      </rPr>
      <t xml:space="preserve"> en el soporte a la </t>
    </r>
    <r>
      <rPr>
        <sz val="10"/>
        <color rgb="FF000000"/>
        <rFont val="Myriad Pro"/>
        <family val="2"/>
      </rPr>
      <t>difusión y/o recepción de quejas, denuncias y reclamos en el punto de atención al ciudadano en el Aeropuerto Internacional El Dorado, así como apoyar el desarrollo de las demás actividades relacionadas que actualmente adelanta la Subdirección de Investigaciones Disciplinarias</t>
    </r>
  </si>
  <si>
    <t>MIGUEL ANGEL GARAY</t>
  </si>
  <si>
    <t>CLL 123 13 C -75</t>
  </si>
  <si>
    <t>Prestar servicios profesionales a la Subdirección de Auditoría y Gestión de Riesgos, en ingeniería investigativa forense y seguridad informática, para el diseño análisis y ejecución de pruebas a las plataformas informáticas y la información que administran las entidades DIAN; UGPP y COLJUEGOS, de acuerdo con la planeación de inspecciones de la dependencia, así como apoyar el desarrollo de las demás actividades relacionadas con las áreas de tecnologías de la información que se requieran en las inspecciones que actualmente adelanta la Subdirección de Auditoria y Gestión de Riesgos</t>
  </si>
  <si>
    <t>Pöliza No. 62-44-101002514 de Seguros del Estado S.A.  Expedida el 21/01/2015, Aprobada el 21/01/2015</t>
  </si>
  <si>
    <r>
      <t xml:space="preserve">Prestar los servicios de impresión, encuadernación y demás necesarios para la difusión y promoción de la metodología especializada de investigación a partir de la información suministrada por </t>
    </r>
    <r>
      <rPr>
        <sz val="10"/>
        <color theme="1"/>
        <rFont val="Myriad Pro"/>
        <family val="2"/>
      </rPr>
      <t>la Agencia del Inspector General de Tributos, Rentas y Contribuciones Parafiscales-ITRC, para contribuir con el ejercicio de las funciones misionales de la Entidad</t>
    </r>
  </si>
  <si>
    <t>IMPRENTA NACIONAL DE COLOMBIA</t>
  </si>
  <si>
    <t>Carrera 66 No. 24-09</t>
  </si>
  <si>
    <t>Pöliza No. 31 GU109191 de Confianza Seguros S.A.  Expedida el 29/01/2015, Aprobada el 29/01/2015</t>
  </si>
  <si>
    <t>A-2-0-4-7-3</t>
  </si>
  <si>
    <t>EDICIÓN DE LIBROS, REVISTAS, ESCRITOS Y TRABAJOS TIPOGRÁFICOS.</t>
  </si>
  <si>
    <t>Suscripción por el término de un (1) año a la plataforma tecnológica Servicio de Información Sectorizada (S.I.S E-normas) de ICONTEC para uso de la Unidad Administrativa Especial Agencia del Inspector General de Tributos, Rentas y Contribuciones Parafiscales – ITRC</t>
  </si>
  <si>
    <t>INSTITUTO COLOMBIANO DE NORMAS TÉCNICAS Y CERTIFICACIÓN ICONTEC</t>
  </si>
  <si>
    <t>Carrera 37 No. 52-95</t>
  </si>
  <si>
    <t>Pöliza No. 43230410 de Chubb de Colombia S.A.  Expedida el 27/01/2015, Aprobada el 28/01/2015</t>
  </si>
  <si>
    <t>Arrendamiento de local No.107, con un área de 8.33 M2, ubicado en el nivel 0.0 zona restringida del Aeropuerto El Dorado</t>
  </si>
  <si>
    <t>JOSE JAVIER ECHEVERRI</t>
  </si>
  <si>
    <t>DG 83 No. 78-44</t>
  </si>
  <si>
    <r>
      <t xml:space="preserve">Prestación del servicio realización de </t>
    </r>
    <r>
      <rPr>
        <sz val="11"/>
        <color theme="1"/>
        <rFont val="Myriad Pro"/>
        <family val="2"/>
      </rPr>
      <t xml:space="preserve">exámenes médicos pre-ocupacionales, periódicos (programados o por cambio de ocupación), y de egreso para los funcionarios y contratistas de la </t>
    </r>
    <r>
      <rPr>
        <sz val="11"/>
        <color rgb="FF000000"/>
        <rFont val="Myriad Pro"/>
        <family val="2"/>
      </rPr>
      <t>Unidad Administrativa Especial Agencia del Inspector General de Tributos, Rentas y Contribuciones Parafiscales-ITRC, así como la realización de un Profesiograma</t>
    </r>
    <r>
      <rPr>
        <sz val="12"/>
        <color theme="1"/>
        <rFont val="Myriad Pro"/>
        <family val="2"/>
      </rPr>
      <t xml:space="preserve"> </t>
    </r>
  </si>
  <si>
    <t>UNIMSALUD SAS</t>
  </si>
  <si>
    <t>Carrera 22 No. 72-35</t>
  </si>
  <si>
    <t>Póliza No.64-44-101003221 de Seguros del Estado S.A.  Expedida el 10/02/2015, Aprobada el 10/02/2015</t>
  </si>
  <si>
    <t>Prestar los servicios de soporte, mantenimiento, actualización y desarrollo para los productos del software  NEON  adquirido por la Unidad Administrativa Especial Agencia del Inspector General de Tributos, Rentas y Contribuciones Parafiscales – ITRC</t>
  </si>
  <si>
    <t>MEGASOFT S.A.S.</t>
  </si>
  <si>
    <t>Calle 54 No. 36 A 39</t>
  </si>
  <si>
    <t>Póliza No. 2471218 de Liberty Seguros S.A.  Expedida el 11/02/2015, Aprobada el 16/02/2015</t>
  </si>
  <si>
    <t>Expedición y suministro de siete (7) certificados digitales de función pública para SIIF Nación y sus correspondientes dispositivos de almacenamiento criptográfico (token)</t>
  </si>
  <si>
    <t>CERTICÁMARA S.A</t>
  </si>
  <si>
    <t>Carrera 7 No. 26 – 20 Piso 18</t>
  </si>
  <si>
    <t>30 DIAS HÁBILES</t>
  </si>
  <si>
    <t>Póliza No. 19182 de Cardinal Seguros S.A.  Expedida el 11/02/2015, Aprobada el 16/02/2015</t>
  </si>
  <si>
    <t>Adquisición de un equipo de telefonía móvil para el uso de la Dirección General de la Agencia del Inspector General de Tributos, Rentas y Contribuciones Parafiscales-ITRC</t>
  </si>
  <si>
    <t>PRODUCTOS Y SERVICIOS DE TECNOLOGÍAS SAS</t>
  </si>
  <si>
    <t>Carrera 78 No. 64 C – 97</t>
  </si>
  <si>
    <t>5 DÍAS HÁBILES</t>
  </si>
  <si>
    <t>EQUIPOS DE COMUNICACIONES</t>
  </si>
  <si>
    <r>
      <t>Prestar los servicios de apoyo a la gestión para la Secretaría General- Talento Humano,</t>
    </r>
    <r>
      <rPr>
        <sz val="10"/>
        <color theme="1"/>
        <rFont val="Myriad Pro"/>
        <family val="2"/>
      </rPr>
      <t xml:space="preserve"> en la ejecución y seguimiento del Plan de Intervención sugerido por la ARL Positiva, a la Agencia ITRC</t>
    </r>
  </si>
  <si>
    <t>LILIANA PATRICIA MORENO</t>
  </si>
  <si>
    <t>Diag 7 No. 8 A -10 Casa La Viña Tabio Cund.</t>
  </si>
  <si>
    <t>Contratar la realización de Estudios de Seguridad a los aspirantes a miembros de la Subdirección de Auditoría y Gestión del Riesgo de la AGENCIA ITRC, a fin de que se verifique y compruebe el grado de confiabilidad del recurso humano a vincular</t>
  </si>
  <si>
    <t>COSINTE LTDA</t>
  </si>
  <si>
    <t>Carrera 14 No. 95-61</t>
  </si>
  <si>
    <t>6052424. Ext 103</t>
  </si>
  <si>
    <t>Póliza No.21-44-101190884 de Seguros del Estado S.A.  Expedida el 20/02/2015, Aprobada el 23/02/2015</t>
  </si>
  <si>
    <t>Adquisición de bonos y/o tarjetas de dotación para compra de vestuario y calzado de labor, para los funcionarios de la Unidad Administrativa Especial Agencia del Inspector General de Tributos Rentas y Contribuciones Parafiscales ITRC, que adquieran el derecho durante el año 2015, según lo establecido en el decreto 1978 de  1989, por el cual se  reglamenta parcialmente la ley 70 de 1988</t>
  </si>
  <si>
    <t>6 414100</t>
  </si>
  <si>
    <t>15 DIAS CALENDADIO</t>
  </si>
  <si>
    <t>Póliza No.21-443232193 de Seguros Chubb de Colombia S.A. Expedida el 23/02/2015, Aprobada el 24/02/2015</t>
  </si>
  <si>
    <t>JARGU S.A CORREDORES DE SEGUROS</t>
  </si>
  <si>
    <t xml:space="preserve">CARRERA 19 B No. 83-02 OF 602 </t>
  </si>
  <si>
    <t>05/05/2016 aprox</t>
  </si>
  <si>
    <t>Póliza No.21-44-101191587 de Seguros del Estado S.A.  Expedida el 02/03/2015, Aprobada el 02/03/2015</t>
  </si>
  <si>
    <t>Contratar la prestación del servicio de difusión y transmisión del comercial en audio y video, actualizado de la Agencia ITRC, en las pantallas publicitarias de diferentes Aeropuertos del país</t>
  </si>
  <si>
    <t>PRODUCCIONES COSMOVISIÓN S.A.</t>
  </si>
  <si>
    <t>CRA 53 No. 29 A 130 PISO 4 MEDELLIN</t>
  </si>
  <si>
    <t>Póliza No. 2482768 de Liberty Seguros S.A.  Expedida el 06/03/2015, Aprobada el 09/03/2015</t>
  </si>
  <si>
    <t>Contratar la póliza de cumplimiento que garantice la ejecución del Contrato de Arrendamiento No. 013 de 2015 (OP-DC-CA-532-15), suscrito entre la UNIDAD ADMINISTRATIVA ESPECIAL AGENCIA DEL DIRECTOR GENERAL DE TRIBUTOS, RENTAS Y CONTRIBUCIONES PARAFISCALES ITRC y OPAIN S.A</t>
  </si>
  <si>
    <t>CALLE 83 No. 19-10</t>
  </si>
  <si>
    <t>6917963 EXT 201</t>
  </si>
  <si>
    <t>1 DÍA HÁBIL</t>
  </si>
  <si>
    <t>El suministro y distribución de papelería, útiles de escritorio y oficina, equipos y máquinas para oficina, requeridas para el buen desempeño de las diferentes dependencias de la Agencia del Inspector General de Tributos, Rentas y Contribuciones Parafiscales-ITRC</t>
  </si>
  <si>
    <t>UT OFIESPECIAL 2014</t>
  </si>
  <si>
    <t>CRA 28A # 5B - 07</t>
  </si>
  <si>
    <t>PEPELERÍA, ÚTILES DE ESCRITORIO Y OFICINA.</t>
  </si>
  <si>
    <t>Prestar los servicios de soporte y actualización de las Licencias de I2 Analyst’s Notebook, I2 Ibase  Designer, I2 Ibase User adquiridas por la Unidad Administrativa Especial Agencia del Inspector General de Tributos, Rentas y Contribuciones Parafiscales – ITRC</t>
  </si>
  <si>
    <t>SF INTERNATIONAL SAS</t>
  </si>
  <si>
    <t>CLL 69 # 9-32</t>
  </si>
  <si>
    <t>60 dias cal</t>
  </si>
  <si>
    <t>Póliza No. 820-47-994000017319 de  Aseguradora Solidaria S.A.  Expedida el 20/03/2015, Aprobada el 25/03/2015</t>
  </si>
  <si>
    <t>BRANDER IDEAS SAS</t>
  </si>
  <si>
    <t>CRA 48A # 170-54</t>
  </si>
  <si>
    <t>Póliza No. 01 GU 064235 de Confianza   Seguros S.A.  Expedida el 24/03/2015, Aprobada el 25/03/2015</t>
  </si>
  <si>
    <t>Prestar el servicio de soporte técnico y funcional para la estabilización de los módulos del Sistema de Información y Gestión del Empleo Público (SIGEP) instalados en la Unidad Administrativa Especial Agencia del Inspector General de Tributos, Rentas y Contribuciones Parafiscales – ITRC</t>
  </si>
  <si>
    <r>
      <t>HEINSOHN HUMAN GLOBAL SOLUTIONS S.A.S</t>
    </r>
    <r>
      <rPr>
        <sz val="12"/>
        <color theme="1"/>
        <rFont val="Myriad Pro"/>
        <family val="2"/>
      </rPr>
      <t>.</t>
    </r>
  </si>
  <si>
    <t>CRA 13 No. 82-49 PISO 6</t>
  </si>
  <si>
    <t>Póliza No.33-44-101116975 de Seguros del Estado S.A.  Expedida el 31/03/2015, Aprobada el 07/04/2015</t>
  </si>
  <si>
    <t>Oficina de Tecnologías - Secretaría General - Talento Humano.</t>
  </si>
  <si>
    <t>56-A5</t>
  </si>
  <si>
    <t>ANEXO 5 AL CONTRATO INTERADMINISTRATIVO No. 056 de 2013</t>
  </si>
  <si>
    <t>Implementar un solución de infraestructura tecnológica y de servicios informáticos para los servicios de voz, datos, Internet, telefonía IP, hosting y correo electrónico que garantice los servicios de colaboración y comunicaciones, igualmente se requiere una solución de herramientas de escritorio que contemple equipos de cómputo de escritorio  y portátiles e  impresoras multifuncionales con insumos, que soporten los sistemas de información, para la U.A.E. Agencia ITRC en la ciudad de Bogotá</t>
  </si>
  <si>
    <t>7 meses</t>
  </si>
  <si>
    <t>Póliza No. 12-44-101119933 de Seguros del Estado S.A.  Expedida el 1/04/2015, Aprobada el 06/04/2015</t>
  </si>
  <si>
    <t>Adquirir elementos de Seguridad Industrial y Protección Personal para la brigada de emergencia, así como para funcionarios del área administrativa de la Unidad Administrativa Especial Agencia del Inspector General de Tributos, Rentas y Contribuciones Parafiscales-ITRC</t>
  </si>
  <si>
    <t>Avenida 68 No. 9-88 Sur</t>
  </si>
  <si>
    <t>20 dias cal</t>
  </si>
  <si>
    <t>HASTA EL 17/06/2015</t>
  </si>
  <si>
    <t>Póliza No. 17-44-101124458 de Seguros del Estado S.A.  Expedida el 10/04/2015, Aprobada el 23/04/2015</t>
  </si>
  <si>
    <r>
      <t xml:space="preserve">El arrendamiento del inmueble ubicado en la ciudad de Bogotá D.C., en la siguiente dirección: </t>
    </r>
    <r>
      <rPr>
        <sz val="11"/>
        <color theme="1"/>
        <rFont val="Myriad Pro"/>
        <family val="2"/>
      </rPr>
      <t>Calle 93 B No. 16-47, Piso 5 del Edificio Fijar 93 PH</t>
    </r>
    <r>
      <rPr>
        <sz val="12"/>
        <color theme="1"/>
        <rFont val="Myriad Pro"/>
        <family val="2"/>
      </rPr>
      <t>, de la ciudad de Bogotá D.C., descrito en la escritura pública No. 01017 de la Notaría Dieciséis de Bogotá, con la matrículas inmobiliarias Nos: 50C-1446927, 50C-1446928, 50C-1446929 y 50C-1446930</t>
    </r>
  </si>
  <si>
    <t>Autop Medellín Km 14 Planta El cerezo</t>
  </si>
  <si>
    <t>4 MESES</t>
  </si>
  <si>
    <t>Póliza No. 2501888 de Liberty Seguros S.A.  Expedida el 21/04/2015, Aprobada el 24/04/2015</t>
  </si>
  <si>
    <t>ARRENDAMIENTO BIENES INMUEBLES</t>
  </si>
  <si>
    <t xml:space="preserve">Contratar los seguros que amparen los intereses patrimoniales actuales y futuros, así como los bienes de propiedad de la UNIDAD ADMINISTRATIVA ESPECIAL AGENCIA DEL INSPECTOR GENERAL DE TRIBUTOS, RENTAS Y CONTRIBUCIONES PARAFISCALES que estén bajo su responsabilidad y custodia y aquellos que sean adquiridos para desarrollar las funciones inherentes a su actividad y cualquier otra póliza de seguros que requiera la entidad en el desarrollo de su actividad </t>
  </si>
  <si>
    <t>CRA 7 No. 76-35</t>
  </si>
  <si>
    <t xml:space="preserve">PC TECH MILLENIUN SAS </t>
  </si>
  <si>
    <t>Carrera 15 No. 79 – 05</t>
  </si>
  <si>
    <t>Póliza No. 2508644 de Liberty Seguros S.A.  Expedida el 07/05/2015, Aprobada el 13/05/2015</t>
  </si>
  <si>
    <t>PAPELERÍA ÚTILES DE ESCRITORIO Y OFICINA</t>
  </si>
  <si>
    <t xml:space="preserve">Adquisición de elementos de cafetería, requeridos para el bienestar de las diferentes dependencias de la Agencia del Inspector General de Tributos, Rentas y Contribuciones Parafiscales-ITRC </t>
  </si>
  <si>
    <t>SIX BRAND SAS</t>
  </si>
  <si>
    <t>Calle 24 No. 75 – 05 Of 308</t>
  </si>
  <si>
    <t>10 DIAS HÁBILES</t>
  </si>
  <si>
    <t>Póliza No. 12-44-101121946 de Seguros del Estado S.A.  Expedida el 11/05/2015, Aprobada el 11/05/2015</t>
  </si>
  <si>
    <t>A-2-0-4-1-9</t>
  </si>
  <si>
    <t>EQUIPO DE CAFETERÍA</t>
  </si>
  <si>
    <t>1 año</t>
  </si>
  <si>
    <t>Realizar la inscripción y permitir la asistencia al programa de Formación de Auditor Interno HSEQ, para personal de la Agencia ITRC, como parte de su entrenamiento en puesto de trabajo</t>
  </si>
  <si>
    <t>Implementar un canal de internet que soporte los servicios  los servicios de colaboración y comunicaciones,  para la U.A.E. Agencia ITRC en la ciudad de Bogotá</t>
  </si>
  <si>
    <t>6 meses</t>
  </si>
  <si>
    <t>A-2-0-4-6-5</t>
  </si>
  <si>
    <t>SERVICIOS DE TANSMISIÓN DE INFORMACIÓN</t>
  </si>
  <si>
    <t>CONTRATACIÓN DE MÍNIMA CUANTÍA - GRANDES SUPERFICIES</t>
  </si>
  <si>
    <t>Adquirir 2 hornos microondas  requerido en pro del bienestar de las diferentes dependencias de la Agencia del Inspector General de Tributos, Rentas y Contribuciones Parafiscales-ITRC</t>
  </si>
  <si>
    <t>5 DÍAS HABILES</t>
  </si>
  <si>
    <t>Prestación de servicios de apoyo a la gestión para desarrollo de las actividades programadas en el Sistema de Estímulos Programa de Bienestar Social e Incentivos y Talleres Experienciales, dirigidos a los servidores públicos de la Agencia ITRC, en el marco de las competencias y  funciones de la Caja de Compensación Familiar</t>
  </si>
  <si>
    <t>Póliza No. 43239071 de Chubb de Colombia S.A.  Expedida el 22/05/15, Aprobada el 25/05/2015</t>
  </si>
  <si>
    <r>
      <t>Realizar la inscripción y permitir la asistencia al Seminario de Actualización en Contratación Estatal Interventoría, Supervisión, Vigilancia; Control y Liquidación de Contratos Estatales</t>
    </r>
    <r>
      <rPr>
        <sz val="12"/>
        <color theme="1"/>
        <rFont val="Myriad Pro"/>
        <family val="2"/>
      </rPr>
      <t>, para personal de la Agencia ITRC, como parte de su capacitación y entrenamiento en puesto de trabajo según sea el caso</t>
    </r>
  </si>
  <si>
    <t>CENDAP</t>
  </si>
  <si>
    <t>CRA 43  8 SUR 15 OF 302 MEDELLIN</t>
  </si>
  <si>
    <t>10 días calendario</t>
  </si>
  <si>
    <t>Prestación del servicio de mantenimiento preventivo y correctivo, incluyendo mano de obra y el suministro de repuestos para todos los vehículos que conforman el parque automotor de la Entidad</t>
  </si>
  <si>
    <t>COMPAÑÍA DE SERVICIOS AUTOMOTRICES SAS. COMSERAUTO</t>
  </si>
  <si>
    <t>CALLE 78 NO. 54-11</t>
  </si>
  <si>
    <t>Póliza No. 12-44-101123797 de Seguros del Estado S.A.  Expedida el 16/06/2015, Aprobada el 16/06/2015</t>
  </si>
  <si>
    <t>A-2-0-4-5-6</t>
  </si>
  <si>
    <t>MANTENIMIENTO EQUIPO DE NAVEGACIÓN Y TRASNPORTE</t>
  </si>
  <si>
    <t>DIEGO FERNANDO RODRIGUEZ RUBIANO</t>
  </si>
  <si>
    <t>CRA 2 NO. 34-59 T6 APTO 403 CHIA</t>
  </si>
  <si>
    <t>Adquisición de Material POP para el desarrollo de actividades de difusión y recordación de las actividades misionales de la Unidad Administrativa Especial Agencia del Inspector General de Tributos, Rentas y Contribuciones Parafiscales – ITRC</t>
  </si>
  <si>
    <t>ARKIMAX</t>
  </si>
  <si>
    <t>CRA 36 NO. 1F-10</t>
  </si>
  <si>
    <t>7559710 EXT 103</t>
  </si>
  <si>
    <t>Póliza No. 12-44-101123805 de Seguros del Estado S.A.  Expedida el 16/06/2015, Aprobada el 17/06/2015</t>
  </si>
  <si>
    <r>
      <t>Adquisición de dos (2) suscripciones por DOCE (12) meses a los diarios EL ESPECTADOR Y LA REPUBLICA, para la Unidad Administrativa Especial Agencia del Inspector General de Tributos, Rentas y Contribuciones Parafiscales- ITRC</t>
    </r>
    <r>
      <rPr>
        <sz val="10"/>
        <color rgb="FF000000"/>
        <rFont val="Myriad Pro"/>
        <family val="2"/>
      </rPr>
      <t>.</t>
    </r>
  </si>
  <si>
    <t>Adquirir una (1) suscripción por DOCE (12) meses a las REVISTAS SEMANA y DINERO, para la Unidad Administrativa Especial Agencia del Inspector General de Tributos, Rentas y Contribuciones Parafiscales- ITRC</t>
  </si>
  <si>
    <t>Contrato de prestación de servicios profesionales de apoyo a la gestión tics para asesorar a la Oficina Asesora de Tecnologías de la Información en la revisión, evaluación y acompañamiento  técnico  y de contratación encaminado al desarrollo del proyecto de inversión  de TICs de la Agencia ITRC</t>
  </si>
  <si>
    <t>MARCELA ESTHER BERMUDEZ NIÑO</t>
  </si>
  <si>
    <t>Carrea 67No. 94 A - 53</t>
  </si>
  <si>
    <t>C-223-1000-1</t>
  </si>
  <si>
    <t>IMPLEMENTACION SISTEMA TECNOLOGICO</t>
  </si>
  <si>
    <t>CONTRATAR LOS SEGUROS QUE AMPAREN LOS INTERESES PATRIMONIALES ACTUALES Y FUTUROS, ASÍ COMO LOS BIENES DE PROPIEDAD DE LA UNIDAD ADMINISTRATIVA ESPECIAL AGENCIA DEL INSPECTOR GENERAL DE TRIBUTOS, RENTAS Y CONTRIBUCIONES PARAFISCALESQUE ESTÉN BAJO SU RESPONSABILIDAD Y CUSTODIA Y AQUELLOS QUE SEAN ADQUIRIDOS PARA DESARROLLAR LAS FUNCIONES INHERENTES A SU ACTIVIDAD Y CUALQUIER OTRA PÓLIZA DE SEGUROS QUE REQUIERA LA ENTIDAD EN EL DESARROLLO DE SU ACTIVIDAD</t>
  </si>
  <si>
    <t>hasta el 20/04/2016</t>
  </si>
  <si>
    <t>Póliza No. 1348750-4 de Suramericana Seguros S.A.  Expedida el 03/08/2015, Aprobada el 03/08/2015</t>
  </si>
  <si>
    <t>Contratar el servicio de revisión, mantenimiento y recarga de extintores existentes en las instalaciones de la Unidad Administrativa Especial Agencia del Inspector General de Tributos Rentas y Contribuciones Parafiscales –ITRC</t>
  </si>
  <si>
    <t>INSUMOS TÉCNICOS PETROLEROS SAS</t>
  </si>
  <si>
    <t>Carrera 88 C No. 95 A 66 CA 312</t>
  </si>
  <si>
    <t>20 días calendario</t>
  </si>
  <si>
    <t>Póliza No. 905-47-994000003423  de Aseguradora Solidaria  S.A.  Expedida el 12/08/2015, Aprobada el 13/08/2015</t>
  </si>
  <si>
    <t>A-2-0-4-5-12</t>
  </si>
  <si>
    <t>MANTENIMIENTO DE OTROS BIENES</t>
  </si>
  <si>
    <t>Póliza No. 29833 de ACE Seguros S.A.  Expedida el 31/08/2015, Aprobada el 31/08/2015</t>
  </si>
  <si>
    <t>Prestar servicios profesionales altamente calificados a la Subdirección de Auditoría y Gestión de Riesgos (SAGR), para la medición matemática, económica y/o estadística de los riesgos identificados por la Agencia ITRC</t>
  </si>
  <si>
    <t>QUANTIL SAS</t>
  </si>
  <si>
    <t>Carrera 7 No. 77-07</t>
  </si>
  <si>
    <t>Póliza No. 380-47-994000061349  de Aseguradora Solidaria  S.A.  Expedida el 01/09/2015, Aprobada el 01/09/2015</t>
  </si>
  <si>
    <t>Póliza No. 15-44-101154987 de Seguros del Estado S.A.  Expedida el 22/09/2015, Aprobada el 24/09/2015</t>
  </si>
  <si>
    <t>A-2-0-4-11-1: A-2-0-4-11-2</t>
  </si>
  <si>
    <t>VIATICOS Y GASTOS DE VIAJE AL EXTERIOR; VIATICOS Y GASTOS DE VIAJE AL INTERIOR.</t>
  </si>
  <si>
    <t>Prestación del servicio de renovación, soporte y mantenimiento de las licencias del software SUITE VISIÓN EMPRESARIAL –SVE de propiedad de la Agencia ITRC, así como la Adquisición de licencias adicionales del mismo software, con su soporte y mantenimiento, y la actualización y expansión de todas las licencias para uso del Módulo de Riesgos de la SUITE VISIÓN EMPRESARIAL –SVE por parte de la U.A.E Agencia ITRC.</t>
  </si>
  <si>
    <t>Póliza No. 21-44-101207530 de Seguros del Estado S.A.  Expedida el 29/09/2015, Aprobada el 30/09/2015</t>
  </si>
  <si>
    <t>Realizar la inscripción y permitir la asistencia al Foro “Sistema de Gestión Integral, Una sola Gestión Un solo Equipo”, para  el personal de la Agencia ITRC, como parte de su entrenamiento en puesto de trabajo</t>
  </si>
  <si>
    <t>Realizar la segunda fase de la Automatización del proceso de Gestión del Expediente Digital dentro de una arquitectura SOA (articulada en BPMS) y su relación con las demás áreas de la entidad como una solución integral y de acuerdo a los requerimientos de las áreas usuarias para la Unidad Administrativa Especial Agencia del Inspector General de Tributos, Rentas y Contribuciones Parafiscales – ITRC</t>
  </si>
  <si>
    <t>MACROPROYECTOS SAS</t>
  </si>
  <si>
    <t>CLL 119 # 9 C 37</t>
  </si>
  <si>
    <t>31/12/*16</t>
  </si>
  <si>
    <t>Póliza No. 11-44-101077581 de Seguros del Estado S.A.  Expedida el 27/10/2015, Aprobada el 27/10/2015</t>
  </si>
  <si>
    <t>Adquirir una solución tecnológica que permita las grabaciones digitales de audio y video con catalogación, indexación, consulta y tratamiento de las audiencias orales y la gestión y almacenamiento de documentos en formato digital que sirvan de apoyo al proceso misional de investigaciones disciplinarias de la Unidad Administrativa Especial Agencia del Inspector General de Tributos, Rentas y Contribuciones Parafiscales – ITRC</t>
  </si>
  <si>
    <t>CALL PROCESSING TECHNOLOGIES S.A.</t>
  </si>
  <si>
    <t>CRA 11 # 94 A 25 OF 701</t>
  </si>
  <si>
    <t>Póliza No. 64-44-101005647 de Seguros del Estado S.A.  Expedida el 29/10/2015, Aprobada el 30/10/2015</t>
  </si>
  <si>
    <r>
      <t xml:space="preserve">Adquirir Infraestructura Tecnológica para el fortalecimiento de la capacidad de procesamiento y almacenamiento </t>
    </r>
    <r>
      <rPr>
        <sz val="12"/>
        <color rgb="FF000000"/>
        <rFont val="Myriad Pro"/>
        <family val="2"/>
      </rPr>
      <t>en los tres ambientes, pruebas, desarrollo y producción de los sistemas de información misionales y de apoyo a la misión</t>
    </r>
    <r>
      <rPr>
        <sz val="12"/>
        <color theme="1"/>
        <rFont val="Myriad Pro"/>
        <family val="2"/>
      </rPr>
      <t xml:space="preserve"> de la U.A.E Agencia ITRC</t>
    </r>
  </si>
  <si>
    <t>UNION TEMPORAL REDCÓMPUTO LTDA – INTELLIGENT BUSINESSES SAS.</t>
  </si>
  <si>
    <t>CRA 31 A # 25 B 55</t>
  </si>
  <si>
    <t>Póliza No. 330-47-994000010415 de Aseguradora Solidaria S.A.  Expedida el 29/10/2015, Aprobada el 29/10/2015</t>
  </si>
  <si>
    <t>Implementar un Centro de Contacto Ciudadano (Call Center), que permita establecer un acceso inmediato entre la ciudadanía y la Agencia a los servicios requeridos las veinticuatro horas para la U.A.E. Agencia ITRC en la ciudad de Bogotá, mediante Acuerdo Marco de Precio de la Agencia Colombia Compra Eficiente</t>
  </si>
  <si>
    <t>CONALCRÉDITOS CONALCENTER BPO</t>
  </si>
  <si>
    <t>Cll 10 No. 4-40 piso 13 (Cali)</t>
  </si>
  <si>
    <t>hasta 25/11/16</t>
  </si>
  <si>
    <t>ARRENDAMIENTO BIENES MUEBLES</t>
  </si>
  <si>
    <t>Prestación de servicios profesionales para apoyar la fase de mantenimiento y mejora del Sistema de Gestión de Calidad a través de la ejecución de la Auditoria Interna bajo los lineamientos establecidos en las Normas ISO 9001: 2008 y NTC GP 1000:2009, de acuerdo con las actividades previstas para el mismo</t>
  </si>
  <si>
    <t>S&amp;G SOLUCIONES Y GESTIÓN SAS</t>
  </si>
  <si>
    <t>cll 103 C No. 63-39</t>
  </si>
  <si>
    <t>Póliza No. 14-44-101081041 de Seguros del Estado S.A.  Expedida el 17/11/2015, Aprobada el 18/11/2015</t>
  </si>
  <si>
    <t>OFICINA ASESORA DE PLANEACIÓN</t>
  </si>
  <si>
    <t>56-A6</t>
  </si>
  <si>
    <t>ANEXO 6 AL CONTRATO INTERADMINISTRATIVO No. 056 de 2013</t>
  </si>
  <si>
    <t>Dar continuidad a la solución de infraestructura tecnológica y de servicios informáticos para los servicios de voz, datos, Internet, telefonía IP, hosting y correo electrónico que garantice los servicios de colaboración y comunicaciones, igualmente a la solución de herramientas de escritorio que contemple equipos de cómputo de escritorio y portátiles e  impresoras multifuncionales con insumos, que soporten los sistemas de información, y los servicios electrónicos del aeropuerto Eldorado para la U.A.E. Agencia ITRC en la ciudad de Bogotá</t>
  </si>
  <si>
    <t>939 DÍAS
604 DÍAS</t>
  </si>
  <si>
    <t>Póliza No. 11-44-101079093 de Seguros del Estado S.A.  Expedida el 10/12/2015, Aprobada el 11/12/2015</t>
  </si>
  <si>
    <t>ARRENDAMIENTO BIENES INMUEBLES; SERVICIOS DE TRANSMISIÓN DE INFORMACIÓN</t>
  </si>
  <si>
    <t xml:space="preserve">Contratar la suscripción para consulta permanente de un portafolio de información especializada tipo web en diferentes materias de importancia para todos los funcionarios de la Unidad Administrativa Especial Agencia del Inspector General de Tributos, Rentas y Contribuciones Parafiscales-ITRC </t>
  </si>
  <si>
    <t>BUSINESS TECHNOLOGIES COMPANY S.A.S.</t>
  </si>
  <si>
    <t>Carrera 16 A No. 79 - 05</t>
  </si>
  <si>
    <t>6 361200</t>
  </si>
  <si>
    <t>5 días calendario</t>
  </si>
  <si>
    <t>Póliza No. 21-44-101212776 de Seguros del Estado S.A.  Expedida el 10/12/2015, Aprobada el 10/12/2015</t>
  </si>
  <si>
    <r>
      <t>Adquisición de equipos audiovisuales para el cabal cumplimiento de las funciones de la Agencia del Inspector General de Tributos, Rentas y Contribuciones Parafiscales-ITRC</t>
    </r>
    <r>
      <rPr>
        <sz val="11.5"/>
        <color theme="1"/>
        <rFont val="Myriad Pro"/>
        <family val="2"/>
      </rPr>
      <t xml:space="preserve"> </t>
    </r>
  </si>
  <si>
    <t>SITEC SUMINISTROS S.A.S.</t>
  </si>
  <si>
    <t>Carrera 13 No. 77 - 44</t>
  </si>
  <si>
    <t>7 024668</t>
  </si>
  <si>
    <t>Póliza No. 1483621-1 de Seguros Suramericana S.A.  Expedida el 14/12/2015, Aprobada el 18/12/2015</t>
  </si>
  <si>
    <r>
      <t>Contratar los servicios de una agencia de viajes legalmente constituida para el suministro de pasajes aéreos en rutas nacionales e internacionales y servicios complementarios, para el desplazamiento de los funcionarios y/o contratistas de la Unidad Administrativa Especial Agencia</t>
    </r>
    <r>
      <rPr>
        <sz val="11.5"/>
        <color rgb="FF000000"/>
        <rFont val="Myriad Pro"/>
        <family val="2"/>
      </rPr>
      <t xml:space="preserve"> del Inspector General de Tributos, Rentas y Contribuciones Parafiscales-ITRC</t>
    </r>
    <r>
      <rPr>
        <sz val="11.5"/>
        <color theme="1"/>
        <rFont val="Myriad Pro"/>
        <family val="2"/>
      </rPr>
      <t>, en el ejercicio de sus funciones, obligaciones, comisiones de estudios y demás servicios e invitaciones, que así lo exijan</t>
    </r>
  </si>
  <si>
    <t xml:space="preserve">SERVICIO AEREO A TERRITORIOS NACIONALES S.A. SATENA </t>
  </si>
  <si>
    <t>Av Eldorado 103-08 int 11</t>
  </si>
  <si>
    <t xml:space="preserve">A-2-0-4-11-2 </t>
  </si>
  <si>
    <t>VIATICOS Y GASTOS DE VIAJE AL INTERIOR.</t>
  </si>
  <si>
    <t>Actualización y soporte técnico para la ampliación de la licencia de la solución tipo appliance de EXINDA a mínimo 50Mbps  que actualmente permite la administración y segmentación de los canales de comunicación de la U.A.E. Agencia ITRC el cual incluye el soporte y los servicios conexos. (Administrador de ancho de banda)</t>
  </si>
  <si>
    <t>Póliza No. 62-44-101003776 de Seguros del Estado S.A.  Expedida el 16/12/2015, Aprobada el 18/12/2015</t>
  </si>
  <si>
    <t>Adquisición de licencias del software minero y estadístico para migración de la modalidad escritorio a  la modalidad servidor de propiedad de la Agencia ITRC</t>
  </si>
  <si>
    <t>INFORMESE SAS</t>
  </si>
  <si>
    <t>CRA 19 # 97-05 P2</t>
  </si>
  <si>
    <t>Póliza No. 1505-0013634-01 de Seguros Bolivar S.A.  Expedida el 17/12/2015, Aprobada el 18/12/2015</t>
  </si>
  <si>
    <t>Adquirir el Soporte y mantenimiento de las licencias de software de la Bodega de datos y conversión a productos SAP Sybase de propiedad la Agencia del Inspector General de Tributos, Rentas y Contribuciones Parafiscales – ITRC</t>
  </si>
  <si>
    <t>MTBASE SAS</t>
  </si>
  <si>
    <t>CLL 100 # 8 A 49 OF 1102</t>
  </si>
  <si>
    <t>Póliza No. 1003-0018772-01 de Seguros Bolivar S.A.  Expedida el 18/12/2015, Aprobada el 18/12/2015</t>
  </si>
  <si>
    <t>Adquisición de licencias y renovación de soporte y mantenimiento de las licencias de software Spector para Auditoria Forense adquiridas, como apoyo a las investigaciones disciplinarias y a las auditorias de la Unidad Administrativa Especial Agencia del Inspector General de Tributos, Rentas y Contribuciones Parafiscales</t>
  </si>
  <si>
    <t>Póliza No. 25853 de JMALUCELLI Seguros S.A.  Expedida el 18/12/2015, Aprobada el 18/12/2015</t>
  </si>
  <si>
    <t>A-2-0-4-1-8; A-2-0-4-5-13</t>
  </si>
  <si>
    <t>SOFTWARE; MANTENIMIENTO DE SOFTWARE</t>
  </si>
  <si>
    <t>Adquisición e instalación de licencias de  software de ofimática y de gestión de proyectos para la Agencia ITRC.</t>
  </si>
  <si>
    <t>cra 16 A 75-29</t>
  </si>
  <si>
    <r>
      <t xml:space="preserve">Adquirir los servicios de soporte y actualización de las licencias </t>
    </r>
    <r>
      <rPr>
        <sz val="9"/>
        <color theme="1"/>
        <rFont val="Myriad Pro"/>
        <family val="2"/>
      </rPr>
      <t>de los productos Oracle adquiridas por la Unidad Administrativa Especial Agencia del Inspector General de Tributos, Rentas y Contribuciones Parafiscales - ITRC</t>
    </r>
  </si>
  <si>
    <t>ORACLE LTDA</t>
  </si>
  <si>
    <t>Adquirir los servicios renovación, soporte técnico y actualización de la plataforma y licencias  para la  solución de protección de malware avanzado para mitigación de APTs y de antivirus adquirida por la Unidad Administrativa Especial Agencia del Inspector General de Tributos, Rentas y Contribuciones Parafiscales</t>
  </si>
  <si>
    <t>Póliza No. 26031 de JMALUCELLI Seguros S.A.  Expedida el 24/12/2015, Aprobada el 24/12/2015</t>
  </si>
  <si>
    <t>ÍTEM</t>
  </si>
  <si>
    <t>PLAZO INICIAL</t>
  </si>
  <si>
    <t>Secretaría General - Administrativa.</t>
  </si>
  <si>
    <t>MIGUEL A GARAY GALINDO</t>
  </si>
  <si>
    <t>DIEGO FERNANDO RODRIGUEZ RUBIANO.</t>
  </si>
  <si>
    <t>Prestación de servicios profesionales de apoyo a la gestión tics para asesorar a la Oficina Asesora de Tecnologías de la Información en la revisión, evaluación y acompañamiento  técnico  y de contratación encaminado al desarrollo del proyecto de inversión  de TICs de la Agencia ITRC</t>
  </si>
  <si>
    <t>C-223-1000-2</t>
  </si>
  <si>
    <t>COMBUSTIBLE Y LUBRICANTES</t>
  </si>
  <si>
    <t>Prestación de servicios profesionales para realizar la Auditoría de Seguimiento a la Certificación del Sistema de Gestión de la Calidad de la Agencia del Inspector General de Tributos, Rentas y Contribuciones Parafiscales”, bajo las normas NTCGP 1000:2009 e ISO 9001:2008, de acuerdo con las actividades previstas para el mismo</t>
  </si>
  <si>
    <t>Póliza No. 01 GU 67990 de Confianza Seguros S.A.  Expedida el 03/02/2016, Aprobada el 09/02/2016</t>
  </si>
  <si>
    <t>Oficina de planeación</t>
  </si>
  <si>
    <t>LA PREVISORA S.A.</t>
  </si>
  <si>
    <t>CALLE 57 No. 8B - 05 PISO 2</t>
  </si>
  <si>
    <t>3485757 EXT 5618</t>
  </si>
  <si>
    <t>hasta 10/05/2017</t>
  </si>
  <si>
    <t>Adquisición de dotación que incluya calzado y vestido de labor para los funcionarios de la Unidad Administrativa Especial Agencia del Inspector General de Tributos Rentas y Contribuciones Parafiscales ITRC, que adquieran el derecho durante el año 2016, según lo establecido en el decreto 1978 de 1989, por el cual se  reglamenta parcialmente la ley 70 de 1988 (DOTACIÒN CALZADO HOMBRE)</t>
  </si>
  <si>
    <t xml:space="preserve">INVERSIONES GIRATELL GIRALDO SCA </t>
  </si>
  <si>
    <t>CAR 13 No. 27 -00 OF 808</t>
  </si>
  <si>
    <t>3368755 EXT 118</t>
  </si>
  <si>
    <t>A-2-4-4-2</t>
  </si>
  <si>
    <t>Secretaría General Talento Humano</t>
  </si>
  <si>
    <t>Adquisición de dotación que incluya calzado y vestido de labor para los funcionarios de la Unidad Administrativa Especial Agencia del Inspector General de Tributos Rentas y Contribuciones Parafiscales ITRC, que adquieran el derecho durante el año 2016, según lo establecido en el decreto 1978 de 1989, por el cual se  reglamenta parcialmente la ley 70 de 1988 (DOTACIÒN VESTUARIO HOMBRE)</t>
  </si>
  <si>
    <t>Adquisición de dotación que incluya calzado y vestido de labor para los funcionarios de la Unidad Administrativa Especial Agencia del Inspector General de Tributos Rentas y Contribuciones Parafiscales ITRC, que adquieran el derecho durante el año 2016, según lo establecido en el decreto 1978 de 1989, por el cual se  reglamenta parcialmente la ley 70 de 1988 (DOTACIÒN CALZADO DAMA)</t>
  </si>
  <si>
    <t>TWITY S.A.</t>
  </si>
  <si>
    <t xml:space="preserve">CALLE 12 No. 60-97 </t>
  </si>
  <si>
    <t>4203699 EXT 116</t>
  </si>
  <si>
    <t>Adquisición de dotación que incluya calzado y vestido de labor para los funcionarios de la Unidad Administrativa Especial Agencia del Inspector General de Tributos Rentas y Contribuciones Parafiscales ITRC, que adquieran el derecho durante el año 2016, según lo establecido en el decreto 1978 de 1989, por el cual se  reglamenta parcialmente la ley 70 de 1988 (DOTACIÒN VESTUARIO DAMA)</t>
  </si>
  <si>
    <t>Prestación del servicio de mantenimiento preventivo y correctivo, incluyendo el suministro de repuestos para todos los vehículos que conforman el parque automotor de la Entidad</t>
  </si>
  <si>
    <t>Póliza No. 12-44101135322 de Seguros del Estado S.A, expedida el 15/02/16 y aprobada el 15/02/2016</t>
  </si>
  <si>
    <t>MANTENIMIENTO  EQUIPO DE NAVEGACIÓN Y TRANSPORTE</t>
  </si>
  <si>
    <t>Prestar los servicios de renovación de soporte y actualización de las Licencias de I2 Analyst’s Notebook, I2 Ibase Designer, I2 Ibase User adquiridas por la Unidad Administrativa Especial Agencia del Inspector General de Tributos, Rentas y Contribuciones Parafiscales – ITRC</t>
  </si>
  <si>
    <t>Póliza No. 980-47-994000004059 de Aseguradora Solidaria de Colombia., expedida el 22/02/2016 y aprobada el 22/02/2016</t>
  </si>
  <si>
    <t>C:\Users\drosero\Documents\ITRC 2016\PROCESOS DE SELECCIÓN\TECNOLOGÍA\I2 SOFTWARE ANÁLISIS INVESTIGATIVO I2 2016</t>
  </si>
  <si>
    <t>Expedición y suministro de cinco (5) certificados digitales de función pública para SIIF Nación y sus correspondientes dispositivos de almacenamiento criptográfico (token).</t>
  </si>
  <si>
    <t>CERTICÁMARA S.A.</t>
  </si>
  <si>
    <t>Carrera 7 Número 26-20 piso 19</t>
  </si>
  <si>
    <t>30 días hábiles</t>
  </si>
  <si>
    <t>Póliza No. 980-47994000004145 de Aseguradora Solidaria de Colombia., expedida el 01/03/2016 y aprobada el 02/03/2016</t>
  </si>
  <si>
    <t>Implementar un canal de internet que soporte los servicios de colaboración y comunicaciones,  para la U.A.E. Agencia ITRC en la ciudad de Bogotá</t>
  </si>
  <si>
    <t>UT CLARO</t>
  </si>
  <si>
    <t>Carrea 7 No. 63-44</t>
  </si>
  <si>
    <t>SERVICIOS DE TRANSMISIÓN DE INFORMACIÓN</t>
  </si>
  <si>
    <t>Prestación del servicio para realización de exámenes médicos pre-ocupacionales, periódicos (programados o por cambio de ocupación), de egreso, valoraciones post incapacidad y demás actividades que hagan parte integral de los programas de Medicina preventiva y del trabajo para los funcionarios y contratistas de la Unidad Administrativa Especial Agencia del Inspector General de Tributos, Rentas y Contribuciones Parafiscales-ITRC</t>
  </si>
  <si>
    <t>DIAMÉDICAL LTDA</t>
  </si>
  <si>
    <t>Calle 81 número 19 A-12</t>
  </si>
  <si>
    <t>Póliza No.21-44-101218781 de Seguros del Estado S.A.  Expedida el 16/03/2016, Aprobada el 17/03/2016</t>
  </si>
  <si>
    <t>SERGIO FELIPE MARTINEZ BERMUDEZ</t>
  </si>
  <si>
    <t>calle 22 D sur No. 0-47 Este</t>
  </si>
  <si>
    <t>Póliza No. 2644636 de Liberty Seguros S.A.  Expedida el 29/03/2016, Aprobada el 31/03/2016</t>
  </si>
  <si>
    <t>Expedición y suministro de quince (15) certificados digitales de función pública para SIIF Nación y sus correspondientes dispositivos de almacenamiento criptográfico (token).</t>
  </si>
  <si>
    <t>Póliza No. 980-47-994000004514 de Aseguradora Solidaria de Colombia., expedida el 13/04/2016 y aprobada el 14/04/2016</t>
  </si>
  <si>
    <t>Afiliación a ICONTEC y suscripción por el término de un (1) año a la plataforma tecnológica Servicio de Información Sectorizada (S.I.S E-normas) de este mismo organismo, para uso de la Unidad Administrativa Especial Agencia del Inspector General de Tributos, Rentas y Contribuciones Parafiscales – ITRC</t>
  </si>
  <si>
    <t>Póliza No. 1922 de Berkley International Seguros S.A., expedida el 21/04/2016 y aprobada el 25/04/2016</t>
  </si>
  <si>
    <t>Prestar el servicio de soporte técnico y funcional para la estabilización los módulos del Sistema de Información y Gestión del Empleo Público (SIGEP) instalados y por instalar en la Unidad Administrativa Especial Agencia del Inspector General de Tributos, Rentas y Contribuciones Parafiscales – ITRC</t>
  </si>
  <si>
    <t>Póliza No. 33-44-101136805  de Seguros del Estado S.A.  Expedida el 28/03/2016, Aprobada el 02/05/2016</t>
  </si>
  <si>
    <t>Prestar los servicios de soporte, mantenimiento, actualización y desarrollo para los productos del software NEON adquirido por la Unidad Administrativa Especial Agencia del Inspector General de Tributos, Rentas y Contribuciones Parafiscales – ITRC</t>
  </si>
  <si>
    <t>Póliza No. 2659516 de Liberty Seguros S.A., expedida el 04/05/2016 y aprobada el 05/05/2016</t>
  </si>
  <si>
    <t>Adquirir una impresora, con sus respectivos insumos, que permita emitir las tarjetas de identificación para los funcionarios y contratistas de la Unidad Administrativa Especial Agencia del Inspector General de Tributos, Rentas y Contribuciones Parafiscales – ITRC</t>
  </si>
  <si>
    <t>IDENTIFICACIÓN PLÁSTICA S.A.S.</t>
  </si>
  <si>
    <t>Calle 75 No. 11-74</t>
  </si>
  <si>
    <t>Póliza No. 2663159 de Liberty Seguros S.A., expedida el 17/05/2016 y aprobada el 18/05/2016</t>
  </si>
  <si>
    <t>A-2-0-4-2-1</t>
  </si>
  <si>
    <t>EQUIPOS Y MÁQUINAS PARA OFICINA</t>
  </si>
  <si>
    <t>Suministro y distribución de papelería, útiles de escritorio y oficina, equipos y máquinas para oficina, requeridas para el buen desempeño de las diferentes dependencias de la Agencia del Inspector General de Tributos, Rentas y Contribuciones Parafiscales-ITRC</t>
  </si>
  <si>
    <t>PROVEINSUMOS SAS</t>
  </si>
  <si>
    <t>CALLE 6 BIS 90 A 51</t>
  </si>
  <si>
    <t>PAPELERIA, UTILES DE ESCRITORIO Y OFICINA</t>
  </si>
  <si>
    <r>
      <t xml:space="preserve">Prestación de servicios de entrenamiento teórico – práctico en pista para los funcionarios brigadistas de la </t>
    </r>
    <r>
      <rPr>
        <sz val="11"/>
        <color theme="1"/>
        <rFont val="Arial"/>
        <family val="2"/>
      </rPr>
      <t xml:space="preserve">Agencia del Inspector General de Tributos, Rentas y Contribuciones Parafiscales ITRC con una duración </t>
    </r>
    <r>
      <rPr>
        <sz val="11"/>
        <color rgb="FF000000"/>
        <rFont val="Arial"/>
        <family val="2"/>
      </rPr>
      <t>mínima de 8 horas en atención de emergencias</t>
    </r>
  </si>
  <si>
    <t>VITAL GESTION DE RIESGOS SAS</t>
  </si>
  <si>
    <t>Calle 33 sur No. 91c – 25</t>
  </si>
  <si>
    <t>Póliza No. 12-44-101139901 de Seguros del estado S.A expedida el 09/06/16 y aprobada el 13/05/2016</t>
  </si>
  <si>
    <t>Suministro y aplicación de 80 vacunas contra la INFLUENZA TETRAVALENTE (Cepa 2016) a los funcionarios y contratistas de la Unidad Administrativa Especial Agencia del Inspector General de Tributos, Rentas y Contribuciones Parafiscales ITRC</t>
  </si>
  <si>
    <t>Caja Colombiana de Subsidio Familiar - COLSUBSIDIO</t>
  </si>
  <si>
    <t>Carrera 24 número 62-50 piso 5</t>
  </si>
  <si>
    <t>Póliza No. 1633613-5 de Seguros Suramericana, expedida el 10/06/2016 y aprobada el 16/06/2016</t>
  </si>
  <si>
    <t>Contratar la prestación de servicios y apoyo logístico para el diseño, implementación de estrategias, metodologías experienciales y dinámicas, para la ejecución de la fase uno de intervención del Programa de Cultura y Clima Organizacional de la Unidad Administrativa Especial Agencia del Inspector General de Tributos Rentas y Contribuciones Parafiscales ITRC.</t>
  </si>
  <si>
    <t xml:space="preserve">RICARDO SAAVEDRA SIERRA </t>
  </si>
  <si>
    <t>Calle 12b Número 71D -31 Bloque  7 Apto 605</t>
  </si>
  <si>
    <t>Póliza No. 121-44-101224780 de Seguros del Estado., expedida el 15/06/16 y aprobada el 16/05/2016</t>
  </si>
  <si>
    <t>suministro y distribución de papelería, útiles de escritorio y oficina, equipos y máquinas para oficina, requeridas para el buen desempeño de las diferentes dependencias de la Agencia del Inspector General de Tributos, Rentas y Contribuciones Parafiscales-ITRC</t>
  </si>
  <si>
    <t>PC TECH MILLENIUM S.A.S</t>
  </si>
  <si>
    <t>Carrera 15 Número 79-05 Local 103</t>
  </si>
  <si>
    <t>Póliza No1638521-9 de Suramericana Seguros S.A., expedida el 17/06/16 y aprobada el 17/06/2016</t>
  </si>
  <si>
    <t>soporte y mantenimiento preventivo y correctivo para las UPS alojadas en el centro de cómputo con cambio, instalación y configuración de los bancos de baterías, de propiedad de la Agencia ITRC</t>
  </si>
  <si>
    <t>DISEÑO Y MANTENIMIENTO ELECTRICO INDUSTRIAL S.A.S – DIMAELI</t>
  </si>
  <si>
    <t>Calle 23 Número 9-31 Local 25</t>
  </si>
  <si>
    <t>Póliza No. 17-44-10-1142182 de Seguros del estado., expedida el 16/06/16 y aprobada el 17/05/2016</t>
  </si>
  <si>
    <t>A-2-0-4-5-5</t>
  </si>
  <si>
    <t>MANTENIMIENTO EQUIPO COMUNIACCIONES Y COMPUTACIÓN</t>
  </si>
  <si>
    <t>Prestación de servicios de apoyo a la gestión para desarrollo de las actividades programadas en el Sistema de Bienestar Social Laboral de la Agencia ITRC, dirigidas a sus servidores públicos, en el marco de las competencias y funciones de la Caja de Compensación Familiar</t>
  </si>
  <si>
    <r>
      <t>CAJA DE COMPENSACION FAMILIAR COMPENSAR</t>
    </r>
    <r>
      <rPr>
        <sz val="11"/>
        <color theme="1"/>
        <rFont val="Arial"/>
        <family val="2"/>
      </rPr>
      <t xml:space="preserve"> </t>
    </r>
  </si>
  <si>
    <t>Póliza No. 43321888 de CHUBB DE COLOMBIA S.A., expedida el 20/06/2016, y aprobada el 20/06/16</t>
  </si>
  <si>
    <t>Contratar la póliza de cumplimiento que garanticen la ejecución del Contrato de Arrendamiento N°OP-DC-CA-594-16, suscrito entre OPAIN S.A. y la Agencia ITRC</t>
  </si>
  <si>
    <t>SEGUROS DEL ESTADO</t>
  </si>
  <si>
    <t>Carrera 11 No. 90-20</t>
  </si>
  <si>
    <t>1 dìa</t>
  </si>
  <si>
    <t>Contratar los servicios profesionales de consultoría para el diseño, definición, documentación y recomendaciones necesarias, del PETI, de la arquitectura empresarial y de procesos, inteligencia de negocios y servicios electrónicos para la U.A.E Agencia ITRC, con la finalidad de alinear las estrategias de TI con él plan estratégico institucional, y con la estrategia de gobierno en línea, direccionándolas a las necesidades institucionales</t>
  </si>
  <si>
    <t>GROW DATA SAS</t>
  </si>
  <si>
    <t>carrera 15 No. 85-29</t>
  </si>
  <si>
    <t>Pòliza No. 21-44-101225372 de Seguros del Estado., expedida el 24/06/2016, aprobada el 28/06/16</t>
  </si>
  <si>
    <t>IMPLEMENTACIÓN DEL SISTEMA DE INFORMACIÓN PARA LA DETECCIÓNM DEL FRAUDE Y LA CORRUPCIÓN</t>
  </si>
  <si>
    <t>Contratar una consultoría especializada de intermediación de seguros, asesoría integral, permanente y acompañamiento en el proceso de selección y manejo de las Pólizas que constituyen el Programa de Seguros de la Agencia ITRC. Para amparar adecuadamente a las personas, bienes muebles e inmuebles e intereses patrimoniales de la Agencia y de aquellos que legalmente sea o llegare a ser responsable, cualquiera sea su procedimiento jurídico o normativo</t>
  </si>
  <si>
    <t>300 días</t>
  </si>
  <si>
    <t>Póliza No. 21-44-101225726 de SEGUROS DEL ESTADO S.A., expedida el 30/06/2016, aprobada el 30/06/16</t>
  </si>
  <si>
    <t>Adquirir una (1) suscripción por DOCE (12) meses a los diarios EL TIEMPO y PORTAFOLIO, para la Unidad Administrativa Especial Agencia del Inspector General de Tributos, Rentas y Contribuciones Parafiscales- ITRC</t>
  </si>
  <si>
    <t>Alquiler de espacio para auto almacenamiento temporal de 80 metros cùbicos del inmueble ubicado en la Calle 144 No. 46-54, de la ciudad de Bogotà D.C., identificado con la matricula inmobiliaria No. 50N-234849</t>
  </si>
  <si>
    <t>MÁS METROS SAS</t>
  </si>
  <si>
    <t>Calle 135 No. 46-55</t>
  </si>
  <si>
    <t>Prestaciòn de servicios profesionales para apoyar la fase de mantenimiento y mejora del Sistema de Gestiòn de Calidad a travès de la ejecuciòn de la Auditoria Interna bajo los lineamientos establecidos en las Normas ISO 9001:2008 y NTC GP 100:2009, de acuerdo con las actividades previtas para el mismo</t>
  </si>
  <si>
    <t>SOLUCIONES Y GESTION SAS</t>
  </si>
  <si>
    <t>Calle 103C No. 63-39</t>
  </si>
  <si>
    <t>Póliza No.  14-44-101086333 de Seguros del Estado., expedida el 11/08/2016, aprobada el 11/08/2016</t>
  </si>
  <si>
    <t>REMUNERACIÒN SERVICIOS TÈCNICOS</t>
  </si>
  <si>
    <t>Adquirir una (1) suscripción por DOCE (12) meses a los diarios LA REPÙBLICA Y EÑ ESPECTADOR, para la Unidad Administrativa Especial Agencia del Inspector General de Tributos, Rentas y Contribuciones Parafiscales- ITRC</t>
  </si>
  <si>
    <t xml:space="preserve">EDITORIAL EL GLOBO S.A </t>
  </si>
  <si>
    <t>Calle 25 D Bis No. 102A- 63</t>
  </si>
  <si>
    <t>Contratar la prestaciòn de servicios de revisiòn matenimiento y recarga de extintores en las instalaciones de la Unidad Administrativa Especial Agencia del Inspector General de Tributos Rentas y Contribuciones Parafiscales - ITRC, de acuerdo con las especificaciones tècnicas y con el fin de cumplir con la norma de seguridad industrial.</t>
  </si>
  <si>
    <t>TECNOINDUSTRIAL DE EXTINTORES Y FUMIGACIONES</t>
  </si>
  <si>
    <t>Avenida 1ª de mayo No. 6-74 sur</t>
  </si>
  <si>
    <t>20 DIAS</t>
  </si>
  <si>
    <t>Póliza No. 17-44-101143433 de Seguros del Estado S.A, expedida el 24/08/2016, aprobada el 25/08/16</t>
  </si>
  <si>
    <t>MANTENIMEINTO DE OTROS BIENES</t>
  </si>
  <si>
    <t>CONTRATAR LOS SEGUROS QUE AMPARER LOS INTERESES PATRIMONIALES ACTUALES Y FUTUROS, ASÍ COMO LOS BIENES DE PROPIEDAD DE LA UNIDAD ADMINISTRATIVA ESPECIAL AGENCIA DEL INSPECTOR GENERAL DE TRIBUTOS, RENTAS Y CONTRIBUCIONES PARAFISCALESQUE ESTÉN BAJO SU RESPONSABILIDAD Y CUSTODIA Y AQUELLOS QUE SEAN ADQUIRIDOS PARA DESARROLLAR LAS FUNCIONES INHERENTES A SU ACTIVIDAD Y CUALQUIER OTRA PÓLIZA DE SEGUROS QUE REQUIERA LA ENTIDAD EN EL DESARROLLO DE SU ACTIVIDAD</t>
  </si>
  <si>
    <t>AXA COLPATRIA SEGUROS SA</t>
  </si>
  <si>
    <t>Carrera 7 No. 24-89 Torre Colpatria</t>
  </si>
  <si>
    <t>276 DIAS</t>
  </si>
  <si>
    <t>Póliza No. 18-44-101045467 de Seguros del Estado S.A., expedida el 25/08/2016, aprobada el 25/08/2016</t>
  </si>
  <si>
    <r>
      <t xml:space="preserve">Adquisición de kits de emergencia y elementos de seguridad y salud en el trabajo para los funcionarios de la </t>
    </r>
    <r>
      <rPr>
        <sz val="11"/>
        <color theme="1"/>
        <rFont val="Arial"/>
        <family val="2"/>
      </rPr>
      <t>Unidad Administrativa Especial Agencia del Inspector General de Tributos, Rentas y Contribuciones Parafiscales ITRC</t>
    </r>
  </si>
  <si>
    <t>C&amp;P LICITACIONES Y CONSULTORIA SAS</t>
  </si>
  <si>
    <t>Avenida calle 64C No. 68B -75</t>
  </si>
  <si>
    <t>20 dìas hábiles</t>
  </si>
  <si>
    <t>Póliza No. 32786 de Jmalucelli Seguros  S.A., expedida el 05/09/2016, aprobada el 06/09/16</t>
  </si>
  <si>
    <t>Adquirir una solución de seguridad perimetral instalada, configurada, parametrizada y puesta en funcionamiento para el fortalecimiento de la Seguridad de la Información del Centro de Datos de la U.A.E. Agencia ITRC.</t>
  </si>
  <si>
    <t>COMPAÑÍA DE INGENIEROS DE SISTEMAS ASOCIADOS. COINSA LTDA</t>
  </si>
  <si>
    <t xml:space="preserve">Carrera 35 46-48 Bucaramanga </t>
  </si>
  <si>
    <t>Póliza No. 1695250-0 de Suramaricana Seguros  S.A., expedida el 14/09/2016, aprobada el 16/09/16</t>
  </si>
  <si>
    <t>Prestación del servicio a la Agencia ITRC, como agencia creativa y/o central de medios, para las actividades de conceptualización, creación, producción y difusión de campañas de comunicación, con el fin de ser divulgadas a través de diferentes medios de comunicación social tradicionales, virtuales y alternativos. Así como el diseño, producción y entrega de Material POP acorde con los lineamientos de la Entidad</t>
  </si>
  <si>
    <t>BIG MEDIA PUBLICIDAD SAS</t>
  </si>
  <si>
    <t>CARRERA 19 A 90-13 OF 712</t>
  </si>
  <si>
    <t>Póliza No. 36-44-101035597 de Seguros del Estado  S.A., expedida el 14/09/2016, aprobada el 16/09/16</t>
  </si>
  <si>
    <t>CONVENIO INTERADMINISTRATIVO</t>
  </si>
  <si>
    <t>Aunar los esfuerzos de ambas entidades con la finalidad de desarrollar conjuntamente actividades de interés común, propias de las funciones de las dos entidades, que permitan contribuir de manera efectiva a la definición e implementación de estrategias y políticas para la detención, prevención y fortalecimiento tecnológico del fraude y la corrupción, así como las malas prácticas en la administración</t>
  </si>
  <si>
    <t>AUDITORÍA GENERAL DE LA REPÚBLICA</t>
  </si>
  <si>
    <t>Edificio Gran Estación II piso 10</t>
  </si>
  <si>
    <t>Adquirir una (1) suscripción por DOCE (12) meses a las revistas SEMANA y DINERO para la Unidad Administrativa Especial Agencia del Inspector General de Tributos, Rentas y Contribuciones Parafiscales- ITRC</t>
  </si>
  <si>
    <t>a-2-0-4-7-5</t>
  </si>
  <si>
    <t>SELECCIÓN ABREVIADA POR SUBASTA INVERSA</t>
  </si>
  <si>
    <t>Adquirir un aire acondicionado de Inrow, instalado, configurado y su puesta en funcionamiento para el fortalecimiento de las condiciones ambientales del Centro de Datos de la U.A.E. Agencia ITRC</t>
  </si>
  <si>
    <t>SV INGENIERÍA LIMITADA</t>
  </si>
  <si>
    <t>CARRERA 21 63 B 49</t>
  </si>
  <si>
    <t>347 84 66 Ext. 103</t>
  </si>
  <si>
    <t>Póliza No. 1696963-8 de Suramaricana Seguros  S.A., expedida el 16/09/2016, aprobada el 20/09/16</t>
  </si>
  <si>
    <t>Contratar las pólizas para los vehículos de la Agencia ITRC</t>
  </si>
  <si>
    <t>hasta 29/05/17</t>
  </si>
  <si>
    <t>Prestación de servicios profesionales de capacitación para entrenamiento en puesto de trabajo a funcionarios de la Agencia en el tema de NICSP, para el fortalecimiento de sus competencias laborales</t>
  </si>
  <si>
    <t>PARKER RANDALL COLOMBIA SAS</t>
  </si>
  <si>
    <t>carrera 11 93-53 of 203</t>
  </si>
  <si>
    <t>SERVICIOS DE CAPACITACIÒN</t>
  </si>
  <si>
    <t>Póliza No. GU067733 de Compañía Aseguradora de Finanzas confianza S.A, expedida el 26/10/2016, aprobada el 26/10/2016</t>
  </si>
  <si>
    <t>Adquirir el Servicio de actualización de Software y Soporte Técnico en Modalidad Empresarial de las licencias de software SAP de propiedad de la Agencia del Inspector General de Tributos, Rentas y Contribuciones Parafiscales – ITRC</t>
  </si>
  <si>
    <t xml:space="preserve">MT BASE SAS </t>
  </si>
  <si>
    <t>Póliza No.1003002014501 de Seguros Comerciales Bolívar expedida el 30/11/2016, aprobada el 01/12/2016</t>
  </si>
  <si>
    <t>Adquisición de llantas para los vehículos de la Agencia ITRC.</t>
  </si>
  <si>
    <t>A-2-0-4-4-6</t>
  </si>
  <si>
    <t>LLANTAS Y ACCESORIOS</t>
  </si>
  <si>
    <t>Prestar el servicio de generación y realización de la rendición de cuentas 2015-2016 y la difusión del SPFC (sistema para la prevención del fraude y la corrupción), en formato broadcast Quality High Definition, con emisión de video en vivo a través de streaming web compatible con dispositivos móviles, con el fin de transmitir en vivo a través de la página de la Agencia ITRC, con las características requeridas por la entidad</t>
  </si>
  <si>
    <t>CARRERA 23 # 150-28</t>
  </si>
  <si>
    <t>Póliza No.15-44-101173795 de Seguros del Estado S.A., expedida el 06/12/16, aprobada el 09/12/2016</t>
  </si>
  <si>
    <t>INSTITUCIONAL STAR SERVICES LTDA</t>
  </si>
  <si>
    <t>CARRERA 68 H 74 B 33</t>
  </si>
  <si>
    <t>Prestación del servicio de renovación, soporte y mantenimiento del software SUITE VISIÓN EMPRESARIAL –SVE de propiedad de la Agencia ITRC</t>
  </si>
  <si>
    <t>Póliza No. 21-44-101237348 de Seguros del Estado  S.A., expedida el 15/12/2016, aprobada el 19/12/16</t>
  </si>
  <si>
    <r>
      <t xml:space="preserve">Renovación, soporte y mantenimiento del software VERIATO de propiedad de la Agencia </t>
    </r>
    <r>
      <rPr>
        <sz val="11"/>
        <color theme="1"/>
        <rFont val="Arial"/>
        <family val="2"/>
      </rPr>
      <t>del Inspector General de Tributos, Rentas y Contribuciones Parafiscales</t>
    </r>
  </si>
  <si>
    <t>carrera 12 98-64 of 506</t>
  </si>
  <si>
    <t>Póliza No. 21-44-101237481 de Seguros del Estado  S.A., expedida el 16/12/2016, aprobada el 19/12/16</t>
  </si>
  <si>
    <t>Adquirir los servicios renovación, soporte técnico y actualización de la plataforma y licencias para la solución de protección de malware avanzado para mitigación de APTs y de antivirus adquirida por la Unidad Administrativa Especial Agencia del Inspector General de Tributos, Rentas y Contribuciones Parafiscales</t>
  </si>
  <si>
    <t>Póliza No. 96-44-101125973 de Seguros del Estado expedida el 20/12/2016, aprobada el 20/12/16</t>
  </si>
  <si>
    <t>Prestar el servicio de publicación y difusión de un reportaje periodístico e informativo en la revista del congreso de la república, el cual incluya la gestión misional de la entidad, de acuerdo con las características requeridas por la Agencia ITRC</t>
  </si>
  <si>
    <t>REVISTA DEL CONGRESO</t>
  </si>
  <si>
    <t>CRA 16 93-99</t>
  </si>
  <si>
    <t>Póliza No. 11-44-101096151 de Seguros del Estado  S.A., expedida el 21/12/2016, aprobada el 22/12/16</t>
  </si>
  <si>
    <t>Adquirir la renovación del servicio de soporte y mantenimiento para la infraestructura tecnológica Hewlett Packard alojadas en el centro de cómputo, de propiedad de la Agencia ITRC</t>
  </si>
  <si>
    <t>Póliza No. 64-44-101008790 de Seguros del Estado  S.A., expedida el 23/12/2016, aprobada el 23/12/16</t>
  </si>
  <si>
    <t>Adquisición de licencias de Software de Ofimática, de gestión de proyectos y de administración de documentos para la Agencia del Inspector General de Tributos, Rentas y Contribuciones Parafiscales-ITRC por medio de los Acuerdo Marco de Precio</t>
  </si>
  <si>
    <t>UT SOFTWARE Y SERVICIOS EFICIENTES</t>
  </si>
  <si>
    <t>Vía Siberia Cota 100 MT BG 44 45 CLIS Vuelta Grande Cota</t>
  </si>
  <si>
    <t>15716/15816</t>
  </si>
  <si>
    <t>A-2-0-4-1-8/C-223-1000-2</t>
  </si>
  <si>
    <t>SOFTWARE/IMPLEMENTACIÓN DEL SISTEMA DE INFORMACIÓN PARA LA DETECCIÓNM DEL FRAUDE Y LA CORRUPCIÓN.</t>
  </si>
  <si>
    <t>99316/99416</t>
  </si>
  <si>
    <t>Adquisición de Licencias y renovación de soporte y mantenimiento de las licencias del software minero y estadístico de propiedad de la Agencia ITRC</t>
  </si>
  <si>
    <t>Póliza No. 1505-0015865-01 de Seguros Comerciales Bolívar, expedida el 28/12/2016, aprobada el 28/12/16</t>
  </si>
  <si>
    <t>IMPLEMENTACIÓN DEL SISTEMA DE INFORMACIÓN PARA LA DETECCIÓNM DEL FRAUDE Y LA CORRUPCIÓN.</t>
  </si>
  <si>
    <t>Carrera 67No. 94 A - 53</t>
  </si>
  <si>
    <t>C-1304-1000-1</t>
  </si>
  <si>
    <t xml:space="preserve">FREDY WILSON MANCERA </t>
  </si>
  <si>
    <t>Calle 42 F Sur 72 I 38 Alejandra 5 Casa 87</t>
  </si>
  <si>
    <t>CARLOS ANDRES VARGAS CASTIBLANCO</t>
  </si>
  <si>
    <t>Diag 89 A No. 117-50 Int 8 Apto 503. Ciudadela Colsubsidio</t>
  </si>
  <si>
    <t>Póliza No. 01 GU071533 de Compañía Aseguradora de Finanzas confianza S.A, expedida el 18/01/2017, aprobada el 24/01/2017</t>
  </si>
  <si>
    <r>
      <t>HEINSOHN HUMAN GLOBAL SOLUTIONS S.A.S</t>
    </r>
    <r>
      <rPr>
        <sz val="12"/>
        <color theme="1"/>
        <rFont val="Calibri"/>
        <family val="2"/>
        <scheme val="minor"/>
      </rPr>
      <t>.</t>
    </r>
  </si>
  <si>
    <t>Póliza No. 33-44-101151190 de SEGUROS DEL ESTADO S.A., Anexo 1, expedida el 03/02/2017 y aprobada el 03/02/17</t>
  </si>
  <si>
    <t>Contratar los servicios de una agencia de viajes legalmente constituida para el suministro de pasajes aéreos en rutas nacionales e internacionales y servicios complementarios, para el desplazamiento de los funcionarios y/o contratistas de la Unidad Administrativa Especial Agencia del Inspector General de Tributos, Rentas y Contribuciones Parafiscales-ITRC, en el ejercicio de sus funciones, obligaciones, comisiones de estudios y demás servicios e invitaciones, que así lo exijan</t>
  </si>
  <si>
    <t>SUBATOURS SAS</t>
  </si>
  <si>
    <t>Cra 92 No. 147 B 68 Of 206</t>
  </si>
  <si>
    <t>A-2-0-4-11-1; A-2-0-4-11-2</t>
  </si>
  <si>
    <t>VIATICOS Y GASTOS DE VIAJE AL EXTERIOR; VIATICOS Y GASTOS DE VIAJE AL INTERIOR</t>
  </si>
  <si>
    <t>Servicio de soporte, mantenimiento y personalización para la solución tecnológica de grabaciones digitales de audio y video para las audiencias móviles, que sirve de apoyo al proceso misional de investigaciones disciplinarias de la Unidad Administrativa Especial Agencia del Inspector General de Tributos, Rentas y Contribuciones Parafiscales– ITRC</t>
  </si>
  <si>
    <t>CRA 11 94 a 25 OF 701</t>
  </si>
  <si>
    <t>Póliza No. 64-44-101009119 de SEGUROS DEL ESTADO S.A., expedida el 17/02/2017, aprobada el 22/02/2017</t>
  </si>
  <si>
    <t>Adquirir el Soporte técnico presencial a los procesos implementados y a los procesos de digitalización del SIGII y la Migración de licencias de la Plataforma Forest BPMS de número limitado de procesos o Licenciamiento estándar a número ilimitado de procesos o Licenciamiento Empresarial, y el soporte y mantenimiento de estas licencias por un año, de propiedad de la Agencia ITRC</t>
  </si>
  <si>
    <t>MACRO PROYECTOS S.A.S</t>
  </si>
  <si>
    <t>CALLE 119 9C 37</t>
  </si>
  <si>
    <t>Póliza No. 11-44-101101359 de SEGUROS DEL ESTADO S.A., expedida el 21/02/2017 y aprobada el 22/02/2017</t>
  </si>
  <si>
    <t>HENRY ALBERTO AGUILAR TOVAR</t>
  </si>
  <si>
    <t>CRR 104 A BIS 60-37 MZ 3 CASA 141</t>
  </si>
  <si>
    <t>8 meses</t>
  </si>
  <si>
    <t>Arrendamiento de espacio para el traslado, custodia y almacenamiento de documentos y otros elementos de la Agencia ITRC, en el inmueble ubicado en la Calle 144 No. 46-54 de la ciudad de Bogotá D.C., identificado con la matrícula inmobiliaria No. 50N-234849</t>
  </si>
  <si>
    <t>02/15/17</t>
  </si>
  <si>
    <t>Contratar la prestación del servicio de mantenimiento preventivo y correctivo, incluyendo el suministro de repuestos para todos los vehículos que conforman el parque automotor de la Entidad</t>
  </si>
  <si>
    <t>PRECAR LTDA</t>
  </si>
  <si>
    <t>Calle 20 C 44-60</t>
  </si>
  <si>
    <t>Póliza No. 2777443 de Liberty Seguros S.A, expedida el 09/03/2017, aprobada el 10/03/2017</t>
  </si>
  <si>
    <t>MANTENIMIENTO EQUIPO DE NAVEGACIÓN Y TRANSPORTE</t>
  </si>
  <si>
    <t>Prestación del servicio para realización de exámenes médicos pre-ocupacionales, periódicos (programados o por cambio de ocupación), de egreso, valoraciones post incapacidad para los funcionarios y contratistas de la Unidad Administrativa Especial Agencia del Inspector General de Tributos, Rentas y Contribuciones Parafiscales-ITRC</t>
  </si>
  <si>
    <t>BIENESTAR Y SALUD EMPRESARIAL SAS</t>
  </si>
  <si>
    <t>60 No. 15 A 26</t>
  </si>
  <si>
    <t>Póliza No. 2780235 de Liberty Seguros S.A., expedida el 16/03/2017, aprobada el 17/03/2017</t>
  </si>
  <si>
    <t>Expedición y suministro de veinte certificados digitales de función pública para SIIF Nación y sus correspondientes dispositivos de almacenamiento criptográfico (token</t>
  </si>
  <si>
    <t>CITISEG SAS</t>
  </si>
  <si>
    <t>Carrera 13 A No. 28-38 MANZ 1 Local 142</t>
  </si>
  <si>
    <t>Póliza No.40490 de JMALUCELLI  TRAVELERS SEGUROS S.A., expedida el 21/03/2017, aprobada el 23/03/17</t>
  </si>
  <si>
    <t>Contratar la realización de Estudios de Seguridad para los candidatos a desempañar cargos en la Subdirección de Auditoría y Gestión del Riesgo de la Unidad Administrativa Especial Agencia del Inspector General de Tributos, Rentas y Contribuciones Parafiscales- ITRC, a fin de que se verifique y compruebe el grado de confiabilidad del recurso humano a vincular</t>
  </si>
  <si>
    <t>Póliza No. 21-44-101243678 de SEGUROS DEL ESTADO S.A., expedida el 24/03/2017, aprobada el 28/03/17</t>
  </si>
  <si>
    <t>Adquirir servicios profesionales de productos Microsoft, para la Agencia ITRC.</t>
  </si>
  <si>
    <t>Adquisición de dotación que incluya calzado y vestido de labor para los funcionarios de la Unidad Administrativa Especial Agencia del Inspector General de Tributos Rentas y Contribuciones Parafiscales ITRC, que adquieran el derecho durante el año 2017, según lo establecido en el decreto 1978 de 1989, por el cual se  reglamenta parcialmente la ley 70 de 1988 (DOTACIÒN VESTUARIO DAMA)</t>
  </si>
  <si>
    <t>INVERSIONES SARA DE COLOMBIA SAS</t>
  </si>
  <si>
    <t>KM 1,5 VÌA SIBERIA COTA, POTRERO CHICO, PARQUE EMPRESARIAL SAN MIGUEL, BODEGA 11B</t>
  </si>
  <si>
    <t>Adquisición de dotación que incluya calzado y vestido de labor para los funcionarios de la Unidad Administrativa Especial Agencia del Inspector General de Tributos Rentas y Contribuciones Parafiscales ITRC, que adquieran el derecho durante el año 2017, según lo establecido en el decreto 1978 de 1989, por el cual se  reglamenta parcialmente la ley 70 de 1988 (DOTACIÒN CALZADO DAMA)</t>
  </si>
  <si>
    <t>SPARTA SHOES SAS</t>
  </si>
  <si>
    <t>DIAG 17 C SUR 25-26</t>
  </si>
  <si>
    <t>Adquisición de dotación que incluya calzado y vestido de labor para los funcionarios de la Unidad Administrativa Especial Agencia del Inspector General de Tributos Rentas y Contribuciones Parafiscales ITRC, que adquieran el derecho durante el año 2017, según lo establecido en el decreto 1978 de 1989, por el cual se  reglamenta parcialmente la ley 70 de 1988 (DOTACIÒN VESTUARIO HOMBRE)</t>
  </si>
  <si>
    <t>DGERARD MG SAS</t>
  </si>
  <si>
    <t>CARRERA 19 15-22 SUR</t>
  </si>
  <si>
    <t>Adquisición de dotación que incluya calzado y vestido de labor para los funcionarios de la Unidad Administrativa Especial Agencia del Inspector General de Tributos Rentas y Contribuciones Parafiscales ITRC, que adquieran el derecho durante el año 2017, según lo establecido en el decreto 1978 de 1989, por el cual se  reglamenta parcialmente la ley 70 de 1988 (DOTACIÒN CALZADO HOMBRE)</t>
  </si>
  <si>
    <t>carrera 8 20-56</t>
  </si>
  <si>
    <t>UT BIOLIMPIEZA</t>
  </si>
  <si>
    <t>Calle 94B 60-15 of 201</t>
  </si>
  <si>
    <t>CONTRATAR EL SEGURO QUE AMPARE LOS DAÑOS Y/O PÉRDIDAS QUE SUFRAN LOS VEHÍCULOS DE PROPIEDAD DE LA UNIDAD ADMINISTRATIVA ESPECIAL AGENCIA DEL INSPECTOR GENERAL DE TRIBUTOS, RENTAS Y CONTRIBUCIONES PARAFISCALES - ITRC O POR LOS QUE SEA LEGALMENTE RESPONSABLE, O AQUELLOS DAÑOS A BIENES O LESIONES O MUERTE A TERCEROS QUE SE CAUSEN</t>
  </si>
  <si>
    <t>Adquisición de cintas magnéticas o Datacartridge LTO 5 para la generación de copias de seguridad de la Unidad Administrativa Del Inspector General de Tributos, Rentas y Contribuciones Parafiscales ITRC</t>
  </si>
  <si>
    <t>Compañía Comercial Curacao de Colombia S.A.</t>
  </si>
  <si>
    <t>Carrera 45 No. 58ª- 78</t>
  </si>
  <si>
    <t>Póliza No. 100073921 de COMPAÑÍA MUNDIAL DE SEGUROS S.A., expedida el 06/06/2017, aprobada el 12/06/17</t>
  </si>
  <si>
    <t>Contratar el mantenimiento preventivo y correctivo con repuestos, del sistema del control de acceso de la Unidad Administrativa Especial Agencia del Inspector General de Tributos, Rentas y Contribuciones Parafiscales ITRC</t>
  </si>
  <si>
    <t>SEDATECH S.A.S</t>
  </si>
  <si>
    <t>Calle 19 sur # 12F – 17 P2</t>
  </si>
  <si>
    <t>Póliza No. 1871456-5 de SEGUROS GENERALES SURAMERICANA S.A., expedida el 12/06/2017, aprobada el 12/06/17,</t>
  </si>
  <si>
    <t>MANTENIMIENTO EQUIPO DE COMUNICACIONES Y COMPUTACIÓN</t>
  </si>
  <si>
    <t>SELECCIÓN ABREVIADA POR MENOR CUANTÍA</t>
  </si>
  <si>
    <t>Prestar los servicios de acompañamiento permanente, conceptualización, creación, diseños, generación de contenidos y producción de las piezas digitales y audiovisuales referente a la comunicación interna y externa para la construcción de campañas institucionales de la Agencia ITRC</t>
  </si>
  <si>
    <t>CENTURY MEDIA SAS</t>
  </si>
  <si>
    <t>CARRERA 53 114-08</t>
  </si>
  <si>
    <t>Póliza No. 21-44-101248597de SEGUROS DEL ESTADO S.A, expedida el13/06/2017, aprobada el 14/07/17.</t>
  </si>
  <si>
    <t>Oficina de comunicaciones</t>
  </si>
  <si>
    <t>Póliza No. GU124791 de SEGUROS CONFIANZA S.A, expedida el 30/06/2017, aprobada el 05/07/17</t>
  </si>
  <si>
    <t>Póliza No. 2817615 de LIBERTY SEGUROS S.A, expedida el 06/07/2017, aprobada el 07/07/2017</t>
  </si>
  <si>
    <r>
      <t xml:space="preserve">Adquirir los servicios de soporte y actualización de las licencias </t>
    </r>
    <r>
      <rPr>
        <sz val="9"/>
        <color theme="1"/>
        <rFont val="Calibri"/>
        <family val="2"/>
        <scheme val="minor"/>
      </rPr>
      <t>de los productos Oracle adquiridas por la Unidad Administrativa Especial Agencia del Inspector General de Tributos, Rentas y Contribuciones Parafiscales - ITRC</t>
    </r>
  </si>
  <si>
    <t>Adquisición de equipos periféricos como apoyo a las diligencias de audiencias pública realizadas por le Entidad. Microfono USB y Teclado inalámbrico.</t>
  </si>
  <si>
    <t>PANAMERICANA LIBRERÍA Y PAPELERÍA S.A.</t>
  </si>
  <si>
    <t>Calle 12 34-20</t>
  </si>
  <si>
    <t>42117/42217</t>
  </si>
  <si>
    <r>
      <t xml:space="preserve">Prestación de servicios para el entrenamiento en pista de la Brigada de Emergencia de la U.A.E </t>
    </r>
    <r>
      <rPr>
        <sz val="11"/>
        <color theme="1"/>
        <rFont val="Calibri"/>
        <family val="2"/>
        <scheme val="minor"/>
      </rPr>
      <t>Agencia del Inspector General de Tributos, Rentas y Contribuciones Parafiscales ITRC</t>
    </r>
  </si>
  <si>
    <t>Póliza No.12-44-101156318 de SEGUROS DEL ESTADO S.A., expedida el 11/07/2017, aprobada el 17/07/2017</t>
  </si>
  <si>
    <t>Suministro y aplicación de la vacuna contra la INFLUENZA TETRAVALENTE (Cepa 2017) a los funcionarios y contratistas de la Unidad Administrativa Especial Agencia del Inspector General de Tributos, Rentas y Contribuciones Parafiscales ITRC</t>
  </si>
  <si>
    <t>Póliza No.GU073800 de Compañía Aseguradora de Fianzas S.A CONFIANZA, expedida el 11/07/2017, aprobada el 17/07/2017</t>
  </si>
  <si>
    <t>Contratar el servicio de intermediación de seguros, asesoría integral, permanente y acompañamiento en el proceso de selección y manejo de las Pólizas que constituyen el Programa de Seguros de la Agencia ITRC. Para amparar adecuadamente a las personas, bienes muebles e inmuebles e intereses patrimoniales de la Agencia y de aquellos que legalmente sea o llegare a ser responsable, cualquiera sea su procedimiento jurídico o normativo</t>
  </si>
  <si>
    <t>De acuerdo con el programa de seguros</t>
  </si>
  <si>
    <t>Póliza No.21-44-101250603 de SEGUROS DEL ESTADO S.A Anexo 1, expedida el 18/07/2017, aprobada el 21/07/2017</t>
  </si>
  <si>
    <t>Acta de terminación y liquidación 30/09/2019</t>
  </si>
  <si>
    <t>El suministro y distribución de Papelería, Útiles de escritorio y oficina, equipos y máquinas para oficina, requeridas para el buen desempeño de las diferentes dependencias de la Agencia del Inspector General de Tributos, Rentas y Contribuciones Parafiscales. ITRC</t>
  </si>
  <si>
    <t>Carrera 68H No. 74B-33</t>
  </si>
  <si>
    <t>Póliza No.14-44-101092646 de SEGUROS DEL ESTADO S.A, expedida el 18/07/2017, aprobada el 19/07/2017</t>
  </si>
  <si>
    <t>PAPELERÍA, ÚTILES DE ESCRITORIO Y OFICINA</t>
  </si>
  <si>
    <t>Adquirir una (1) suscripción por DOCE (12) meses al diario EL ESPECTADOR, para la Unidad Administrativa Especial Agencia del Inspector General de Tributos, Rentas y Contribuciones Parafiscales- ITRC</t>
  </si>
  <si>
    <t>COMUNICAN S.A.</t>
  </si>
  <si>
    <t>Calle 103 No. 69B -43 TORRE 5</t>
  </si>
  <si>
    <t>Prestación de servicios de apoyo a la gestión para desarrollo de actividades de bienestar dirigidas a los servidores públicos de la Agencia, en el marco de las competencias y funciones de la Caja de Compensación Familiar</t>
  </si>
  <si>
    <t>Póliza No. 48779 de JCMALUCELLI TRAVELERS., expedida el 11/08/2017, aprobada el 17/08/2017</t>
  </si>
  <si>
    <t>Prestación del servicio de soporte y mantenimiento del software SUITE VISIÓN EMPRESARIAL –SVE de propiedad de la Agencia ITRC</t>
  </si>
  <si>
    <t>Póliza No. 21-44-101253048 de Seguros del Estado S.A., expedida el 23/08/2017, aprobada el 28/08/2017</t>
  </si>
  <si>
    <t>Contratar el desarrollo de jornadas de clima organizacional con la finalidad de fortalecer el ambiente laboral y la gestión institucional en la Agencia ITRC</t>
  </si>
  <si>
    <t>PSICOPROYECTOS SAS</t>
  </si>
  <si>
    <t>Calle 83 a sur 63-07 Medellín</t>
  </si>
  <si>
    <t>057 4 3093284</t>
  </si>
  <si>
    <t>Póliza No.33-44-101159704 de SEGUROS DEL ESTADO S.A., expedida el 30/08/2017, aprobada el 01/09/2017</t>
  </si>
  <si>
    <t>Adquisición de elementos de seguridad Industrial y elementos de protección personal para los servidores de la Unidad Administrativa Especial Agencia del Inspector General de Tributos, Rentas y Contribuciones Parafiscales ITRC</t>
  </si>
  <si>
    <t>TECNOLOGIA BIOMEDICA Y SUMINISTROS LTDA</t>
  </si>
  <si>
    <t>Carrera 7G Número 152ª – 05 Oficina 101</t>
  </si>
  <si>
    <t>20 días hábiles</t>
  </si>
  <si>
    <t>Póliza No.12-44-101158266 de SEGUROS DEL ESTADO S.A., expedida el 04/09/2017, aprobada el 05/09/2017</t>
  </si>
  <si>
    <t>Adquirir el Soporte técnico presencial a los procesos implementados y a los procesos de digitalización del SIGII para garantizar su funcionalidad y el aprovechamiento de la información procesada en la entidad</t>
  </si>
  <si>
    <t>31/12/0217</t>
  </si>
  <si>
    <t>Póliza No.11-44-101109774 de SEGUROS DEL ESTADO S.A, expedida el 04/09/2017, aprobada el 05/09/2017</t>
  </si>
  <si>
    <t xml:space="preserve">CONVENIO </t>
  </si>
  <si>
    <t>Aunar esfuerzos, en el campo de la investigación buscando la transferencia de saberes y conocimiento, conducentes a desarrollar propuestas académicas y técnicas para consolidar y mejorar la política de integridad, transparencia y anticorrupción respecto de las entidades vigiladas por la Agencia ITRC</t>
  </si>
  <si>
    <t>UNIVERSIDAD DEL ROSARIO</t>
  </si>
  <si>
    <t>Calle 12 C 6-25</t>
  </si>
  <si>
    <t>5 AÑOS</t>
  </si>
  <si>
    <t>Contratar los servicios de nube privada II, para la implementaciòn del centro alterno de la Agencia ITRC</t>
  </si>
  <si>
    <t>IFX NETWORKS COLOMBIA SAS</t>
  </si>
  <si>
    <t>Dg 97 17-60 p4</t>
  </si>
  <si>
    <t>Adquisición de destructora de papel para la Subdirección de Auditoría de la Agencia ITRC.</t>
  </si>
  <si>
    <t>EQUIPOS Y MAQUINAS PARA OFICINA</t>
  </si>
  <si>
    <t>Contratar la prestación de servicios para la revisión, mantenimiento y recarga de extintores existentes en las instalaciones de la Unidad Administrativa Especial Agencia del Inspector General de Tributos Rentas y Contribuciones Parafiscales –ITRC, de acuerdo a la normatividad vigente en materia de seguridad industrial</t>
  </si>
  <si>
    <t>EDER GIONANNY CASTIBLANCO Y/O TECNOINDUSTRIAL DE EXTINTORES Y FUMIGACIONES</t>
  </si>
  <si>
    <t>15 días hábiles</t>
  </si>
  <si>
    <t>Póliza No. 17-44-101156151 Anexo 1 de Seguros del Estado S.A, expedida el 19/10/2017, APROBADA EL 19/10/17</t>
  </si>
  <si>
    <t>Contratar la renovación anual del servicio de soporte y mantenimiento de las licencias del software minero y estadístico para la Agencia ITRC</t>
  </si>
  <si>
    <t>Póliza No. 11-44-101111512 de SEGUROS DEL ESTADO S.A, expedida el 13/10/2017, aprobada el 17/10/17</t>
  </si>
  <si>
    <t>ASEGURADORA SOLIDARIA</t>
  </si>
  <si>
    <t>Calle 100 No. 9A 45 pisos 8 y 12</t>
  </si>
  <si>
    <t>Póliza No. 104758 de SEGUREXPO., expedida el19/10/2017, aprobada el 19/10/17</t>
  </si>
  <si>
    <t>Acta de liquidación 31/12/2019</t>
  </si>
  <si>
    <r>
      <t>Adquirir impresoras de etiquetas tipo Zebra,</t>
    </r>
    <r>
      <rPr>
        <b/>
        <sz val="11"/>
        <color rgb="FF000000"/>
        <rFont val="Arial"/>
        <family val="2"/>
      </rPr>
      <t xml:space="preserve"> </t>
    </r>
    <r>
      <rPr>
        <sz val="11"/>
        <color rgb="FF000000"/>
        <rFont val="Arial"/>
        <family val="2"/>
      </rPr>
      <t>para dar continuidad a la gestión del área de correspondencia para los documentos de ingreso o salida de la Agencia ITRC en la ciudad de Bogotá, conforme a las especificaciones técnicas definidas</t>
    </r>
  </si>
  <si>
    <t>SERVI IMÁGENES LTDA</t>
  </si>
  <si>
    <t>Avenida 19 No. 114-65 of 305</t>
  </si>
  <si>
    <t>Póliza No.GU 127166 de COMPAÑÍA ASEGURADORA DE FIANZA S.A CONFIANZA, expedida el 26/10/2017, aprobada el 30/10/17</t>
  </si>
  <si>
    <t>Adquisición de un juego de llantas para uno de los vehículos de la Agencia ITRC</t>
  </si>
  <si>
    <t>ALKOSTO</t>
  </si>
  <si>
    <t>calle 11 31 A 42</t>
  </si>
  <si>
    <t>5 días</t>
  </si>
  <si>
    <t>Prestación de servicios para el entrenamiento en puesto de trabajo en REDACCIÓN Y ORTOGRAFÍA, para los servidores públicos de la Agencia ITRC para fortalecer las habilidades en la presentación de documentos e informes propios de las funciones desempeñadas</t>
  </si>
  <si>
    <t>GERWILL LTDA</t>
  </si>
  <si>
    <t>CALLE 139 No. 96-08</t>
  </si>
  <si>
    <t>Póliza No. 12-44-101160455 de Seguros del Estado S.A, expedida el 03/11/2017, aprobada el 07/11/2017</t>
  </si>
  <si>
    <t>Contratar una conferencia sobre educación para la felicidad con enfoque hacia el entorno laboral, como aporte al favorecimiento de la salud en el trabajo y disminución del riesgo psicosocial de los servidores vinculados a la Agencia ITRC</t>
  </si>
  <si>
    <t>PLURUM SAS</t>
  </si>
  <si>
    <t>CR 14 94 A 24 OF 501</t>
  </si>
  <si>
    <t>Adquisición de normas ISO y demás publicaciones requeridas para apoyar la gestión del conocimiento y la aplicación de estándares en el ejercicio de la función ejecutada por la Subdirección de Auditoría y Gestión del Riesgo y el desarrollo del Sistema Integrado de Gestión de la Agencia ITRC</t>
  </si>
  <si>
    <t>EDICIÓN DE LIBROS, REVISTAS, ESCRITOS Y TRABAJOS TIPOGRÁFICOS</t>
  </si>
  <si>
    <t>Prestación de servicios profesionales de capacitación en la preparación de estados financieros bajo NICSP como entrenamiento en puesto de trabajo de servidores de la Agencia ITRC</t>
  </si>
  <si>
    <t>CARRERA 11 93-53 OF 203</t>
  </si>
  <si>
    <t>Prestación de servicios profesionales para apoyar la fase de mantenimiento y mejora del Sistema de Gestión de Calidad a través de la ejecución de la Auditoria Interna bajo los lineamientos establecidos en las Normas ISO 9001:2015 y acompañamiento en la migración de la Norma de la versión 2008 a la versión 2015, de acuerdo con las actividades previstas para el efecto</t>
  </si>
  <si>
    <t>S&amp;G SOLUCIONES Y GESTION SAS</t>
  </si>
  <si>
    <t>Carrera 70 G No. 117-43 int 1</t>
  </si>
  <si>
    <t>Póliza No.21-44-101259287 de Seguros del Estado., expedida el 16/11/2017, APROBADA EL 20/11/17</t>
  </si>
  <si>
    <t>OFICINA ASESORA DE PLANEACIÒN</t>
  </si>
  <si>
    <t>Prestación de servicios para el entrenamiento en puesto de trabajo en TECNICAS DE INVESTIGACIONES EN LOS PROCESOS DISCIPLINARIOS, para los servidores públicos adscritos a la Subdirección de Investigaciones Disciplinarias para el fortalecimiento de sus competencias laborales, de acuerdo con las funciones desempeñadas</t>
  </si>
  <si>
    <t>UNIVERSIDAD EXTERNADO DE COLOMBIA</t>
  </si>
  <si>
    <t>Calle 12 No. 1-17 este</t>
  </si>
  <si>
    <t>3537000 ext 4056</t>
  </si>
  <si>
    <t>Póliza No. 21-44-101260114 de Seguros del Estado S.A, expedida el 27/11/2017, aprobada el 28/11/17</t>
  </si>
  <si>
    <t>Prestación de servicios para el entrenamiento en puesto de trabajo en PRINCIPIOS DE PROCEDIMIENTO TRIBUTARIO Y SANCIONES, para los servidores públicos adscritos a la Subdirección de Auditoría y Gestión del Riesgo para el fortalecimiento de sus competencias laborales, de acuerdo con las funciones desempeñadas</t>
  </si>
  <si>
    <t>Póliza No. 21-44-101260113 de Seguros del Estado S.A, expedida el 27/11/2017, aprobada el 28/11/17</t>
  </si>
  <si>
    <t>Adquisición de 2 filtros de agua para la Agencia ITRC</t>
  </si>
  <si>
    <t>Suministro y aplicación de la vacuna contra la HERPES ZOSTER a servidores y contratistas de 50 años de la Unidad Administrativa Especial Agencia del Inspector General de Tributos, Rentas y Contribuciones Parafiscales ITRC</t>
  </si>
  <si>
    <t>MEDICAL GROUP ESPECIALISTAS EN SALUD OCUPACIONAL IPS SAS</t>
  </si>
  <si>
    <t>Carrera 17 Número 61 A - 40</t>
  </si>
  <si>
    <t>Póliza No. AA003994 de Equidad Seguros, expedida el 28/11/2017, aprobada el 29/11/17</t>
  </si>
  <si>
    <t>Adquisición de periféricosde soporte para las Subdirecciones Misionales: Videocámara, escáner y grabadoras.</t>
  </si>
  <si>
    <t>Actualización, soporte y mantenimiento de las licencias de software SAP para la Agencia del Inspector General de Tributos, Rentas y Contribuciones Parafiscales – ITRC, conforme a las especificaciones técnicas</t>
  </si>
  <si>
    <t>Póliza No.1003002155201 de SEGUROS COMERCIALES BOLÍVAR, expedida el 29/11/2017, aprobada el 01/12/2017.</t>
  </si>
  <si>
    <t>A-2-0-4-5-3</t>
  </si>
  <si>
    <t>Contratar la prestación de servicios de apoyo logístico y operativo para conceptualizar, realizar y producir un (1) video para la inducción y reinducción institucional de personal con duración de máximo (5) minutos, para la UNIDAD ADMINISTRATIVA ESPECIAL AGENCIA DEL INSPECTOR GENERAL DE TRIBUTOS, RENTAS Y CONTRIBUCIONES PARAFISCALES, de conformidad con los parámetros establecidos por la Entidad</t>
  </si>
  <si>
    <t>Póliza No. 15-44-101189780 de SEGUROS DEL ESTADO S.A, expedida el 01/12/2017, aprobada el 01/12/2017.</t>
  </si>
  <si>
    <t>Adquirir Adaptador NVMe SSD V-basado en NAND para Disco Duro de referencia Samsung SSD 950 pro o similares, con destino a las actividades forenses de la Agencia ITRC, conforme a las especificaciones técnicas definidas</t>
  </si>
  <si>
    <t>Póliza No. 14-44-101096203 de SEGUROS DEL ESTADO S.A, expedida el 05/12/2017, aprobada el 06/12/17</t>
  </si>
  <si>
    <t>Adquirir la renovación de las licencias de las herramientas FTK y EnCase Forensic, conforme a las especificaciones técnicas establecidas</t>
  </si>
  <si>
    <t>CIRCULO INFORMATTICA COLOMBIA SAS</t>
  </si>
  <si>
    <t>Póliza No.2869224 de LIBERTY SEGUROS expedida el 11/12/2017, aprobada el 12/12/17</t>
  </si>
  <si>
    <t xml:space="preserve">Adquisición de Licencias Office 365 para la Agencia ITRC </t>
  </si>
  <si>
    <t>UNIÓN TEMPORAL SOLUCIONES MICROSOFT 2017</t>
  </si>
  <si>
    <t>VÍA SIBERIA COTA 100 MTS CLIS BG 44-45</t>
  </si>
  <si>
    <t>Contratar los servicios profesionales para la migración y afinamiento de un nuevo ambiente de producción de la plataforma Forest BPMS de la Agencia ITRC</t>
  </si>
  <si>
    <t>Póliza No. 11-44-101114252 de SEGUROS DEL ESTADO S.A, expedida el 13/12/2017, aprobada el 15/12/17</t>
  </si>
  <si>
    <t>Contratar los servicios profesionales de apoyo en lo relacionado con el manejo de medios, entendimiento de opinión, comprensión de lo digital y formación de voceros, para la UNIDAD ADMINISTRATIVA ESPECIAL AGENCIA DEL INSPECTOR GENERAL DE TRIBUTOS, RENTAS Y CONTRIBUCIONES PARAFISCALES, de conformidad con los parámetros establecidos por la Entidad</t>
  </si>
  <si>
    <t>RITORE SAS</t>
  </si>
  <si>
    <t>Carrera 4A 26B 29</t>
  </si>
  <si>
    <t>Póliza No. 895-47-994000004869 de ASEGURADORA SOLIDARIA DE COLOMBIA, expedida el 12/12/2017, aprobada el 15/12/17</t>
  </si>
  <si>
    <t>Contratar el soporte técnico en sitio con cambio de partes y garantía por parte del fabricante de los equipos tecnológicos marca Hewlett Packard conforme a las especificaciones técnicas definidas</t>
  </si>
  <si>
    <t>COMPUTEL SYSTEM SAS</t>
  </si>
  <si>
    <t>Póliza No. 2872950 de LIBERTY SEGUROS expedida el 21/12/2017, aprobada el 21/12/17</t>
  </si>
  <si>
    <t>MANTENIMIENTO EQUIPO COMUNICACIONES Y CPMPUTACIÓN</t>
  </si>
  <si>
    <t>Adquirir los servicios renovación, soporte técnico y actualización de la plataforma y licencias para la solución de protección de malware avanzado para mitigación de APTs y de antivirus conforme a las especificaciones técnicas definidas</t>
  </si>
  <si>
    <t>UT MULTIGAMMA</t>
  </si>
  <si>
    <t>Póliza No.30 GU 147306 de CONFIANZA SEGUROS expedida el 22/12/2017, aprobada el 26/12/17</t>
  </si>
  <si>
    <t>IMPLEMENTACIÓN DEL SISTEMA DE INFORMACIÓN PARA LA DETECCIÓN DEL FRAUDE Y LA CORRUPCIÓN EN LAS ENTIDADES VIGILADAS.</t>
  </si>
  <si>
    <t>CARLOS ARMANDO BASTIDAS</t>
  </si>
  <si>
    <t>Diagonal 81 I 76 a 56 casa tisquesusa</t>
  </si>
  <si>
    <t>Adquirir los servicios de soporte técnico, mantenimiento y actualización para los productos del software NEON (Módulos de Contratos, Compras, Activos Fijos y Almacén), adquiridos por la Unidad Administrativa Especial Agencia del Inspector General de Tributos, Rentas y Contribuciones Parafiscales – ITRC</t>
  </si>
  <si>
    <t>Póliza No.2886119 de LIBERTY SEGUROS S.A, expedida el 25/01/2018, aprobada el 26/01/18</t>
  </si>
  <si>
    <t>Prestar el servicio de soporte técnico y funcional para la estabilización y mejoras de los módulos del Sistema de Información y Gestión del Empleo Público (SIGEP) instalados en la Unidad Administrativa Especial Agencia del Inspector General de Tributos, Rentas y Contribuciones Parafiscales – ITRC</t>
  </si>
  <si>
    <t>Póliza No. 33-44-101167395 de SEGUROS DEL ESTADO S.A, expedida el 25/01/2018, aprobada el 26/01/18</t>
  </si>
  <si>
    <t>Contratar la prestación de los servicios de Soporte técnico y  mantenimiento, así como la Optimización requerida dentro de los procesos implementados del SIGII, (Expediente Digital - Gestión Documental) para garantizar su funcionalidad y el aprovechamiento de la información procesada en la Agencia ITRC</t>
  </si>
  <si>
    <t>Póliza No.11-44-101118870 de SEGUROS DEL ESTADO S.A, expedida el 24/01/2018, aprobada el 25/01/18</t>
  </si>
  <si>
    <t xml:space="preserve">2118 / 2218 </t>
  </si>
  <si>
    <t>A-2-0-4-5-13 / C-1304-1000-1</t>
  </si>
  <si>
    <t>MANTENIMIENTO DE SOFTWARE / IMPLEMENTACIÓN DEL SISTEMA DE INFORMACIÓN PARA LA DETECCIÓN DEL FRAUDE Y LA CORRUPCIÓN EN LAS ENTIDADES VIGILADAS.</t>
  </si>
  <si>
    <t>2418 / 2318</t>
  </si>
  <si>
    <r>
      <t xml:space="preserve">: </t>
    </r>
    <r>
      <rPr>
        <sz val="11"/>
        <color theme="1"/>
        <rFont val="Arial"/>
        <family val="2"/>
      </rPr>
      <t>Adquirir el soporte técnico, mantenimiento preventivo y ampliación del sistema de grabación de audio y video CTLog Plus, para las audiencias móviles, que sirve de apoyo al proceso misional de investigaciones disciplinarias de la Unidad Administrativa Especial Agencia del Inspector General de Tributos, Rentas y Contribuciones Parafiscales – ITRC</t>
    </r>
  </si>
  <si>
    <t>Póliza No. 64-44-101011471 de SEGUROS DEL ESTADO S.A, expedida el 26/01/2018, aprbada el 31/01/18</t>
  </si>
  <si>
    <r>
      <t xml:space="preserve">Prestación de servicios profesionales y de apoyo a la gestión como contadora de la Secretaria General, con el fin de realizar las gestiones contables, administrativas y de control de conformidad con las normas Internacionales NICSP, a fin de garantizar y fortalecer </t>
    </r>
    <r>
      <rPr>
        <sz val="11"/>
        <color rgb="FF000000"/>
        <rFont val="Arial"/>
        <family val="2"/>
      </rPr>
      <t>la calidad de los datos que emiten los procesos productores de la información contable de la Agencia ITRC</t>
    </r>
  </si>
  <si>
    <t>DAYRA MARCELA ALDANA DÍAZ</t>
  </si>
  <si>
    <t>Vereda Fagua, finca la Carolina Chía</t>
  </si>
  <si>
    <r>
      <t xml:space="preserve">Contratar la realización de Estudios de Seguridad para los candidatos a desempañar cargos en la Unidad Administrativa Especial Agencia del Inspector General de Tributos, Rentas y Contribuciones Parafiscales- ITRC, </t>
    </r>
    <r>
      <rPr>
        <sz val="12"/>
        <color rgb="FF000000"/>
        <rFont val="Arial"/>
        <family val="2"/>
      </rPr>
      <t xml:space="preserve">así como para aquellos que sean trasladados o promovidos a otros cargos dentro de la misma entidad, </t>
    </r>
    <r>
      <rPr>
        <sz val="12"/>
        <color theme="1"/>
        <rFont val="Arial"/>
        <family val="2"/>
      </rPr>
      <t>a fin de que se verifique y compruebe el grado de confiabilidad del recurso humano a vincular, trasladar o promover</t>
    </r>
  </si>
  <si>
    <t>COMPAÑÍA ANDINA DE SEGURIDAD PRIVADA LTDA ANDISEG</t>
  </si>
  <si>
    <t>Calle 75 No. 20B – 69</t>
  </si>
  <si>
    <t>Póliza No.2886119 de SEGUROS SURAMERICANA S.A, expedida el 30/01/2018, aprobada el 31/01/18</t>
  </si>
  <si>
    <t>UT NOVATOURS - VISION TOURS</t>
  </si>
  <si>
    <t>Adición No. 1 $29712000
Adición No. 2 $11427335</t>
  </si>
  <si>
    <t>VIÁTICOS Y GASTOS DE VIAJE AL EXTERIOR; VIÁTICOS Y GASTOS DE VIAJE AL INTERIOR</t>
  </si>
  <si>
    <t>Póliza No. GU129577 de COMPAÑÍA ASEGURADORA DE FIANZAS S.A. “CONFIANZA”, expedida el 23/02/2018, aprobada el 27/02/2018</t>
  </si>
  <si>
    <t>CLIPSALUD</t>
  </si>
  <si>
    <t>Póliza No. GU029728 de COMPAÑÍA ASEGURADORA DE FIANZAS S.A. “CONFIANZA”, expedida el 01/03/2018, aprobada el 02/03/18</t>
  </si>
  <si>
    <t>Prestación del servicio de canal de internet AMP conectividad II</t>
  </si>
  <si>
    <t xml:space="preserve">SERVICIOS DE TRANSMISIÓN DE INFORMACIÓN </t>
  </si>
  <si>
    <t>Adquisición de productos y servicios Microsoft, para la OATI de la Agencia ITRC</t>
  </si>
  <si>
    <t>A-2-0-45-8</t>
  </si>
  <si>
    <t>Suministros de papelería y útiles de oficina para la Agenmcia ITRC</t>
  </si>
  <si>
    <t>CALLE 14 12-31 OF 302</t>
  </si>
  <si>
    <t>Adquisición de dotación que incluya calzado y vestido de labor para los funcionarios de la Agencia ITRC, según lo establecido en el decreto 1978 de 1989, por el cual se  reglamenta parcialmente la ley 70 de 1988 (DOTACIÒN VESTUARIO DAMA)</t>
  </si>
  <si>
    <t>Adquisición de dotación que incluya calzado y vestido de labor para los funcionarios de la Agencia ITRC, según lo establecido en el decreto 1978 de 1989, por el cual se  reglamenta parcialmente la ley 70 de 1988 (DOTACIÒN CALZADO DAMA)</t>
  </si>
  <si>
    <t>LUZ MILA LÓPEZ</t>
  </si>
  <si>
    <t>CARRERA 4 # 12-47 OF 407</t>
  </si>
  <si>
    <t>Adquisición de dotación que incluya calzado y vestido de labor para los funcionarios de la Agencia ITRC, según lo establecido en el decreto 1978 de 1989, por el cual se  reglamenta parcialmente la ley 70 de 1988 (DOTACIÒN VESTUARIO HOMBRE)</t>
  </si>
  <si>
    <t>Adquisición de dotación que incluya calzado y vestido de labor para los funcionarios de la Agencia ITRC, según lo establecido en el decreto 1978 de 1989, por el cual se  reglamenta parcialmente la ley 70 de 1988 (DOTACIÒN CALZADO HOMBRE)</t>
  </si>
  <si>
    <t>UT CHARLESTON PAPI</t>
  </si>
  <si>
    <t>CALLE 11 # 9-49</t>
  </si>
  <si>
    <t>Prestar los servicios de acompañamiento permanente, conceptualización, creación, diseños, generación de contenidos y producción de las piezas digitales y audiovisuales referente a la comunicación interna y externa para la construcción de campañas institucionales de la entidad, así como prestar los servicios de portal web e intranet de la Agencia ITRC a través de un webmaster que apoye la estrategia de comunicación planteada</t>
  </si>
  <si>
    <t>Póliza No. 36-44-101041331 de SEGUROS DEL ESTADO S.A, expedida el 26/04/2018, aprbada el 27/04/18</t>
  </si>
  <si>
    <t>A-1-0-2-14; A-2-0-4-7-4</t>
  </si>
  <si>
    <t>REMUNERACIÓN SERVICIOS TÉCNICOS; PUBLICIDAD Y PROPAGANDA</t>
  </si>
  <si>
    <t xml:space="preserve">Adquirir elementos periféricos de soporte, Scanner cama baja, como apoyo a la Subdirección de Investigaciones disciplinarias de la Agencia ITRC. </t>
  </si>
  <si>
    <t>Expedición y suministro de 16 certificados digitales de función pública para SIIF Nación y sus correspondientes dispositivos de almacenamiento criptográfico (token).</t>
  </si>
  <si>
    <r>
      <t>GESTIÓN DE SEGURIDAD ELECTRÓNICA - GSE S.A</t>
    </r>
    <r>
      <rPr>
        <sz val="12"/>
        <color theme="1"/>
        <rFont val="Arial"/>
        <family val="2"/>
      </rPr>
      <t xml:space="preserve"> </t>
    </r>
  </si>
  <si>
    <t>Calle 73 Número 7-31 piso 7 Torre B</t>
  </si>
  <si>
    <t>7051888 Ext 505</t>
  </si>
  <si>
    <t>Póliza No. 2925703 de LIBERTY SEGUROS S.A, expedida el 07/06/2018, aprobada el 7/06/18</t>
  </si>
  <si>
    <t>Prestación de servicios para la ejecución de las actividades descritas en el plan de Bienestar laboral e Incentivos 2018, dirigidas a todos los servidores públicos de la Agencia ITRC</t>
  </si>
  <si>
    <t>INVERSIONES GREN S.A.S</t>
  </si>
  <si>
    <t>Barrio la troncal MZ C lote 2. cartagena</t>
  </si>
  <si>
    <t>Póliza No. 85-44-101092384 de SEGUROS DEL ESTADO S.A, expedida el 26/06/2018, aprobada el 28/06/18</t>
  </si>
  <si>
    <r>
      <t xml:space="preserve">El arrendamiento del inmueble ubicado en la ciudad de Bogotá D.C., en la siguiente dirección: </t>
    </r>
    <r>
      <rPr>
        <sz val="11"/>
        <color theme="1"/>
        <rFont val="Myriad Pro"/>
        <family val="2"/>
      </rPr>
      <t>Calle 93 B No. 16-47, Piso 5 del Edificio Fijar 93 PH, en Bogotá</t>
    </r>
    <r>
      <rPr>
        <sz val="12"/>
        <color theme="1"/>
        <rFont val="Myriad Pro"/>
        <family val="2"/>
      </rPr>
      <t xml:space="preserve">, </t>
    </r>
  </si>
  <si>
    <t>Póliza No. 21-44-101275425 de SEGUROS DEL ESTADO S.A, expedida el 25/06/2018, aprobada el 28/06/18</t>
  </si>
  <si>
    <t>Acta de liquidación 22/03/2022</t>
  </si>
  <si>
    <t>MANTENIMIENTO SOFTWARE</t>
  </si>
  <si>
    <t>Suministros de papelería y útiles de oficina para la Agencia ITRC No AMP.</t>
  </si>
  <si>
    <t>Póliza No. 33-44-101173417 de SEGUROS DEL ESTADO S.A, expedida el 19/07/2018, aprobada el 23/07/18</t>
  </si>
  <si>
    <t>Prestación de servicios para la inscripción y participación en el XII Foro Internacional de Calidad de dos (2) servidores de la Agencia ITRC.</t>
  </si>
  <si>
    <r>
      <t xml:space="preserve">Prestación del servicio de mantenimiento, actualización y soporte de licencias y transferencia de conocimientos del software </t>
    </r>
    <r>
      <rPr>
        <b/>
        <sz val="11"/>
        <color theme="1"/>
        <rFont val="Arial"/>
        <family val="2"/>
      </rPr>
      <t>SUITE VISIÓN EMPRESARIAL</t>
    </r>
    <r>
      <rPr>
        <sz val="11"/>
        <color theme="1"/>
        <rFont val="Arial"/>
        <family val="2"/>
      </rPr>
      <t xml:space="preserve"> </t>
    </r>
    <r>
      <rPr>
        <b/>
        <sz val="11"/>
        <color theme="1"/>
        <rFont val="Arial"/>
        <family val="2"/>
      </rPr>
      <t>–SVE</t>
    </r>
    <r>
      <rPr>
        <sz val="11"/>
        <color theme="1"/>
        <rFont val="Arial"/>
        <family val="2"/>
      </rPr>
      <t xml:space="preserve"> de propiedad de la Agencia ITRC</t>
    </r>
  </si>
  <si>
    <t>Póliza No.21-44-101277267 de SEGUROS DEL ESTADO, expedida el 31/07/2018, aprobada el 01/08/2018</t>
  </si>
  <si>
    <t>MANTENIMIENTO DE SPFTWARE</t>
  </si>
  <si>
    <t>Contratar los servicios de mantenimiento de software en soporte, administración, y migración de Bases de Datos con cargo a cupo de horas para la U.A.E. Agencia ITRC</t>
  </si>
  <si>
    <t>COMPUSERTEC INGENIERIA SAS</t>
  </si>
  <si>
    <t>Calle 75 No. 111c-27</t>
  </si>
  <si>
    <t>Póliza No. 33-44-101173915 de SEGUROS DEL ESTADO S.A, expedida el 31/07/2018, aprobada el 01/08/18</t>
  </si>
  <si>
    <t>Prestación de servicios de Mantenimiento Preventivo y Correctivo y ampliación del Sistema del Control de Acceso; así como Mantenimiento Preventivo y Correctivo del Sistema de Detección de incendios ubicado en el centro de datos de la Unidad Administrativa Especial Agencia del Inspector General de Tributos, Rentas y Contribuciones Parafiscales ITRC</t>
  </si>
  <si>
    <t>SISTEM DIRECT SAS</t>
  </si>
  <si>
    <t>Calle 13 Sur Número 14-41 Este</t>
  </si>
  <si>
    <t>3115016634/2071067</t>
  </si>
  <si>
    <t>Póliza No. 14-46-101024068, de Seguros del Estado S.A, expedida el 20/09/2018, aprobada el 21/09/2018</t>
  </si>
  <si>
    <t>43818/43918</t>
  </si>
  <si>
    <t>Adquisición de Kits de emergencia y elementos de seguridad y salud en el trabajo para los funcionarios integrantes de la brigada de emergencia de la Unidad Administrativa Especial Agencia del Inspector General de Tributos, Rentas y Contribuciones Parafiscales ITRC.”</t>
  </si>
  <si>
    <t>CZ VITAL SAS</t>
  </si>
  <si>
    <t>CARRERA 124 A 17 F 51</t>
  </si>
  <si>
    <t>30 DÍAS HÁBILES</t>
  </si>
  <si>
    <t>Póliza No. 11-46-101006081, de Seguros del Estado S.A, expedida el 25/09/2018, aprobada el 26/09/18</t>
  </si>
  <si>
    <r>
      <t xml:space="preserve">Contratar la adquisición de </t>
    </r>
    <r>
      <rPr>
        <sz val="12"/>
        <color rgb="FF000000"/>
        <rFont val="Myriad Pro"/>
        <family val="2"/>
      </rPr>
      <t>cintas de impresión y las tarjetas blancas en material PVC americanas calibre 30</t>
    </r>
    <r>
      <rPr>
        <sz val="12"/>
        <color theme="1"/>
        <rFont val="Myriad Pro"/>
        <family val="2"/>
      </rPr>
      <t xml:space="preserve"> para los </t>
    </r>
    <r>
      <rPr>
        <sz val="12"/>
        <color rgb="FF000000"/>
        <rFont val="Myriad Pro"/>
        <family val="2"/>
      </rPr>
      <t xml:space="preserve">servidores públicos que tengan vínculo legal y reglamentario con </t>
    </r>
    <r>
      <rPr>
        <sz val="12"/>
        <color theme="1"/>
        <rFont val="Myriad Pro"/>
        <family val="2"/>
      </rPr>
      <t>la Unidad Administrativa Especial Agencia del Inspector General de Tributos, Rentas y Contribuciones Parafiscales- ITRC</t>
    </r>
    <r>
      <rPr>
        <sz val="12"/>
        <color rgb="FF000000"/>
        <rFont val="Myriad Pro"/>
        <family val="2"/>
      </rPr>
      <t>, y a sus contratistas</t>
    </r>
  </si>
  <si>
    <t>IDENTIFICACIÓN PLÁSTICA SAS</t>
  </si>
  <si>
    <t>CALLE 75 11-74</t>
  </si>
  <si>
    <t>15 DÍAS HÁBILES</t>
  </si>
  <si>
    <t>Póliza No. 17-44-101168466, de Seguros del Estado S.A, expedida el 02/10/2018, aprobada el 03/10/18</t>
  </si>
  <si>
    <t>Adquirir licencias de Software ADOBE ACROBAT, para apoyo al proceso misional de la Subdirección de Auditoria y Gestión del Riesgo SAGR, de la Unidad Administrativa Especial Agencia del Inspector General de Tributos, Rentas y Contribuciones Parafiscales – ITRC</t>
  </si>
  <si>
    <t>CARRERA 16A 80-15</t>
  </si>
  <si>
    <t>3161000 EXT 104</t>
  </si>
  <si>
    <t>Póliza No. 2978178, de LIBERTY Seguros, expedida el 26/10/2018, aprobada el 29/10/2018</t>
  </si>
  <si>
    <t>Contratar la prestación del servicio de capacitación bajo la modalidad de entrenamiento en el puesto de trabajo, para servidores públicos adscritos a la Subdirección de Investigaciones Disciplinarias y la Subdirección de Auditoría y Gestión del Riesgo para el fortalecimiento de sus competencias laborales, de acuerdo con las funciones desempeñadas, en los temas de  análisis de información financiera para la lucha contra la corrupción en materia de Tributos, Rentas y Contribuciones Parafiscales, auditoría forense general y técnicas de identificación de riesgos de fraude</t>
  </si>
  <si>
    <t>Universidad Colegio Mayor de Nuestra Señora del Rosario</t>
  </si>
  <si>
    <t>7ª número 12b-41</t>
  </si>
  <si>
    <t>2970200 Ext 3177</t>
  </si>
  <si>
    <t>Póliza No. 18-44-101058433, de Seguros del Estado S.A., expedida el 09/11/2018, aprobada el 13/11/18</t>
  </si>
  <si>
    <t>Prestación de servicios de medición, diagnóstico y acompañamiento a los planes de gestión del clima laboral, que incluya: el diseño del instrumento de medición, la aplicación del mismo, identificación y análisis de variables para el diagnóstico y la formulación de estrategias de gestión, enmarcadas en la cultura organizacional de la Entidad</t>
  </si>
  <si>
    <t>SYNERGY CONSULTING GROUP SAS</t>
  </si>
  <si>
    <t>Calle 105 No. 46-51</t>
  </si>
  <si>
    <t>Póliza No. 18-45-101108088, de Seguros del Estado S.A., expedida el 15/11/2018, aprobada el 16/11/2018</t>
  </si>
  <si>
    <t>Adquirir Infraestructura Tecnológica para la ampliación y renovación de la capacidad de procesamiento y almacenamiento de la Infraestructura DELL que soportan los procesos misionales y de apoyo de la U.A.E Agencia ITRC</t>
  </si>
  <si>
    <t>UT REDCÓMPUTO ORIGIN 2018</t>
  </si>
  <si>
    <t>Cra. 31ª No. 25B-55,</t>
  </si>
  <si>
    <t>Póliza No. 21-44-101283704, de Seguros del Estado S.A., expedida el 13/11/2018, aprobada el 15/11/18</t>
  </si>
  <si>
    <t>Adquirir renovación de las licencias para la solución de protección de malware avanzado para mitigación de APTs - FIRE EYE y de Antivirus McAFEE adquiridas por la Unidad Administrativa Especial Agencia del Inspector General de Tributos, Rentas y Contribuciones Parafiscales</t>
  </si>
  <si>
    <t>UT CIBERSEGURIDAD 2018</t>
  </si>
  <si>
    <t>CALLE 166 20-45</t>
  </si>
  <si>
    <t>4076000 EXT 518</t>
  </si>
  <si>
    <t>Póliza No. GU 154702, de Confianza Seguros S.A., expedida el 19/11/2018, aprobada el 20/11/18</t>
  </si>
  <si>
    <r>
      <t xml:space="preserve">Permitir acceso directo a la </t>
    </r>
    <r>
      <rPr>
        <b/>
        <sz val="11"/>
        <color rgb="FF000000"/>
        <rFont val="Myriad Pro"/>
        <family val="2"/>
      </rPr>
      <t>Agencia ITRC</t>
    </r>
    <r>
      <rPr>
        <sz val="11"/>
        <color rgb="FF000000"/>
        <rFont val="Myriad Pro"/>
        <family val="2"/>
      </rPr>
      <t xml:space="preserve"> para consultar la información contenida en el Registro Único Nacional de Tránsito – </t>
    </r>
    <r>
      <rPr>
        <b/>
        <sz val="11"/>
        <color rgb="FF000000"/>
        <rFont val="Myriad Pro"/>
        <family val="2"/>
      </rPr>
      <t>RUNT</t>
    </r>
    <r>
      <rPr>
        <sz val="11"/>
        <color rgb="FF000000"/>
        <rFont val="Myriad Pro"/>
        <family val="2"/>
      </rPr>
      <t>, requerida en el ejercicio de las funciones disciplinarias dentro de las investigaciones que por incremento patrimonial adelanta bajo su competencia, a través de un usuario HQ-RUNT, con las funcionalidades y limitaciones de consulta asignada a los usuarios</t>
    </r>
  </si>
  <si>
    <r>
      <rPr>
        <sz val="10"/>
        <color rgb="FF000000"/>
        <rFont val="Myriad Pro"/>
      </rPr>
      <t>Concesión</t>
    </r>
    <r>
      <rPr>
        <sz val="11"/>
        <color rgb="FF000000"/>
        <rFont val="Myriad Pro"/>
      </rPr>
      <t xml:space="preserve"> </t>
    </r>
    <r>
      <rPr>
        <b/>
        <sz val="11"/>
        <color rgb="FF000000"/>
        <rFont val="Myriad Pro"/>
      </rPr>
      <t>RUNT S.A.</t>
    </r>
  </si>
  <si>
    <t>Avenida (El Dorado) Calle 26 No. 59 – 41/65, edificio Cámara Colombiana de la Infraestructura, oficina 405.</t>
  </si>
  <si>
    <t>Subdirección de Investigaciones Disciplinarias - Oficina de Tecnologías</t>
  </si>
  <si>
    <r>
      <t xml:space="preserve">Prestación de servicios para el entrenamiento en pista de la Brigada de Emergencia de la U.A.E </t>
    </r>
    <r>
      <rPr>
        <i/>
        <sz val="12"/>
        <color theme="1"/>
        <rFont val="Myriad Pro"/>
        <family val="2"/>
      </rPr>
      <t>Agencia del Inspector General de Tributos, Rentas y Contribuciones Parafiscales ITRC</t>
    </r>
  </si>
  <si>
    <t>Póliza No. 71751, de Jmalucelli Travelers Seguros S.A., expedida el 29/11/2018, aprobada el 04/12/18</t>
  </si>
  <si>
    <t>Contratar la suscripción del soporte técnico en sitio con cambio de partes y garantía por parte del fabricante de los equipos tecnológicos marca Hewlett Packard conforme a las especificaciones técnicas definidas</t>
  </si>
  <si>
    <t>ARUS S.A.</t>
  </si>
  <si>
    <t>AUTOP NORTE 122 35 PISO 5</t>
  </si>
  <si>
    <t>7446160 EXT 2352</t>
  </si>
  <si>
    <t>Póliza No. GU 144554, de Compañía Aseguradora de Fianzas S.A “CONFIANZA”, expedida el 23/11/2018, aprobada el 26/11/2018</t>
  </si>
  <si>
    <t>MANTENIMIENTO EQUIPO COMUNICACIONES Y COMPUTACIÓN</t>
  </si>
  <si>
    <t>Adición No1 $571.273.416
Adición No2 $343.864.297</t>
  </si>
  <si>
    <t>Prórroga No. 1 31/12/2020
Prórroga No.2 15/04/2021</t>
  </si>
  <si>
    <t>Póliza No. 64-44-101013059, de Seguros del Estado S.A, expedida el 22/11/2018, aprobada el 29/11/2018
Modificación
64-101013059 Anexo 2 de Seguros del estado Expedida el 09/12/2020, aprobada el 09/12/2020</t>
  </si>
  <si>
    <t xml:space="preserve">12118
VF 320 </t>
  </si>
  <si>
    <t>31/08/2018
09/12/2020</t>
  </si>
  <si>
    <t>Acta de liquidación, revisada, en trámite de firmas</t>
  </si>
  <si>
    <t>CONTRATO INTERADMINISTRATIVO</t>
  </si>
  <si>
    <t>59369428 
REDUCCIÓN 2018 $1.172.906</t>
  </si>
  <si>
    <t>1ra adición $9.000.000 21/10/2019
2dra adición $12.000.000 4/06/2020</t>
  </si>
  <si>
    <t>Prórroga No. 01 31/10/2020
Prórroga No. 02 30/11/2020</t>
  </si>
  <si>
    <t>Póliza No. GU074806, de Compañía Aseguradora de Fianzas S.A “CONFIANZA”, expedida el 30/11/2018, aprobada el 03/12/2018
MODIFICACIÓN PRORROGA No.GU074806 DEL 6/11/2020</t>
  </si>
  <si>
    <t>Informe de supervisión 28/12/2020</t>
  </si>
  <si>
    <t>Adquirir software de servidor seguro (certificados SSL) para la Agencia ITRC.</t>
  </si>
  <si>
    <t>SOCIEDAD CAMERAL DE CERTIFICACIÓN DIGITAL. CERTICÁMARA S.A.</t>
  </si>
  <si>
    <t>Póliza No. 2002878, de Jmalucelli Travelers Seguros S.A., expedida el 03/12/2018, aprobada el 04/12/18</t>
  </si>
  <si>
    <t>31/11/18</t>
  </si>
  <si>
    <t>Suministro y aplicación de la vacuna contra la INFLUENZA TETRAVALENTE (Cepa 2018) a los funcionarios y contratistas de la Unidad Administrativa Especial Agencia del Inspector General de Tributos, Rentas y Contribuciones Parafiscales ITRC</t>
  </si>
  <si>
    <t>PROTEGER IPS SAS</t>
  </si>
  <si>
    <t>CARRERA 48 95-76</t>
  </si>
  <si>
    <t>Póliza No. 2251936-2, de Seguros Generales Suramericana S.A, expedida el 11/12/2018, aprobada el 11/12/18</t>
  </si>
  <si>
    <t>Prestación de servicios de apoyo a la gestión para llevar a cabo la celebración del Día de la Familia de los servidores y contratistas de la Agencia ITRC</t>
  </si>
  <si>
    <t>Póliza No. 71953 de JMALUCELLI TRAVELERS SEGUROS S.A, expedida el 13/12/2018, aprobada el 13/12/18</t>
  </si>
  <si>
    <r>
      <t xml:space="preserve">Asistencia Técnica Calificada -Remoto o presencial en productos </t>
    </r>
    <r>
      <rPr>
        <b/>
        <sz val="12"/>
        <color theme="1"/>
        <rFont val="Myriad Pro"/>
        <family val="2"/>
      </rPr>
      <t>SAP SYBASE - ASE o SAP BO.</t>
    </r>
  </si>
  <si>
    <t>Póliza No. 1003002296601 de SEGUROS BOLIVAR S.A, expedida el 13/12/2018, aprobada el 14/12/18</t>
  </si>
  <si>
    <t>CESIÓN CONTRATO</t>
  </si>
  <si>
    <t>GARANTIA - ADICIÓN</t>
  </si>
  <si>
    <t>ESTADO ACTUAL</t>
  </si>
  <si>
    <r>
      <t xml:space="preserve">Servicios especializados en Gestión Documental, para el almacenamiento, custodia, conservación y préstamo del archivo de </t>
    </r>
    <r>
      <rPr>
        <i/>
        <sz val="11"/>
        <color rgb="FF000000"/>
        <rFont val="Myriad Pro"/>
        <family val="2"/>
      </rPr>
      <t>Unidad Administrativa Especial Agencia del Inspector General de Tributos, Rentas y Contribuciones Parafiscales-ITRC</t>
    </r>
    <r>
      <rPr>
        <i/>
        <sz val="11"/>
        <color theme="1"/>
        <rFont val="Myriad Pro"/>
        <family val="2"/>
      </rPr>
      <t>, incluido su transporte y consulta en el caso de ser necesario, así como garantizar el cumplimiento de los lineamientos establecido por la normatividad archivística del país</t>
    </r>
  </si>
  <si>
    <t>GRUPO TIEDOT SAS</t>
  </si>
  <si>
    <t>Carrera 70 D 78 A 63 piso 2</t>
  </si>
  <si>
    <t>Póliza No. 37-44-101031615, de Seguros del Estado S.A., expedida el 11/03/2019, aprobada el 12/03/19</t>
  </si>
  <si>
    <t>Póliza No.3644101043904, de Seguros del Estado S.A., expedida el 26/12/2019, aprobada el 26/12/2019</t>
  </si>
  <si>
    <t>A-02-02-02-008</t>
  </si>
  <si>
    <t>SERVICIOS PRESTADOS A LAS EMPRESAS Y SERVICIOS DE PRODUCCIÓN</t>
  </si>
  <si>
    <t>S2</t>
  </si>
  <si>
    <t>TVEC</t>
  </si>
  <si>
    <t>A-02-02-01-002; A-02-02-01-003; A-02-02-02-007; A-02-02-02-008</t>
  </si>
  <si>
    <t>Anexo 7 Infotic</t>
  </si>
  <si>
    <t>Adición No.01 al anexo No.07 $9.464.460-09/10/2019. ADICIÓN No.02 AL ANEXO No.07 $ 276.822.805</t>
  </si>
  <si>
    <t>Póliza No. 11-44-101137629 de Seguros del Estado S.A., expedida el 02/05/2019, aprobada el 02/05/2019</t>
  </si>
  <si>
    <t>A-02-02-02-007; A-02-02-02-008</t>
  </si>
  <si>
    <t>SERVICIOS FINANCIEROS Y SERVICIOS CONEXOS, SERVICIOS INMOBILIARIOS; SERVICIOS PRESTADOS A LAS EMPRESAS Y SERVICIOS DE PRODUCCIÓN</t>
  </si>
  <si>
    <t>S1</t>
  </si>
  <si>
    <t>CONTRATO DE PRESTACIÓN DE SERVICIOS</t>
  </si>
  <si>
    <t>CONTRATACIÓN MINIMA CUANTIA</t>
  </si>
  <si>
    <t>: Prestación de servicios para la realización de actividades de promoción y prevención del sistema de gestión de seguridad y salud en el trabajo de la Unidad Administrativa Especial Agencia Del Inspector General de Tributos Rentas y Contribuciones Parafiscales-ITRC</t>
  </si>
  <si>
    <t>COOPERATIVA MULTIACTIVA PARA LOS PROFESIONALES DEL SECTOR SALUD</t>
  </si>
  <si>
    <t>CRA 8 45-73</t>
  </si>
  <si>
    <t>Póliza No. 25-44-101137107, Seguros del Estado S.A. EXPEDIDA 18/12/2019 APROBADA 18/12/2019</t>
  </si>
  <si>
    <t>GARANTIA PRORROGA</t>
  </si>
  <si>
    <t xml:space="preserve">A-02-02-02-008 </t>
  </si>
  <si>
    <t>Servicios prestados a la empresa y servicios de producción</t>
  </si>
  <si>
    <t>COPASST</t>
  </si>
  <si>
    <t xml:space="preserve">LINK DEL PROCESO DE SELECCIÓN DEL SECOP </t>
  </si>
  <si>
    <t>1ra adición $ 2,500,000 29/10/2019</t>
  </si>
  <si>
    <t>A-02-02-01-033</t>
  </si>
  <si>
    <t>OTROS BIENES TRANSPORTABLES</t>
  </si>
  <si>
    <t xml:space="preserve">Acta de terminación y liquidación del 31/12/2019 </t>
  </si>
  <si>
    <t>https://www.secop.gov.co/CO1ContractsManagement/Tendering/ProcurementContractEdit/View?docUniqueIdentifier=CO1.PCCNTR.755355&amp;prevCtxUrl=https%3a%2f%2fwww.secop.gov.co%2fCO1ContractsManagement%2fTendering%2fProcurementContractManagement%2fIndex&amp;prevCtxLbl=Contratos+</t>
  </si>
  <si>
    <t>Prestar los servicios de apoyo a la Agencia en la conducción del vehículo asignado y transporte de los funcionarios de lA  Agencia ITRC.</t>
  </si>
  <si>
    <t>Valor pagado $1.760.000</t>
  </si>
  <si>
    <t xml:space="preserve">Acta de terminación y liquidación del 26/04/2019 </t>
  </si>
  <si>
    <t>PRESTACIÓN DE SERVICIOS - CESIÓN</t>
  </si>
  <si>
    <t>EUGENIO MATEUS</t>
  </si>
  <si>
    <t>Liberar $14.720.000
valor pagado $1.920.000</t>
  </si>
  <si>
    <t>s2</t>
  </si>
  <si>
    <t>https://www.secop.gov.co/CO1ContractsManagement/Tendering/ProcurementContractEdit/View?docUniqueIdentifier=CO1.PCCNTR.775017&amp;prevCtxUrl=https%3a%2f%2fwww.secop.gov.co%2fCO1ContractsManagement%2fTendering%2fProcurementContractManagement%2fIndex&amp;prevCtxLbl=Contratos+</t>
  </si>
  <si>
    <t>CARLOS ARTURO VARGAS</t>
  </si>
  <si>
    <t>Carrera 112 G # 89 G 03 Casa 28</t>
  </si>
  <si>
    <t>Liberar $6.240.000</t>
  </si>
  <si>
    <t xml:space="preserve">Acta de terminación y liquidación del 26/08/2019 </t>
  </si>
  <si>
    <t>https://www.secop.gov.co/CO1ContractsManagement/Tendering/ProcurementContractEdit/View?docUniqueIdentifier=CO1.PCCNTR.789071&amp;prevCtxUrl=https%3a%2f%2fwww.secop.gov.co%2fCO1ContractsManagement%2fTendering%2fProcurementContractManagement%2fIndex&amp;prevCtxLbl=Contratos+</t>
  </si>
  <si>
    <t xml:space="preserve">Prestar servicio profesional para realizar las actividades de conservación y custodia de la información documental producida y recibida por la Agencia ITRC. </t>
  </si>
  <si>
    <t xml:space="preserve">CAROLINA ESPINOSA MAYORGA  </t>
  </si>
  <si>
    <t>Carrera 73 N 57 R 15 sur Apto 19</t>
  </si>
  <si>
    <t>Liberar $8.746.667</t>
  </si>
  <si>
    <t>Acta de terminación  del 21/10/2019 y acta de liquidadción 27/11/2019</t>
  </si>
  <si>
    <t>https://community.secop.gov.co/Public/Tendering/ContractNoticePhases/View?PPI=CO1.PPI.2849402&amp;isFromPublicArea=True&amp;isModal=False</t>
  </si>
  <si>
    <t>Prestación del servicio de mantenimiento preventivo y correctivo, incluyendo el suministro de repuestos para todos los vehículos que conforman el parque automotor de la U.A.E Agencia del Inspector General de Tributos, Rentas y Contribuciones Parafiscales</t>
  </si>
  <si>
    <t>TOYOCAR'S LTDA.</t>
  </si>
  <si>
    <t>Carrera 47 # 134-45</t>
  </si>
  <si>
    <t>1ra adición $1.500.000-24/05/2019.  2da adición $2.000.000-17/10/2019</t>
  </si>
  <si>
    <t>Póliza No. 21-44-101290195, de Seguros del Estado S.A., expedida el 15/02/2019, aprobada el 18/02/19</t>
  </si>
  <si>
    <t>A-02-025-01-004; A-02-02-02-008</t>
  </si>
  <si>
    <t>PRODUCTOS METÁLICOS Y PAQUETES DE SOFTWARE;SERVICIOS PRESTADOS A LAS EMPRESAS Y SERVICIOS DE PRODUCCIÓN</t>
  </si>
  <si>
    <t xml:space="preserve"> Acta de liquidación 31/12/2019</t>
  </si>
  <si>
    <t>https://community.secop.gov.co/Public/Tendering/ContractNoticePhases/View?PPI=CO1.PPI.2851257&amp;isFromPublicArea=True&amp;isModal=False</t>
  </si>
  <si>
    <t>Realización de Estudios de Seguridad para los candidatos a desempañar cargos en la Unidad Administrativa Especial Agencia del Inspector General de Tributos, Rentas y Contribuciones Parafiscales- ITRC, así como para aquellos que sean trasladados o promovidos a otros cargos dentro de la misma entidad, a fin de que se verifique y compruebe el grado de confiabilidad del recurso humano a vincular, trasladar o promover</t>
  </si>
  <si>
    <t>SECAP LTDA</t>
  </si>
  <si>
    <t>Calle 25 bis # 31A 16</t>
  </si>
  <si>
    <t>Adición No01 $2.000.000-24/05/2019</t>
  </si>
  <si>
    <t>Póliza No. 15-44-101208506, de Seguros del Estado S.A., expedida el 18/02/2019, aprobada el 21/02/19</t>
  </si>
  <si>
    <t>Informe de supervisión 24/12/2019 y acta de liquidación 15/01/2020</t>
  </si>
  <si>
    <t>https://community.secop.gov.co/Public/Tendering/ContractNoticePhases/View?PPI=CO1.PPI.2915353&amp;isFromPublicArea=True&amp;isModal=False</t>
  </si>
  <si>
    <t>SALUD Y DIAGNÓSTICO DIAMEDICAL LTDA</t>
  </si>
  <si>
    <t>Calle 81 N| 19ª-12</t>
  </si>
  <si>
    <t>7044767 -6222462</t>
  </si>
  <si>
    <t>Lirebar $3.500.000</t>
  </si>
  <si>
    <t>•	Póliza No. 21-46-101008328, de Seguros del Estado S.A., expedida el 22/02/2019, aprobada el 26/02/19</t>
  </si>
  <si>
    <t>A-02-02-02-009</t>
  </si>
  <si>
    <t>SERVICIOS PARA LA COMUNIDAD, SOCIALES Y PERSONALES</t>
  </si>
  <si>
    <t>Informe de supervisión 24/12/2019</t>
  </si>
  <si>
    <t>https://www.contratos.gov.co/consultas/detalleProceso.do?numConstancia=19-12-9147789&amp;g-recaptcha-response=03AGdBq25aE6PsamW82mRWoxYWpQWY4xMiluRIaISgwae_vJsVSI_cXVqorH83qqYLcVxy0SnwG7g9wUJw9zV_8Qfg_H6fdvmHn3_Sa7FNJHyudlX5w9eo7kEJ-Jf6FHP9555bVz1b4v_ldSlEJ1vf8gg36tOhe8aEyay9Gza1sUSLfxDDUbia6q9emg26BnzcrpTN3FjUn2YGUlq0gGrhBIbMtGrKDslpkVG3xeLGBcdBBdJMtDfr5Z3XZ6WZzzWBo6Uye9cmTRUGCp2OkIMia85ts8uVQNINQfm4UXfaXOf55sAMluTYUudjI1NYTBaepEATJV7kzZfPLjDr96kcVB_pk89mjVYHr1QX_8UbwGVWKk9IdAgTwzY7djknbQGY0Qt4yvFPBS-9tkl6ZlPsmFwftvH8b9Q9-7I4BOiJWlhGXKYp-Pw15cJkYttJZb61Qd_MjIwTwRtMog70YO7k0QjLhdE-R5y2z9zUA36p4qGNswifyw07BPcZxXTYotqGkHg_ah65HFzyga_rWyz1M8LOgdAXi94Arg</t>
  </si>
  <si>
    <t>Contratar la prestación del servicio de capacitación bajo la modalidad de entrenamiento en el puesto de trabajo, para el equipo de servidores que desarrollarán la implementación del Plan de Continuidad en el Negocio bajo la norma ISO 22301</t>
  </si>
  <si>
    <t>30 dias cal</t>
  </si>
  <si>
    <t>https://community.secop.gov.co/Public/Tendering/ContractNoticePhases/View?PPI=CO1.PPI.3022761&amp;isFromPublicArea=True&amp;isModal=False</t>
  </si>
  <si>
    <t>Servicios especializados en Gestión Documental, para el almacenamiento, custodia, conservación y préstamo del archivo de Unidad Administrativa Especial Agencia del Inspector General de Tributos, Rentas y Contribuciones Parafiscales-ITRC, incluido su transporte y consulta en el caso de ser necesario, así como garantizar el cumplimiento de los lineamientos establecido por la normatividad archivística del país</t>
  </si>
  <si>
    <t>Prórroga no.1 30/06/2020                  Prórroga No.02 31/12/2020
Prórroga No. 03 31/05/2021</t>
  </si>
  <si>
    <t>Póliza No.3644101043904, de Seguros del Estado S.A., expedida el 26/12/2019, aprobada el 26/12/2019       Garantía prorroga No. 37-44-101031615-2 de seguros del Estado S.A., Expedida el 05/06/2020, aprobada el 08/06/2020.</t>
  </si>
  <si>
    <t>Informe de supervisión 15/07/2021</t>
  </si>
  <si>
    <t>Acta de liquidación del 09/12/2022</t>
  </si>
  <si>
    <t>https://community.secop.gov.co/Public/Tendering/ContractNoticePhases/View?PPI=CO1.PPI.3059717&amp;isFromPublicArea=True&amp;isModal=False</t>
  </si>
  <si>
    <t>Prestar el servicio de agencia de medios para la publicación y producción de información de carácter institucional y de webmaster en la creación, producción gráfica y alimentación de contenidos de las comunicaciones de ITRC y de la página web e intranet.</t>
  </si>
  <si>
    <t>Póliza No. 36-44-101043904, de Seguros del Estado S.A., expedida el 02/04/2019, aprobada el 05/04/19</t>
  </si>
  <si>
    <t>https://www.contratos.gov.co/consultas/detalleProceso.do?numConstancia=19-12-9254987&amp;g-recaptcha-response=03AGdBq27QCXYQdVrATAs0t_L6BovvVsQB9ooW5C9sBcPgceQ1FIjcUa-0oaJp6PH8pnr45reiWlgugLQfMzXDMaj-zIjCpaszqPZnuDLq5uQabIQ4RDMu1sbCH0NF7xzVPJN7eXoxoB22cYj0zDb8d5oHz2U6kyoeSWhSL70Cqhfplne8Zk_JC-d-ojCHglfsSL8tUXPi8S3Wfruq_g1RcNohrCufyNXvM8PsT8G7GGq8a9JX_Un47YXHGm8jnCkL904DV9Oq5Tx9ZEFM4nTqwbqd5X5NCGW3HgObS-ihrMwh56LRx-79qbYHgrP82Kq9iHW7A1KlP0XUr14LEfcbOIZ5l_KiJhwtuufR5WsmK2G9u42du1RxpjrvYTproc2wWoDyLLe9d3WvBdAEyeZ-uYIOZxFZo9BvJE7aCnfcusKo-N2JdHoyTjXIAKFgzVSJxUrHetiiXzOEeQKsyJqf1YBJDuIS0ZoTPJIdWRNeOIpnwfYoGEN9DhPvmJmLzfr43_3u9TPzyklY2y3RGPaRkySQa34h1oPDCA</t>
  </si>
  <si>
    <t>Adquirir el soporte técnico, mantenimiento preventivo y ampliación del sistema de grabación de audio y video CTLog Plus, para las audiencias móviles, que sirve de apoyo al proceso misional de investigaciones disciplinarias de la Unidad Administrativa Especial Agencia del Inspector General de Tributos, Rentas y Contribuciones Parafiscales – ITRC</t>
  </si>
  <si>
    <t>Póliza No. 64-44-101014486, de Seguros del Estado S.A., expedida el 03/04/2019, aprobada el 05/04/19</t>
  </si>
  <si>
    <t>C-1304-1000-2-0-1304027-02</t>
  </si>
  <si>
    <t>ADQUISICIÓN DE BIENES Y SERVICIOS</t>
  </si>
  <si>
    <t>811118/811122</t>
  </si>
  <si>
    <t>P</t>
  </si>
  <si>
    <t>https://www.contratos.gov.co/consultas/detalleProceso.do?numConstancia=19-12-9295703&amp;g-recaptcha-response=03AGdBq243vKS6b-r6_L1e9wK6aD1mz6q8Nsrktu7AMmXOOVR3SDSCFjlJZTgHpBmFqpKdTEu2TIpw_UDjzj15859VCrVd-vZ_mgoKhfKadv6iACYDO0IPAc1-UfeCpQ_o60nzvy2T58lMVH8mkSoENWAF0Evk7R8obFtWWm4J-WnXQSvFkjuxsre44zUxLm9q0WZQS58xBZN6Xrp0FAeM8EK4dVU7IHtwR04rNr6NNBeq6GLa4d9TS90D0wuAKCIkBL6NFZhlz5z10hf-5cFcr2ZH2cqa40eJCTXfGiujvhIk1zWhzyKD5uKWbwpexBL7I6e_LWXo0WphHZCh8ivin-FFMs4Fp3FcvSliI_nMKNeCl8CMTgv70yxLfeWY66FBZoYYh3L7INSBls8NAHYMfjtrhFODwiT_LfrjHDppn1Bp87-t1_jgGkSQHjmBtObACXrIjGgYLkHVeWlRoOSS90wA4CNF36iFJXgA4Tt5kKRk3fxZ3DhoVrR1g_R4RfXRVbh1f_Z4f7u7qfEVlPvsUt3dOXWiwcnpLg</t>
  </si>
  <si>
    <t>Póliza No. 1505002271401, de Seguros Comerciales Bolivar S.A., expedida el 05/04/2019, aprobada el 12/04/19</t>
  </si>
  <si>
    <t>Acta de liquidación 16/04/2020</t>
  </si>
  <si>
    <t>https://www.contratos.gov.co/consultas/detalleProceso.do?numConstancia=19-12-9324343&amp;g-recaptcha-response=03AGdBq24Et2g-N10Loi2DUNugGaQW1jStTEeMyOYdjhvS3ru3fEj6zuQmkDGP0c3Beqo1lIUzJWVZz8NwpTa8cVTuo1iXG-u23VCUdoyzbk_L0g9EPikOhEG-w7Q_V1qPmM65z8BdLW717yG94D2ciYVw9YytudL5PwIfOAbgD6gfzOCtkrFINDst7VFzKSceFKCAuIxYSusxdWxebNS8OEqBUVrQD8sOKDCs_FBDwjSM9dLOAN-Wzuy3OPQimd-V8lWlYKyaVk9pZ0cigp3HoCczvz0AWMWx9zM5km7AvQUxDogFVsXc74a2i3Y7zxaFdhquOr64yf3trSKwjbRnJa4qF_mAE7jjXwgcgEgKj4Akr6bcAVytEJQcRolZbATU8-dEjkQDG2F6aTkb1mQxux4XovOsySh_2N9Vl_84KLkV7gIH1xVDtMwHGHsGFelsH-hOmiEz0AnHqb1AMJl6HsqAqmcWZtOfo3Sxt_5K3gQwTKr-0YV0rsC77ahhYaUcnoV5MTEe0Vgs27nKtrHeF8VT8lAradh6yw</t>
  </si>
  <si>
    <t>Prestar el servicio de soporte técnico y funcional a los módulos del Sistema de Información y Gestión del Empleo Público (SIGEP) instalados en la Unidad Administrativa Especial Agencia del Inspector General de Tributos, Rentas y Contribuciones Parafiscales – ITRC</t>
  </si>
  <si>
    <t>Póliza No. 2345527-8, de Seguros Generales Suramericana S.A., expedida el 15/04/2019, aprobada el 25/04/19</t>
  </si>
  <si>
    <t>https://community.secop.gov.co/Public/Tendering/ContractNoticePhases/View?PPI=CO1.PPI.3271177&amp;isFromPublicArea=True&amp;isModal=False</t>
  </si>
  <si>
    <t>Suministros de papelería y útiles de oficina para la Agencia ITRC.</t>
  </si>
  <si>
    <t>Carrera 68 H N° 74 B-36</t>
  </si>
  <si>
    <t>Póliza No. 14-44-101107810, de Seguros del Estado S.A., expedida el 26/04/2019, arobada el 26/04/19</t>
  </si>
  <si>
    <t>A-02-02-01-003; A-02-02-01-004</t>
  </si>
  <si>
    <t>OTROS BIENES TRANSPORTABLES; PRODUCTOS METÁLICOS Y PAQUETES DE SPFTWARE</t>
  </si>
  <si>
    <t>https://www.contratos.gov.co/consultas/detalleProceso.do?numConstancia=19-12-9352475&amp;g-recaptcha-response=03AGdBq24FTNJrmBiutnHedzrT1pRzyYfGLun_Y8aBPDfVgSpoSqminiouwtOaGc5a0lfjFuFGQxGZXQdmqcUw7QpAo-QvCg5-Xy-gSgH4qBxo214G1Yt8k3O_dbCKYiIFi0AF6e5RMkilqgbuSv-WZFXZQiyNTPtNKPVR7pWpVaqj-Yx_rXkOAGqlHbRWhnJ6RfCqbVp2jxq_DT97dAT0PhT-OjtoeXarEi07__FtkoJJQxgvXgxTtYAiv_YF1Cpy8VLuJgt_ctz8nxMd-maCC5B7yLV5v8rqMsBMtxZ9XzYvCCYIhZ6Gt8Imw9DH3CFDcTvCHA9n9F6_YJE8FU0PbzVEgsoKwszgAhCQ-UnfDOq5qjMOl-OrymqxPQZmR6eAKsWvN8R41y307q-PKv7m0YGOcbGWADUFm8WvTebUdnZ5UeE1C7rM3Vq_5ylK-oq3YONPSHrXPykB-tid6w90d0uCkSKRwFdCEv4iYIqBX2RhDq59lApx4FPB2TyN3TCBMyqFwKO-ozCzxgH9mgAJViqqBZh9dvEc1A</t>
  </si>
  <si>
    <t>Póliza No. 2352092-5, de Seguros Generales Suramericana S.A., expedida el 25/04/2019, aprobada el 30/04/19</t>
  </si>
  <si>
    <t>s1</t>
  </si>
  <si>
    <t>https://www.contratos.gov.co/consultas/detalleProceso.do?numConstancia=13-12-2099191&amp;g-recaptcha-response=03AGdBq24jm--3IXdmXovo523wWO-pKXTuJlz8sCL3FS0U633RiIzbJg44jriUWBJKz1BKdM3qrf7m8oO4h74DzT2mXkZNFuB_l2lJAu7Dgpjdh1xcvUQNH66avXRhPutSmG_kKVHkGx-OUtmHGH2JePSr-ln98EWBTzrr0hvzkTSi2kdu4hl_pFbWb_4jJcOaE9D8PdiYHglU2VH6ESpEMuMaKS_spr7xnr6MtborJevEseb9J7f1MR1DzUoeRBvzJeMaxMBcb5EdsT6E_6Oba10a6Sfshxp5uFTdbI7nvrpWenDGM_w_HyQMML52LQbwM43wF9ZTDoqV5lD6ijKEFpFN1Tta4_zXKNpgqfCuDortiTSKZqLaLcq6H66VS5gQ4Ou3n-BeY-20VEjkH0wZMaczOevwyCAdOP3lsa_NbANAfX8F9eDNnD8Q5TnCPxv7i0nxo2_RhrBmpkjWlvPcvNSQVRn-wyZesIcaojzN8JUaokQoGbTtKYYfh2zP86T3Vj_H7aaVfJnNuEBZqHCV6OP7vNycGsWNtA</t>
  </si>
  <si>
    <t>Dar continuidad a la solución de infraestructura tecnológica y de servicios informáticos para los servicios de voz, datos, Internet, telefonía IP, hosting y correo electrónico que garantice los servicios de colaboración y comunicaciones, igualmente a la solución de herramientas de escritorio que contemple equipos de cómputo de escritorio y portátiles e  impresoras multifuncionales con insumos, que soporten los sistemas de información, y los servicios electrónicos  para la U.A.E. Agencia ITRC .</t>
  </si>
  <si>
    <t>Adición No.01 al anexo No.07 $9.464.460-09/10/2019. ADICIÓN No.02 AL ANEXO No.07 $ 276.822.805 ADICIÓN No. 3 $245.810.820
ADICIÓN No. 4 $122.905.410</t>
  </si>
  <si>
    <t>15/04/2020      
15/07/2020
30/08/2020</t>
  </si>
  <si>
    <t>Póliza No.11-44-101137629- ANEXO 4 DEL 21/04/2015, ANEXO 5 DEL 22/04/2020 Y EL ANEXO 6 DEL 22/04/2020, ANEXO 7 DEL 06/05/2020 de Seguros del Estado S.A., expedida el 22/04/2020, aprobada el 22/04/2020
Póliza No. 11-44-101137629 Anexo 8 de Seguros del estado, expedida el 21/07/2020, aprobada el XXXXX</t>
  </si>
  <si>
    <t>Póliza No. 64-46-101005664, de Seguros del Estado S.A., expedida el 26/04/2019, aprobada el 30/04/19</t>
  </si>
  <si>
    <t>A-02-02-02-006</t>
  </si>
  <si>
    <t>SERVICIOS DE ALOJAMIENTO; SERVICIOS DE SUMINISTRO DE COMIDAS Y BEBIDAS, SERVICIOS DE TRANSPORTE</t>
  </si>
  <si>
    <t>Informe de supervisión 31/12/2019</t>
  </si>
  <si>
    <t>https://www.contratos.gov.co/consultas/detalleProceso.do?numConstancia=19-12-9372440&amp;g-recaptcha-response=03AGdBq256claQOVGrzXEe69q5YFipxzDwk7BOQ7BoNnZhM83ZQfuZk6RDKGNboo3jB3XAIw4cAl7dbb_0siuIX2958GNOnm-bp0aLopSlTMsDTj1Q-ZXyexaUQqiO1KErv_DhSaFyVzjn__dd7zYF21N6CAAsMTtwQxe3pDQYvqNLu4bvFLUm6WUM_BH51q62DRUKll55NQ0BmSbpiAqdsjDYIOQOLaDzR39dfPBgcT21YmUK7G48Ri4lC3vUjn1JBuxJiTnZaeJZQueY93TWHrVN8ZkkxpqzwW_ReimvQG6bCwj3tSk13px7r6GTvtuqfgcFM9jvkcr756g32VwZWYHIO1WbqFLx2Uvgjy7jS-XLnHOffJb0fYLsnxdjstbeu2EDXJUq-ZVuZZpojDv-B0-vn_0Adlv8q8NdhcUPAH-mct7n-L_Vedf0iW8R1xkRiNaiu3V1clxI0w6YVYR_XPczqcauCRelYDDgLxgStjbZDWEkHj6v0__yNKG5amQkSbhdjen-a_UMfGASHPB_eR9l0M6zOYBWfg</t>
  </si>
  <si>
    <t>Contratar la prestación de servicios profesionales para la estructuración y  apoyo transversal al Proyecto de Inversión, en el control y ejecución de sus metas físicas y financieras, así como el soporte contractual de las actividades a cargo de la Oficina Asesora de Tecnologías de la Información de la Agencia del Inspector General de Tributos, Rentas y Contribuciones Parafiscales – ITRC</t>
  </si>
  <si>
    <t>JIMMY FORERO CASTAÑO</t>
  </si>
  <si>
    <t>Calle 137 A No. 73 -71 casa 42</t>
  </si>
  <si>
    <t>https://www.contratos.gov.co/consultas/detalleProceso.do?numConstancia=19-12-9372452&amp;g-recaptcha-response=03AGdBq25ayXMmeHfR-rDEGbo_nCRpBu3IaAJPFZdazwJk1rZy4DoW1vSTo2-ioXmZr_MjMkmDpmVlR_Q7OwcOC-fC6vgW4VnYJiU4t-xCqGWcCwBMUqDbdOZKu0VzkEomo5uW9-zWVQFYDvRo-WKhJG4do44kwKg1fsspQWeMIDDcWMiU0Hx4ouQonR1ghSeFcUCyZ_CUdziOqAPTbf5O0mMtCxpJTW7NDkSKqmzZaR-_fZQ-oYpOaSnNUPsQAxFlPmblPVBg0zLY7yLEqr0MsPnuPyLpqLYj2MkSEC31VP9oFJyNnhlrnNFHPbJ-C-F8EJihyTtl1kJHM5WXZykPvXGEuFGK1B_uplJEr_J4CIJCT8NADb6iQ_FRpwphqQh8VdeiZ8T_yFF8wFqBM2QHXsy9ja-Vd5z7EtX2pW-Mw9s5JJypETV62aeg09M-e3Fnl4grpBeVNiJrCkvRI9BgbCQHtATLddLt6npk8a3LtV-bYLERssaUqWfJI7WtpYO7crGOFgZemvXHAVqm4q3CyswTt5ntpqO3eQ</t>
  </si>
  <si>
    <t>JORGE ALFONSO YEPES WILCHES</t>
  </si>
  <si>
    <t>Calle 2 No. 9 F - 81</t>
  </si>
  <si>
    <t>https://community.secop.gov.co/Public/Tendering/ContractNoticePhases/View?PPI=CO1.PPI.3499540&amp;isFromPublicArea=True&amp;isModal=False</t>
  </si>
  <si>
    <t>Suministrar bonos personalizados redimibles o tarjetas electrónicas canjeables por calzado y vestido de labor para dotación de los servidores de la Unidad Administrativa Especial Agencia del Inspector General de Tributos Rentas y Contribuciones Parafiscales, que tienen derecho según lo establecido en la ley 70 de 1988</t>
  </si>
  <si>
    <t>BIG PASS SAS</t>
  </si>
  <si>
    <t>CALLE 72 N° 10-07, OFICINA 201</t>
  </si>
  <si>
    <t>Póliza No. 980-47-994000010167, de Aseguradora Solidaria de Colombia expedida el 13/05/2019, aprobada el 16/05/2019</t>
  </si>
  <si>
    <t>A-02-02-01-002</t>
  </si>
  <si>
    <t>ALIMENTOS, BEBIDAS Y TABACO, TEXTILES, PRENDAS DE VESTIR Y PRODUCTOS DE CUERO</t>
  </si>
  <si>
    <t>CONVENIO DE COOPERACIÓN</t>
  </si>
  <si>
    <t>Establecer relaciones de cooperación entre la Agencia ITRC y FITAC, con el fin de posicionar la Agencia y facilitar la denuncia de los gremios de conductas que puedan ser constitutivas de faltas disciplinarias cometidas por funcionarios de la DIAN, UGPP y Coljuegos, así como el intercambio de información estratégica de interés y el apoyo mutuo en capacitaciones, que permitan velar por el cumplimiento del régimen normativo de nuestras competencias</t>
  </si>
  <si>
    <t>FEDERACIÓN COLOMBIANA DE AGENTES LOGÍSTICOS EN COMERCIO INTERNACIONAL - FITAC</t>
  </si>
  <si>
    <t>carrera 103 No. 25F - 50. Oficina 106</t>
  </si>
  <si>
    <t>2 AÑOS</t>
  </si>
  <si>
    <t>ASESOR MISIONAL</t>
  </si>
  <si>
    <t>SI</t>
  </si>
  <si>
    <t>https://community.secop.gov.co/Public/Tendering/ContractNoticePhases/View?PPI=CO1.PPI.3569765&amp;isFromPublicArea=True&amp;isModal=False</t>
  </si>
  <si>
    <t>Contratar los seguros que amparen los daños y/o pérdidas que sufran los vehículos de propiedad de la Unidad Administrativa Especial Agencia del Inspector General de Tributos, Rentas y Contribuciones Parafiscales - ITRC o por los que sea legalmente responsable, o aquellos daños a bienes o lesiones o muerte a terceros que se causen, así como los seguros obligatorios de accidentes de tránsito SOAT para el parque automotor de la entidad</t>
  </si>
  <si>
    <t>A-02-02-02-007</t>
  </si>
  <si>
    <t>SERVICIOS FINANCIEROS Y SERVICIOS CONEXOS, SERVICIOS INMOBILIARIOS</t>
  </si>
  <si>
    <t>https://www.contratos.gov.co/consultas/detalleProceso.do?numConstancia=19-12-9449591&amp;g-recaptcha-response=03AGdBq27pApfnyx2ZqyPXHf-TL5kXMJt4amzio4YeXsz-w9fwqDbEn6LNYgZzGxEL-URoFsWL_Kzvfzrbq0HJCB-rkJSsSolg8i0dRqFjP3fBSXjyH6C7VwB_kxyR2jFFjqiEB_ME_RGDqSGVOsJ2dXDd9b-OSSnmLBoB3pRWfcEuxscUxcqKPuQCVOcZzB4kM2AaUgMpolVxvHcT20uKRwU-gaQcb6869shAdwjA4-UW6zGgg7L0_3ufv0w6JDROi9EyXVIR2cYXOuu6WKSvsRD2OIF34fUKYLk-e29G-b_e1mQ6v5q98kB8Lax2vMzzENhBn7TXpRAOd12TuVanG5TyQJg5Oe_W1bp1cSWLtQmW6mSDt0Zx1Yen_0cnXtJ0S6VC-PDHK6l-4XwI9f_zTypfNFycV3Ojv7dlSV7LL2_MI91wQtxPoxTQ5dx7jiPAWnNdd4Vuj998F5VGEvB3rLCXk2_HPiFoTHh2LEbaORGc24Rbnb9pdplrDrL37nUc-TwFBfv4wbsJ-wbwYPRaOz4kVvrSxe6k1A</t>
  </si>
  <si>
    <t>Asistencia Calificada para Inteligencia de Negocios de la Bodega de Datos y Actualización Software &amp; Soporte Técnico en Modalidad Empresarial con vigencia a 31-Dic-19</t>
  </si>
  <si>
    <t>Póliza No. 1003002335401, de Seguros Bolívar expedida el 23/05/2019, aprobada el 27/05/19</t>
  </si>
  <si>
    <t>https://community.secop.gov.co/Public/Tendering/ContractNoticePhases/View?PPI=CO1.PPI.3626170&amp;isFromPublicArea=True&amp;isModal=False</t>
  </si>
  <si>
    <t>Expedición y suministro de certificados digitales de función pública para SIIF Nación y sus correspondientes dispositivos de almacenamiento criptográfico (token)</t>
  </si>
  <si>
    <t>ANDES SCD S.A.</t>
  </si>
  <si>
    <t>CARRERA 27 N° 86-43</t>
  </si>
  <si>
    <t>30 días cal</t>
  </si>
  <si>
    <t>Póliza No. 2382895-0, de Seguros generales Suramericana S.A. el 05/06/2019, aprobada el 06/06/2019</t>
  </si>
  <si>
    <t>A-02-01-01-004</t>
  </si>
  <si>
    <t>MAQUINARIA Y EQUIPO</t>
  </si>
  <si>
    <t>Acta de liquidación del 13/10/2019</t>
  </si>
  <si>
    <t>Establecer relaciones de cooperación entre la Agencia ITRC y ANALDEX, con el fin de posicionar la Agencia y facilitar la denuncia de los gremios de conductas que puedan ser constitutivas de faltas disciplinarias cometidas por funcionarios de la DIAN, UGPP y Coljuegos, así como el intercambio de información estratégica de interés y el apoyo mutuo en capacitaciones, que permitan velar por el cumplimiento del régimen normativo de nuestras competencias</t>
  </si>
  <si>
    <t>ANALDEX</t>
  </si>
  <si>
    <t>Cra. 13 #40A-17</t>
  </si>
  <si>
    <t>https://www.contratos.gov.co/consultas/detalleProceso.do?numConstancia=19-12-9527154&amp;g-recaptcha-response=03AGdBq27a-Vt-modvxoI6_UY751hLzea7fJAeAPtag7BOLcryAxflla585Rb3c-Dnhe2eOvJ0E500bbiI7sYG5FnxFNZq1otV2Obpyh7xYXLxvu_5Qdn6_x48LXIP8x3LOLjzfBxq2_XAWajf0SJorukyC-KlhVlLUQj_JX7cyqq_HAM5PUuxZzCuc8IwdgzxQFkqfy0XBX75B9-2zOq2FShqupnGlF2gLAbVs7hLNno2G1vFIzVVFr7IBPFjVp6LdFg4aSaKfv0bPFw3Uyk7JZL6PXyEVqOIpnNylopdPSjOLZ6rzrrYbk7jAOa2HZL5jX0knECOOpSRmmR-YXWFBU_ar-HTmtC7LK_za9ZLa4ItLvr1AzYUCK5MWSZULDO0iSC5mpfaHvSFst1C6RdY4jvBvA7kS1ROBPh0RUisVig2yAfsCvDb-NIRFIuBHEcOJxW4t837mQhTtNqfKtbTHNFXF5XUQh2CLMM5xjrP41bHyszbSKYqrnoWWgIBaGzdCJMVxKa9kQlnhBNqWwN6ikdumT9EfW5oaA</t>
  </si>
  <si>
    <t xml:space="preserve">CAJA DE COMPENSACION FAMILIAR COMPENSAR </t>
  </si>
  <si>
    <t>Póliza No. 18-44-101062175, de Seguros Del Estado S.A. expedida el 14/06/2019, aprobada el 19/06/2019</t>
  </si>
  <si>
    <t>Póliza No. 1844101062175, de Seguros Del Estado S.A. expedida el 26/12/2019, aprobada el 26/12/2019</t>
  </si>
  <si>
    <t>Acta de terminación y liquidación del 24/06/2020</t>
  </si>
  <si>
    <t>ACUERDO DE VOLUNTADES</t>
  </si>
  <si>
    <t>Realizar un estudio del impacto de la Agencia ITRC sobre la eficiencia del recaudo tributario nacional; además, prestar colaboración en el proceso de análisis de riesgos del GIT de Análisis; y labores específicas que asigne la Coordinación en apoyo a la Subdirección de Auditoría y Gestión de Riesgo</t>
  </si>
  <si>
    <t>JUAN CAMILOSALGUERO</t>
  </si>
  <si>
    <t>Subdirección de Auditoría</t>
  </si>
  <si>
    <t>https://www.contratos.gov.co/consultas/detalleProceso.do?numConstancia=19-12-9633052&amp;g-recaptcha-response=03AGdBq24y8KZJXff_a9GrMoPS3j2srkaE8ILLodPAXJdp8gKHNQUE9xnTptlNiIdP13oDNJUA7QLjYZxMJMl3Cm3SXUO8PC-qLjOr_B9xHWhriLZjvuqxmBz0i2qQwJrJjGfNcLIzwL2bSz0kYE2EKNWqofJgbCLTP7AByv2T2wTqfiVnubIweDd8JRmttUlHy2pVTz-axwg3T3f6WtOCymAZ7BMSvrITSL08iWcz2A850BjNaGIWNv2B5sMRpYwv8RNHq27gaXBDBjd78r3-nYehA51Q78-sCPSXDCf8WW4x-1pbbwFrFHGWG31GJJn9sPu2K2G0WWZj9_oyzbmoviZ3xqumnBZCs1fTWlrdY5F9d7pKf1LKN9mpmDAWlmypEXpRKjvvvocB3ptv2wdWT4IQxJZ1Pe5VvzjoWyK1dE87j8QPq7rPiGMMNLQ8jwvvS3McFP87ltVhT1f8LEwT8PtzhDj_5WWoLs_OG4sDsptzJ5jV_7dXowWBXKjnvMWW861IOlqGLcSW80SByOuoIc_wPVHxklCvrQ</t>
  </si>
  <si>
    <t>Contratar la prestación de servicios profesionales como Politólogo para el apoyo a la gestión de la Dirección General y la Oficina Asesora de Planeación de la Unidad Administrativa Especial Agencia del Inspector General de Tributos, Rentas y Contribuciones Parafiscales -ITRC</t>
  </si>
  <si>
    <t>SHIRLEY SUSANA LÓPEZ MERLANO</t>
  </si>
  <si>
    <t>cra 9a # 113-87 203</t>
  </si>
  <si>
    <t>27000000 VALOR FINAL $26.700.000</t>
  </si>
  <si>
    <t>Oficina asesora de planeación</t>
  </si>
  <si>
    <t>https://www.contratos.gov.co/consultas/detalleProceso.do?numConstancia=19-12-9633092&amp;g-recaptcha-response=03AGdBq25E-QjaOs0zdYocccE1f-_4Jb-mLnRgaQzW4K81mkfWNzxwlxKw_R_fchOi8wvXz8mNefqI-BgdY0zcANLtG6r8KiyHEcXfG5qapRpoZV2bazMzFc2QHhIM_tFhxyMNalfcSEyA-olg0f1EFWQLNvKVGmnkRvEIRj_mholl5er7yS3I-BlkYDuSUzKYIzTkrrarrDT-i2l3Dm449Mavm3XeJnbi4rtLpVUNSCNVHP71EkbFwMPizNpebbWXKoyc5_u61dDY0IcWRk8cwEfwwUPhoDXnbCwVVd32jhPc6pTCQ3bmO0r1uoKX41jT7HduwTM7BK7ZHOxCJYu4-4RBrZKIT5NtaRj_jUZpPtVTO0gwFQAjkBcx0cJgImlKp6_2DnAMpIBu3mUIK7XkSRBacD04BY3J8rJ_MvbLMFbdxdbEZpMZkAZ_bkvYxebx-kan3dlv-niA47YkdEqHWX-nlOts0S6fEPMOfNGN_N1LEz_tIATPxkE0AnJiTgEg6BBXQLtAvla8EtxyspJIheEZPGqIPNwhRg</t>
  </si>
  <si>
    <t>Contratar la prestación de servicios profesionales como publicista para el apoyo a la gestión de comunicaciones de la Dirección General de la Unidad Administrativa Especial Agencia del Inspector General de Tributos, Rentas y Contribuciones Parafiscales -ITRC</t>
  </si>
  <si>
    <t>MARCELA MARGARITA ZUÑIGA JIMÉNEZ</t>
  </si>
  <si>
    <t>calle 129 # 7b 41 apto 705</t>
  </si>
  <si>
    <t>21000000 VALOR FINAL $20.766.667</t>
  </si>
  <si>
    <t>Informe de supervisión sin firma</t>
  </si>
  <si>
    <t>https://www.contratos.gov.co/consultas/detalleProceso.do?numConstancia=19-12-9633124&amp;g-recaptcha-response=03AGdBq26NrIAq7qHZMUp55koSo6RCqJHLlH4gDhg0ESJIF8Xf4dCTL-J_2CRqpHddZbpYEHjqXWt0K6PIJUB9dj8FJNS1EG_ucYNM_hCSS2q5LGXqGXM0_7vPolUR-PxgYZoPDF8oLktjMEYB28ng5d2psJSUsSY9IzgXa2pNmS-lw7K0J56pz4jYMpUJAQFIqu-Ap48N4MIO8udWiYRL5BnqTj-10_TlnubHzX7rxFoGMWE3mu4FvM3-X-DqhphCV1T3GQvkotn01qMfOcscGOfxUyr4hUaIJY7CtVUH9IEyh67_Om4V3-UwaMejXNADnd0115ArxonqZJYjJ9XdHWHl_WWDr5SNnvb4bSRcvX8ZLaFD9RQkXog_jkvap08sRryZwM_tZH8nLX--5rtbDkKKFnAAuYxfVSqkwEG7hwKv3mTWEFf1uB85MCJXC3mYdm1iX68AL1GJCPNlzhTwJx7IDk9CSosjPBwBGAr0DLHj1KLsifAztn81JSuKGltGcymh6vW7UrxTIlzizIK0FlU-QFRGHTyuCA</t>
  </si>
  <si>
    <t>Contratar la prestación de servicios profesionales de apoyo a la gestión presupuestal que está a cargo de la Oficina Asesora de Planeación de la Unidad Administrativa Especial Agencia del Inspector General de Tributos, Rentas y Contribuciones Parafiscales -ITRC</t>
  </si>
  <si>
    <t>SILVIA FABIOLA ROMEROHERNÁNDEZ</t>
  </si>
  <si>
    <t>tranv 88 # 19a 50 int 6 ap 203</t>
  </si>
  <si>
    <t xml:space="preserve">V. INICIAL 1.8000.000 VALOR FINAL $17.600.000,00 </t>
  </si>
  <si>
    <t>P INFORME DE SUPERVISIÓN</t>
  </si>
  <si>
    <t>Permitir el acceso directo a la Agencia ITRC para consultar la información contenida en el RUNT-, requerida en el ejercicio de las funciones disciplinarias dentro de las investigaciones que por incremento patrimonial adelanta bajo su competencia, a través de un usuario HQ-RUNT, con las funcionalidades y limitaciones de consulta asignada a los usuarios.</t>
  </si>
  <si>
    <t>RUNT</t>
  </si>
  <si>
    <t>Avenida (El Dorado) Calle 26 No. 59 – 41/65, edificio “Cámara Colombiana de la Infraestructura”, oficina 405</t>
  </si>
  <si>
    <t xml:space="preserve">Subdirector de Investigaciones Disciplinarias </t>
  </si>
  <si>
    <t>https://www.contratos.gov.co/consultas/detalleProceso.do?numConstancia=19-12-9738686&amp;g-recaptcha-response=03AGdBq25oBbapUCZG5qPQ0XwOHjpYh76om_bWNZPY5QG3_5TmEwKu9BqwnsMbL_wGpOG_l4exUjcKDWDnuBR9YAQJREHaXgZLsFrAPezkIFC-4R2O0yc0EsseFb6NPb6Y0HsVDUwIpL4Bl8CTOT6jHX9ou6VyP5eSagCU5UmJ0n0-cuXwqJzdIj2f02cFdVOM6dhz6O0s7T1uI_GkhzxosIDohaoxfeG6NyL2RapVQECof2H0qcywER4p4OYUrx8ThCM0cUsuKxgd7N0raTH7sZ2QcIvmvhlHLLorarjxEkDYVVCGHiNSEx1FOuCdiWHJRNEabO_pAdWrAHkkG3RKv615vYglazYe6LFPdbJkPz4WfNyU4gn2k36gGNW5x8tBR0Nkn4Uw2aLIDhcnuhYuq1MHbmqaDj3wX14tPqOpX8X5B7CcUmKZfpJ54ij4Oq459v8MmtRkQ7Dz85vg0NYlj7U3dnQhee7hIscf7ZNCi6bOzu0Tq6K1r2iQu80gXEUpxn6Z2DCmgJdcVpnn8QSHLiuZ5FZGZ9znhA</t>
  </si>
  <si>
    <t>Contratar la prestación de servicios profesionales para ejecutar y apoyar la sustanciación de procesos disciplinarios hasta la proyección del fallo en el marco de la segunda instancia de los procesos disciplinarios cuya competencia corresponde al Director de la Unidad Administrativa Especial Agencia del Inspector General de Tributos, Rentas y Contribuciones Parafiscales -ITRC, además de la redacción de otros textos jurídicos.</t>
  </si>
  <si>
    <t>ORLANDO LUIS ALVAREZ LADEUTT</t>
  </si>
  <si>
    <t>cra 102 B N°150-19 bogota</t>
  </si>
  <si>
    <t>30,250,000,00</t>
  </si>
  <si>
    <r>
      <rPr>
        <sz val="10"/>
        <color theme="1"/>
        <rFont val="Times New Roman"/>
        <family val="1"/>
      </rPr>
      <t xml:space="preserve">   </t>
    </r>
    <r>
      <rPr>
        <sz val="10"/>
        <color theme="1"/>
        <rFont val="Myriad Pro"/>
        <family val="2"/>
      </rPr>
      <t>Póliza No. 140008489, de Seguros Mundial tu Compañía Siempre de Expedida 19/07/2019.  Aprobada 22/07/2019</t>
    </r>
  </si>
  <si>
    <t>PRESTACION SERVICIOS A LAS EMPRESAS Y SERVICIOS DE PRODUCCION</t>
  </si>
  <si>
    <t>EXPERTA MISIONAL</t>
  </si>
  <si>
    <t>Informe de supervisión  19/01/2020</t>
  </si>
  <si>
    <t>https://www.contratos.gov.co/consultas/detalleProceso.do?numConstancia=19-12-9786179&amp;g-recaptcha-response=03AGdBq26fkDj_LCNXKTxe99Pz18qKu_-ytsuSJfCmNdiobqCbVoQ9ED7jKI74FUPPqyBKK4mjNUYua7gj7bQ0ONK7l6GWWsWnXIkLaEnhJNVSPQ8-5-ebVP34KVlKKPVVuy5hSFquwlZmKYl1Icc7TT3IcyO8RJM8MZMxkikQJZwaartnadVAXZ-LF3HcANjqmNLNfvbTfi9X0Ck8BTj54Z1UyG8b4J5ws5SIc_RU24NPOfTH-QrJvQ9wV4xuUlzIrDWW7S6BeuiGzkNYyBrIvjpR36CVy3l_A1lO-q-1Yqt893HqJ1D52yqFJsyjrX0NyecfJHrbT-XBt4-Y02h7RC6JbkXpcYQrIG4ZX9Hnm227YwNlq8_TKMkcssaXy_ZW2qchckPepbnscoFIT0xDCF5-T0yge4S8_FjBoTRLqgzDFKTc6GICqAcM5_WWVnMasX2MbINuQZIAiOOzSS_oTAg4JWSLXHeoLVswp7DdmZnmJz93-Dvo0EzjVJWDt6ijzGNty1-fgjkY4wjgLIZs70vY6levsXShpA</t>
  </si>
  <si>
    <t>NELSON JOSÉ VALDES CASTRILLÓN</t>
  </si>
  <si>
    <t>72,219,829</t>
  </si>
  <si>
    <t>CRA 69D No 24A 78 INTERIOR 3 405</t>
  </si>
  <si>
    <r>
      <rPr>
        <sz val="10"/>
        <color theme="1"/>
        <rFont val="Times New Roman"/>
        <family val="1"/>
      </rPr>
      <t xml:space="preserve">   </t>
    </r>
    <r>
      <rPr>
        <sz val="10"/>
        <color theme="1"/>
        <rFont val="Myriad Pro"/>
        <family val="2"/>
      </rPr>
      <t>Póliza No. 1446101033871, de Seguros del esatdo  Expedida 25/07/2019.  Aprobada 25/07/2019</t>
    </r>
  </si>
  <si>
    <t>https://www.contratos.gov.co/consultas/detalleProceso.do?numConstancia=19-12-9821862&amp;g-recaptcha-response=03AGdBq26LRe3z9nB715ub9uqJ07zN0cb1wJafVTzj3vCxEXGUJSC7_9td_DmoJ8aJH7UEhgD-FoKwUH6trvXi5D4JTfdmT0vOSvvwZucC52OCrem53_v_K8C6lZsCcqo6houvcVTZC_0Zo2bvbRDenn68bEVz4OJbmuocud1co4Uwk9kaPwcoYSKf3WlIf9nhlZK1aGe5bHP1yWEtEeMS2PEoOqx1Ate5jA1WYaBdtnOXY0cP6ODrGnbzcNkr3mxXVBILZvjxVW8rL2qoXohqftxCNUWNPYDrCDHQLmcQMN8bBEZ1kVqTYEkHCQHcdH8-pryCVoxt-xmXw-NoQQligG8c_vN44SmgmkzpQVw5FKg1wz8jgwPzO1gF1XGvqri2u7NRQjlDZmYiP5ugTqY5UuMysV29vmjc78HxVikBhrjRWDPKuU5RF_MJsr8B-W73YRuEW5x-S3YgNVFglxnA6TQm54qlTZuJ8xceXJZEL79ebkwge08zek2SW_ofQOxQEdUMwhbrcxMixAySO8iwuHl0mYuesFeb8A</t>
  </si>
  <si>
    <t>Prestar servicio operativo para realizar las actividades de revisión, organización, alistamiento de la información documental, producida en la Subdirección de Investigaciones Disciplinarias y actualizar bases de datos, acorde con las especificaciones técnicas establecidas por el Archivo General de las Nación y demás normas sobre la materia</t>
  </si>
  <si>
    <t>MELIZZA ALEJANDRA GÓMEZ CASTILLO</t>
  </si>
  <si>
    <t>MAURO ARQUIMEDES NARANJO</t>
  </si>
  <si>
    <t>1,012,337,967</t>
  </si>
  <si>
    <t>Cra 6B #14-13</t>
  </si>
  <si>
    <t>servicios de personal temporal -  servicios temporales de recursos humanos</t>
  </si>
  <si>
    <t>SID</t>
  </si>
  <si>
    <t>https://www.contratos.gov.co/consultas/detalleProceso.do?numConstancia=19-12-9822191&amp;g-recaptcha-response=03AGdBq265lRpaB5yVerX-YKa3dwDK5CsisNLraMDoVGUkSoT5xWQ5jSyM64MbOqB79hMNAPwlE4FDrSc2jiM9cS9OgJgvvUe02P44KmCD5RtKSifFNi0xo0peydO1T8iSph-e5UxwUMcE6HTZ_4Z_u5ZH8LYTuADCngX45eP2Qt2yhGKPWpzw28GenSHW77P3bk7XI2A8NDlWAGZAziRRNssN6ceHTpJyz3KPsr2O5xtInV-6xA6kjuL62ep7yKGYB4tNxsIMDWgnw4fjo9Q9f7yQnGerpJfM85tBvp90IGYednym33j0AMKIHNHKdIFGcQw4LcvaX2913jT6rMB8BIgzCCX6lBhrMc-MF2g_EoD7L_rH9cBx5xhbZT5Hp08_ZM6_X9aqeprf52p_MDo8NANFRByjBW25enboZc89hYban8-BzVAO702rlvz7ijBhOwxrtVSpu4u2I7kU5zDTkpwd82D_q2vrHQ4kx0wbpXG3I58ntZnP6X5Es_B-sqn7u7fGIaLyqchszG3BERtJZd5MPcAhjzaK7Q</t>
  </si>
  <si>
    <t xml:space="preserve"> Contratar la prestación de servicios profesionales para el acompañamiento a las diferentes investigaciones jurídicas, levantamiento de información, elaboración de textos y seguimiento de la agenda de la Experta Misional a cargo de la Dirección General, y demás temas asociados.</t>
  </si>
  <si>
    <t>Cra. 72 bis #24D-50 Torre 1 Apto 503</t>
  </si>
  <si>
    <t>14-46-101033959, de Seguros del Estado S.A.  Expedida el 31/07/2019 Aprobada el 01/08/2019</t>
  </si>
  <si>
    <t>Informe de supervisión  19/01/2020 y acta de liquidadción 13/01/2020</t>
  </si>
  <si>
    <t>https://www.contratos.gov.co/consultas/detalleProceso.do?numConstancia=19-12-9877114&amp;g-recaptcha-response=03AGdBq25p93Jv-Sp_TT-CNPf_yyG21ZIzs8HfOaZJurSReU4MNXl6zqtjSP9S2S0rV51T9hm0HiwUojeffDKOsUmCrn6fMhzWPXvKr2VZgGHoDvkvpwp6CQ9JTGG0IUoATGOD_zCatnw8rZZ-5y14g6HAJPi4wt_TrcOYAhcBDFZ0sWx58vvumI8D-D-FElrSz0Vh-mdv75FapT6uSrOMDekhSkvAYzFzkYoxjEMVTaMd2VyivPAahNo-FpQxB2068R6bTkJhhdNTF7uZkHbDdk1nEi0j2P17q00NY-wJXGYnJociegHybOK36gkz9R3qVHo4gl5sq1k2Dq0A64yR9YVnaRKZtG_uuFt_-AjO_qm4E5ctzgLF7nBM9v2rTbBjSUmhfB-hpQDKY3VFhI_8Con6PZhS37KuA8tywKCbkPlSMQ5JmlZ8twrrR_45uj1g2zb4RIU8m86g8ejA5-ZW431tD0ZJiVvl95OI_y5WBzE62pZ9n22xSX3l2gowVHEf_m8BLThf3riGQg7pTF2doUF8H4XmVcDpgA</t>
  </si>
  <si>
    <t xml:space="preserve">Prestar los servicios de apoyo a la Agencia en la conducción del vehículo asignado y transporte de los funcionarios de la Unidad Administrativa Especial Agencia del Inspector General de Tributos, Rentas y Contribuciones Parafiscales ITRC, en los términos de oportunidad, seguridad, amabilidad y compromiso que requiera la Agencia.  </t>
  </si>
  <si>
    <t>JAIME VELA GONZALEZ</t>
  </si>
  <si>
    <t>Calle 35 S N°51F-49</t>
  </si>
  <si>
    <t>6.400.00,00</t>
  </si>
  <si>
    <t>Servicios presatdos a las empresas y servicios de producción</t>
  </si>
  <si>
    <t>LIDER ADMINISTRATIVO</t>
  </si>
  <si>
    <t>LIQUIDADO</t>
  </si>
  <si>
    <t>Acta de terminación y liquidación del 31/12/2019</t>
  </si>
  <si>
    <t>Establecer un convenio marco de Cooperación Instituciional que contenga las líneas de Cooperación entre la UNIVERSIDAD DEL EXTERNADO DE COLOMBIA, Y LA AGENCIA ITRC, para desarrollar actividades de investigación, extensión y capacitación.</t>
  </si>
  <si>
    <t>Calle 12 No. 1-17 este Bogota D.C.</t>
  </si>
  <si>
    <t>jefe de oficina asesora de planeación y experta misional</t>
  </si>
  <si>
    <t>https://www.contratos.gov.co/consultas/detalleProceso.do?numConstancia=19-12-10014855&amp;g-recaptcha-response=03AGdBq25-D1rUilWOtnYbTdAW7Po1rbH0-YldAa-RDZSxaRSFESj4brqvw6puT24tPcKk_gnz1T2ldoLv0vVwUyEowhhnIrmBOhSqA68yIC5QzLm2Q20lZb3E-BtUij_5trXP0dya6K6BuSIY-BN1AbmG8Xcpmri-HjdzrDhvXBEQ3U_GMi3vHgYgUw7mWJX69qgRnj7VyYvCQGJKyiDmGCuW8QQaSFe6Xq0dmrVSF4yRdS-UKvBMHepQtAb16Uk1c5Oa6dxYeg2v5xBvc8woE3gaegTc7mToOi2-BFsZflZ-qeyN1Fh-qFK6Qm8Lg1KIezy-jAnS5kv8LvmJSk-oQiP7te0PNWrDFPvsi7jRGabSPTu9dv_E8qHfSiETLFPbNgkeg5TErRIcYe7sLAA_RSkFh-DjHGY7w-3TZd1yeO-6y2H97ki4dnSgYZsA8CZPiz1oAo1Y7VcvC2uCBQKFeJErKxxmvsNNkLNVMwxxakN0k5W2dRC-6VX3sxdRZaK9kO9stfJ_hK3OsnwRA4E4Rwuxko0CIXUclA</t>
  </si>
  <si>
    <t>Prestación de servicios profesionales a través de técnicas de coaching e inteligencia emocional para el fortalecimiento de competencias comportamentales de los servidores públicos de la U.A.E. Agencia ITRC en desarrollo de la estrategia de Clima Organizacional institucional “Reconociéndonos</t>
  </si>
  <si>
    <t>LEONARDO ANTONIO MEJIA PRADO</t>
  </si>
  <si>
    <t>Cra. 49 #105-33</t>
  </si>
  <si>
    <t>SECRETARIA GENERAL- EXPERTA LIDER TALENTO HUMANO</t>
  </si>
  <si>
    <t>https://www.secop.gov.co/CO1ContractsManagement/Tendering/ProcurementContractEdit/Update?docUniqueIdentifier=CO1.PCCNTR.1100619&amp;prevCtxUrl=https%3a%2f%2fwww.secop.gov.co%2fCO1ContractsManagement%2fTendering%2fProcurementContractManagement%2fIndex&amp;prevCtxLbl=Contratos+</t>
  </si>
  <si>
    <t>Servicios de intermedicación y asesoría integral en la elaboración, contratación, administración, ejecución y manejo de las pólizas que integran el programa de seguros que requiere la U. A. E. Agencia ITRC, para la protección de sus activos, bienes, intereses patrimoniales o de aquellos a su cargo o bajo su responsabilidad.</t>
  </si>
  <si>
    <t>JARGU S.A. CORREDORES DE SEGUROS</t>
  </si>
  <si>
    <t>Cra 19 B No. 83-02 Ofc. 602</t>
  </si>
  <si>
    <t xml:space="preserve">·         Póliza No.21-44-101306718, Seguros del estado S.A.  Expedida el 24/09/2019. aprobada </t>
  </si>
  <si>
    <t>SECRETARIA GENERAL- LIDER ADMINISTRATIVO</t>
  </si>
  <si>
    <t>Informe de actividades 12/08/2022</t>
  </si>
  <si>
    <t>https://community.secop.gov.co/Public/Tendering/ContractNoticePhases/View?PPI=CO1.PPI.4406488&amp;isFromPublicArea=True&amp;isModal=False</t>
  </si>
  <si>
    <t>CONTRATO DE COMPRAVENTA</t>
  </si>
  <si>
    <t>Suministro de bonos personalizados redimibles o tarjetas electrónicas canjeables por calzado y vestido de labor para dotación de los servidores de la U.A.E. Agencia ITRC, que tienen derecho según lo establecido en la Ley 70 de 1988.</t>
  </si>
  <si>
    <t>SODEXO SERVICIOS DE BENEFICIOS E INCENTIVOS COLOMBIA S.A.</t>
  </si>
  <si>
    <t>Autopista norte 114-44 piso 4</t>
  </si>
  <si>
    <t>6414100  exten 1502-1503-1504</t>
  </si>
  <si>
    <t>·         Póliza No. GU080191, Compañía de Seguros de Fianzas S.A. (CONFIANZA) de 19/09/2019.</t>
  </si>
  <si>
    <t>80-11-17-07</t>
  </si>
  <si>
    <t>Necesidades de dotación de personal técnico permanente</t>
  </si>
  <si>
    <t>SECRETARIA GENERAL - TALENTO HUMANO</t>
  </si>
  <si>
    <t>Informe de supervisión  24/12/2019</t>
  </si>
  <si>
    <t>https://www.contratos.gov.co/consultas/detalleProceso.do?numConstancia=19-12-10240720&amp;g-recaptcha-response=03AGdBq27Fv11VqxeEE5F6jsr77eeMgh_m9lgvwlSqDBXWUbt8qZJfgIpQhhbKZXmp2SiuXNz_tJa7iZ9TYOdFQiK5W-XOtTypgcz2zGtEn4MgDatbzXuWIc-CDG07-tSFpwQklV5gcK4ovLf-uGTnZhXnDBrfnSI3e4c86K1wC1RpiDvY3GONE3nUYC9i5E0X3b98fAXBiUcydx3ANv49hcL9UNmGVvxhEjicmZQMtgIUWdMGdr-0MDrFyuU7bDmRWtefc7lhezS5SRh32QBGa8nygRcB7s4bAGg1mhBdLuk4EiosH6vWeKX4vdwh5C1GJmVffg_n9RDK3MruMXy5u_Bj4Y-mzoabHAOk8b3kVAQhhVHsGUEd5glu2WWkHW9UrH82YFPs7y6YndSweEA1pnOuEFefBQWIeaOJVCs3yC-uaBqDnlBtWpR_YnPricgdS3q63ufYKSRPHUruaPGpqYsjivTdeMBRzYAyvaaF5pFOS6r4IfTU49gG-lDD5B2CvMo3pt9ZvRN9un7M7rjFf8fUm16L4wSjpg</t>
  </si>
  <si>
    <t>Prestación de servicios profesionales en capacitación para dar cumplimiento al PIC-2019 en temas relacionados con derecho Disciplinario Procidemental, sustancial y Práctico".</t>
  </si>
  <si>
    <t>PEDRO ALFONSO HERNADEZ ABOGADOS CONSULTORES S.A.S.</t>
  </si>
  <si>
    <t>Clle 19 No.5-30 Edif Bacata of 1103 - Bogotá</t>
  </si>
  <si>
    <t>Póliza No. 12-44-101188895 Seguros del Estado S.A. Expedida el 07/11/2019 - aprobada el 12/11/2019.</t>
  </si>
  <si>
    <t xml:space="preserve">A-02-02-02-009 </t>
  </si>
  <si>
    <t>servicios para la comunidad, sociales, y personales</t>
  </si>
  <si>
    <t xml:space="preserve">SUBDIRECCIÓN DE INVESTIGACIONES DISCIPLINARIAS </t>
  </si>
  <si>
    <t>Informe de supervisión  13/11/2019</t>
  </si>
  <si>
    <t>https://www.contratos.gov.co/consultas/detalleProceso.do?numConstancia=19-12-10241915&amp;g-recaptcha-response=03AGdBq25AjOA7YLc9CxxDhXEIEIEY0Ilb0qhH3XgIfocZDQFVmPdbNrOsnWPQ246hwrpdODZTPnyxoTpfnBJWW-bBr4GTYCf53MSG4rO7F2bhMa0rCKn-Q4Ur9ivD0CL1tDYwKNVG4MCfYquwL_1XnvKlNsq1mZJ8SzFsh6N1HXeCqSIOMHQGRWVX7khhBxkBeiWcgIo9gMhhNgNUm4z9KUr-5Vzb6ShV0PuvjfT8tSTQujfFuG4YaN-PYisBpjNMxOkmVOg2b-zpKLiZyiavuuMAT4DGE6XGo4p5kO4xmDZS2hT3JNUd4Op-WmpxhCQvs5m2D_DEQY4HyXXCVrR7v9M3-ueTSdFEkZ_OkT3yAjsNk7TxQ8ENi_ohXmHb9HGqOOJC6yv89LQqJ7ek4p4l5-0iWIOFFENOAfeWrvJLtEeyA7t4tFhRGJXrbMcAauA1ULHUwmMWJ-9F86oFBg7IJ3V2Paspew4oETfEM9ktRZEk2zQW0XdYHnlojzylXKG1LwY-n82Xp7G0DHDAlQ59PBD2kIVOne-9pA</t>
  </si>
  <si>
    <t>Capacitación en Técnicas de auditoría para el fortalecimiento de competencias funcionales de los Servidores públicos de la Subdirección de Auditoría y Gestión del Riesgo de la Agencia ITRC, en desarrollo de la estrategia de capacitaciones de la entidad</t>
  </si>
  <si>
    <t>KPMG ADVISORY, TAX &amp; LEGAL S.A.S</t>
  </si>
  <si>
    <t xml:space="preserve"> Clle 90 No.19C-74</t>
  </si>
  <si>
    <t>Póliza No. 63-44101009694, Seguros del Estado S.A. EXPEDIDA 13/11/2019 APROBADA 13/11/2019</t>
  </si>
  <si>
    <t>Informe de supervisión 13/12/2019</t>
  </si>
  <si>
    <t>https://www.contratos.gov.co/consultas/detalleProceso.do?numConstancia=19-12-10242265&amp;g-recaptcha-response=03AGdBq24CYJY2KLbLmfxTtuvC1SjCjtqHQa-hkSW00WZ6U9KTPi5ivIjjZKDY07AJu5sGoTpj8njmB5bWXOlMnZpjQ8dn9_MjEVnM_2pHhNR3d19Yfxg3kb4woQB_sD_SdpZ0-j9qX_qhW4FBrQzZWiG9SelfZYOr2bXPB2gOCrHZGtuQc14uKKEcEc_M44LuT53fgCRjvAV87IzkOsyRlLXDm4ZouVAB_Ouqs5WVhfxy2Z4egpSWAhrj-3uobJ5MStqxbBxdFB9Gr84yISHIHJB1f5UsrZ0vFc-x-5zDir6GyoQFAgdrKVKlJM19QFMtQXYW3vI2ngrXrQH_DC_VCSJVE_0d-yXHv_vfUgERkVtTn1Zuy9RodkKsXXdsPbg-0yeSXOR-sOJL3iR2ojXMEHGRzuS6_BMfHjyMjDRt38SaZN5a9GSLV2sABIlZcP04M_JMNOpBYc0Qh-RbRKt9mzzx0ajtbgNddTSrjoaMovykOawz3Yp6CCuGE9O8gdHSEFAUnRIZQTHJvvhOqQMQqz7RRfPkeJta2A</t>
  </si>
  <si>
    <t>Prestación de servicios profesionales en capacitación para dar cumplimiento al PIC-2019, en temas relacionados con contratación.</t>
  </si>
  <si>
    <t>AUGUSTO ARANGUREN TARAZONA</t>
  </si>
  <si>
    <t>Cr 15 # 55-12 Apt 102</t>
  </si>
  <si>
    <t>Talento Humano</t>
  </si>
  <si>
    <t>32 A</t>
  </si>
  <si>
    <t>https://community.secop.gov.co/Public/Tendering/ContractNoticePhases/View?PPI=CO1.PPI.4824424&amp;isFromPublicArea=True&amp;isModal=False</t>
  </si>
  <si>
    <t>CONTRATACIÓN DE MÍNIMA CUANTÍA 12</t>
  </si>
  <si>
    <t>Prestación de servicios para la revisión, mantenimiento y recarga de extintores existentes en las instalaciones de la U.A.E. Agencia ITRC, de acuerdo a la normatividad vigente en materia de seguridad insdustrial.</t>
  </si>
  <si>
    <t>TU EXTINTOR</t>
  </si>
  <si>
    <t>Calle 127 D #19-65</t>
  </si>
  <si>
    <t>314-4587610</t>
  </si>
  <si>
    <t>10 días Hábiles</t>
  </si>
  <si>
    <t>Póliza No. 900102269, Liberty Seguros  S.A. EXPEDIDA 28/11/2019 APROBADA 29/11/2019</t>
  </si>
  <si>
    <t>https://www.contratos.gov.co/consultas/detalleProceso.do?numConstancia=19-12-10242685&amp;g-recaptcha-response=03AGdBq249_lZS3sOOtcGShEBURDXxMaaJfrTxcldTDRDX9hWXzoc2CaOePw9UJ8K1oEb_d_RTTnxxBilJyz7eG_DEcQt9_eR2tzoN2Y34X4IGbXrTAn2h7KIVV3nUMLvzujpZzjHVpxoxr_pKbN5knVxpKN107np5XEosbAK35kResktHADFBY15N7utTwYU68Sip3r4wU6wmuAAK8qR3EJUx-w5-XgUi6xv6TE7POjVba8qLTXeHeOcnjnEeDsG2CUiDVw8QRClWez5zpNSykrLsEThQgh9w9b4WuhampNpY8NcH4zG-j4UukMRaZOPayWbtekSvmUtsgLhK6K_UtxvXmFAM9kSuSvXCDkd61UiuZSR2_4UG-izti_yGkuL8Y3KWuxqBXPE2p7abaNIBhJVrcELw1aSJYCU4vacKraUkGYbHKOMitav23jEWEjx5DUjEBCjJqfC7NHuzXK3F9-xQUn-Jlf0fQHlXh0gPg8Z1cElzfVjGSLZdUBXupPI3iDCY5scjhGPoupQ8KNjRDxEFsWvs8HDDJg</t>
  </si>
  <si>
    <t xml:space="preserve">Prestación de servicios en capacitación para la transferencia de conociemineto funcional y técnico en sitio, de la SUITE VISION EMPRESARIAL para los funcionarios encargados de la gestión del direccionamiento estratégico de la Agencia ITRC. </t>
  </si>
  <si>
    <t>Calle 50 #28-25 oficina 302 santander</t>
  </si>
  <si>
    <t>Póliza No. 21-44-101312963, Seguros del Estado  S.A. EXPEDIDA 27/11/2019 APROBADA 28/11/2020</t>
  </si>
  <si>
    <t>OATI</t>
  </si>
  <si>
    <t>https://www.contratos.gov.co/consultas/detalleProceso.do?numConstancia=19-12-10242847&amp;g-recaptcha-response=03AGdBq24lAZLLYiVyNjauvkibZKM9PJIHSve2WQy0V2fkp1E2BaLEazRIjMHxBKdbtZqrxBtTawqxuzAEs_PTt5WLL_c16MK8OHaE6rOdRV766FbH7pyNkeLfU-S9ilkh3aejIFmcwHqbI0j2iY4FRxXkh_2pSQA5_uc4WRG7gyS7FF1fwWBZE1RB7uah3ZkvOm3n-GNp08YBgma9XpARRIKE1dMRjyfxswPkJfJzIhasiXi-J1dDUP8x62Xi1L7ky_MnVWQlz0NBTww7R0547rIIBMlLt3UIZRyn1ZGeOz1WA41MVv83NMUNV1KHOu9CaZU6VV7vnX-xIZevqiFKVLniS0TSiUriiizOUX8tl9bRMx49m4xDAFe5_42dhvHKgdrglAMkeyqiYCpWQn4vahOsSnmsSEh839hzlgEbPkV5QwoFDcrXWi9LIEil7mX-giyBT0fHdA47MVXQV-uXQ8EZMZi33mVmn_92wEWUketY7AIeH4U6XFXyR-wN_RIukuFc8yQHnWHjD7Ytp4Vp_wFYDG_Bk5VIPQ</t>
  </si>
  <si>
    <t>Contratar la prestación de servicios profesionales como abogada para liderar y desarrollar las actividades del Observatorio de Fraude y Corrupción de la Unidad Administrativa Especial Agencia del Inspector General de Tributos, Rentas y Contribuciones Parafiscales -ITRC.</t>
  </si>
  <si>
    <t>MARIA ESPERANZA VEGA GOYENECHE</t>
  </si>
  <si>
    <t>Cra 21 #137-04 apto 401</t>
  </si>
  <si>
    <t>Póliza No. BCH-100007864, compañía mundial de seguros S.A. EXPEDIDA 03/12/2019 APROBADA 03/12/2019</t>
  </si>
  <si>
    <t>Acta de terminación y liquidación 31/12/2019</t>
  </si>
  <si>
    <t>https://community.secop.gov.co/Public/Tendering/ContractNoticePhases/View?PPI=CO1.PPI.4706802&amp;isFromPublicArea=True&amp;isModal=False</t>
  </si>
  <si>
    <t>SUBASTA INVERSA</t>
  </si>
  <si>
    <t>Adquisición de Licenciamiento sobre ORACLE(ODA).</t>
  </si>
  <si>
    <t xml:space="preserve">UNIÓN TEMPORAL ODA ITRC 2019 </t>
  </si>
  <si>
    <t>Cra 100B #72-37</t>
  </si>
  <si>
    <t>Póliza No. 33-44-101195582, Seguros del  Estados S.A. EXPEDIDA 10/12/2019 APROBADA 10/12/2019</t>
  </si>
  <si>
    <t>A-02-01-01-006</t>
  </si>
  <si>
    <t>Otros Activios fijos</t>
  </si>
  <si>
    <t>https://www.contratos.gov.co/consultas/detalleProceso.do?numConstancia=19-12-10243099&amp;g-recaptcha-response=03AGdBq27syu21RhO69BAtScVplHadhi3zQAixZ8rJxWp6y3hGLa8GfjvBdxCe9_zJWVw_FEBF63eiAyBhDKZxZkUs0t9xLNqeL1GY5zHM2MPMGdj3ZXW0JQCV4_nR7SlFvkWzyUvG2_aEy0X_QECjXUaGpnYPgegVmJEaaoAFNBiPoK291is5vJotoRXRWkTNeQuc5-xBjCdBoLlZ_RlSEK6icT92Gw-m5E3wn_rTMRrb7anQKRmo4AWoC9ufD1e9IDKpnjkMJAtn_i1HBwixb3W_NgmCvtRfrXyhy8oLSV15vrUXJwJUM830vNFSdWz_AYC8da8yAL6myICDvskS9-rFo5OrYP6oUhfVmzRrP-XnsIPh4ZegSgI7hmwcCLpAwgbk1ZgzkzrBWuHGRAb6myXittLpi-C82nXHkROBYUOG3Wxv0wTkcWTBsuYq9TVKszDuvHw0EylioYcTTcND0C8Ej_cMBDeCwtaXG0-kJDggGd3pgs3du56qQac38lz4lzgSub01_0yhJHmAiKSLWbXulyAlJfcLcQ</t>
  </si>
  <si>
    <t>Prestación de servicios profesionales para la Transferencia de Conocimiento en los conceptos básicos forenses, y las herramientas forenses FTK y ENCASE instaladas en la Agencia ITRC.</t>
  </si>
  <si>
    <t xml:space="preserve">JUAN DIEGO JIMENEZ LEON </t>
  </si>
  <si>
    <t>Cra 64A No. 22-14 suba torre 1 apto 701</t>
  </si>
  <si>
    <t>ADQUISICIÓN DE BIENES Y SERVICIOS-servicio de información implementado-implementación sistema integral de información para la prevención del fraude y la corrupción en las entidades vigiladas nacional</t>
  </si>
  <si>
    <t>https://community.secop.gov.co/Public/Tendering/ContractNoticePhases/View?PPI=CO1.PPI.4956048&amp;isFromPublicArea=True&amp;isModal=False</t>
  </si>
  <si>
    <t>Suministro y aplicación de la vacuna contra la INFLUENZA TETRAVALENTE (Cepa 2019) a los servidores de la Unidad Administrativa Especial Agencia del Inspector General de Tributos, Rentas y Contribuciones Parafiscales ITRC</t>
  </si>
  <si>
    <t>PRODUMEDIHOS S.A.S.</t>
  </si>
  <si>
    <t>CR 30 # 7-09 CONS. 219 Cali-Valle</t>
  </si>
  <si>
    <t>5568110 - 3175005186</t>
  </si>
  <si>
    <t>Póliza No. 45-44-101110427, Seguros del Estado S.A. EXPEDIDA 07/12/2019 APROBADA 10/12/2019</t>
  </si>
  <si>
    <t>TALENTO HUMANO</t>
  </si>
  <si>
    <t>https://community.secop.gov.co/Public/Tendering/ContractNoticePhases/View?PPI=CO1.PPI.5010671&amp;isFromPublicArea=True&amp;isModal=False</t>
  </si>
  <si>
    <t>https://www.contratos.gov.co/consultas/detalleProceso.do?numConstancia=19-12-10244610&amp;g-recaptcha-response=03AGdBq25acfAfmSGm0FKK-uEiWycqHXwQAsnlZEh35eP25Rw4ycdM_lJy-fOsmDBUVvV77O5GQ0wCOYbeOyrKt5NYXTi-ovoHgDSaKNbBcsIHN4_1PrGRC9lhgNLauvnbZur-rD-3tVzKuY0nHN9x5z07JBVcDO--xQxMg9S3-1rPlbA9Yf6yvfHgKzddYBQkQ18u2Mk2Xtd7cz0z48UjJunVx3V3rajGlRNLxFq9rDRd-gO_T2TlztixHEEpDWHva2EM7Fh2BS4DaySB3wsGvSLrFjvdpIOgTuVYZ_cqQaraWwRCm0_ZuDgo8xQi5MF0265RaGkywTrf3VeMxBpTK1bMcC0aplndK6UkPlbyeUbrEvCLX8VIjSys4oNwoeJw-U9pWwIIlKlJ2lgM1NAhfSAxrykq3EZhZ4H-Nd61aKl7CqLQOZNWfMvY11BrrhlH7aWJcbQqD-DMIdX_fpERNfzli1G2sT8E_-5N6apo_CjYe6zgEHkTPb9pn-FW5eOVLFhzo1LRcCX9kVTIVWO5Pywgk35TFObO1A</t>
  </si>
  <si>
    <t>Prestación de servicios especializados en pruebas de intrusión RED TEAM (ciberseguridad) para la búsqueda, monitoreo y control de accesos en la infraestructura tecnológica de la agencia ITRC</t>
  </si>
  <si>
    <t>MNEMO COLOMBIA S.A.S.</t>
  </si>
  <si>
    <t>CALLE 100 No. 8a-37 OFICINA 704 TORRE A</t>
  </si>
  <si>
    <t>Póliza No. 12-44-101190494, Seguros del Estado S.A. EXPEDIDA 23/12/2019 APROBADA 23/12/2019</t>
  </si>
  <si>
    <t>https://community.secop.gov.co/Public/Tendering/ContractNoticePhases/View?PPI=CO1.PPI.4925913&amp;isFromPublicArea=True&amp;isModal=False</t>
  </si>
  <si>
    <t>CONTRATAR LOS SEGUROS QUE AMPAREN LOS INTERESES PATRIMONIALES ACTUALES Y FUTUROS, ASÍ COMO LOS BIENES DE PROPIEDAD DE LA UNIDAD ADMINISTRATIVA ESPECIAL AGENCIA DEL INSPECTOR DE TRIBUTOS, RENTAS Y CONTRIBUCIONES PARAFISCALES – ITRC, QUE ESTEN BAJO SU RESPONSABILIDAD Y CUSTODIA Y AQUELLOS QUE SEAN ADQUIRIDOS PARA DESARROLLAR LAS FUNCIONES INHERENTES A SU ACTIVIDAD Y CUALQUIER OTRA PÓLIZA DE SEGUROS QUE REQUIERA LA ENTIDAD EN EL DESARROLLO DE SU ACTIVIDAD</t>
  </si>
  <si>
    <t>ASEGURADORA SOLIDARIA DE COLOMBIA</t>
  </si>
  <si>
    <t>CALLE 100 No. 9A-45 piso 8 y 12 Bogotá</t>
  </si>
  <si>
    <t>Adición No1 $40.512.689</t>
  </si>
  <si>
    <t xml:space="preserve">381 dias </t>
  </si>
  <si>
    <t>Prórrog No1 192 días,  desde el 10 de enero de 2021 hasta las 24 horas del 21/julio/2021</t>
  </si>
  <si>
    <t xml:space="preserve">
21/07/2021</t>
  </si>
  <si>
    <t>9819
9320</t>
  </si>
  <si>
    <t>20/11/2019
25/11/2020</t>
  </si>
  <si>
    <t xml:space="preserve">A-02-02-02-007 </t>
  </si>
  <si>
    <t>servicios financieros y servicios conexos, servicios inmoviliarios y servicios de leasing</t>
  </si>
  <si>
    <t>LIDER ADMINSTRATIVO</t>
  </si>
  <si>
    <t>Acta de liquidación 17/12/2021, en ajuste del formato actual</t>
  </si>
  <si>
    <t>https://community.secop.gov.co/Public/Tendering/ContractNoticePhases/View?PPI=CO1.PPI.4757878&amp;isFromPublicArea=True&amp;isModal=False</t>
  </si>
  <si>
    <t>Suscripción de renovación de soporte técnico en sitio con cambio de partes y garantía por parte del fabricante de los componentes tecnológicos de infraestructura Hewlett Packard, DELL, Seguridad Perimetral (FORTINET) y licenciamiento (Red Hat – Vmware) de la Agencia ITRC, conforme a las especificaciones técnicas definidas</t>
  </si>
  <si>
    <t>UNION TEMPORAL ARUS-ENLACE 2019</t>
  </si>
  <si>
    <t>Autopista norte 122-35 quinto piso- Bogota</t>
  </si>
  <si>
    <t>Póliza No. 2532971-7, Seguros generales suramericana S.A. EXPEDIDA 24/12/2019 APROBADA 26/12/2019</t>
  </si>
  <si>
    <t>7919 - 8219 - 8019</t>
  </si>
  <si>
    <t>20/09/2019 y 24/09/2019</t>
  </si>
  <si>
    <t>C-1304-1000-2-0-1304027-02               A-02-02-02-008     C-1304-1000-2-0-1304029-02</t>
  </si>
  <si>
    <t>aduisión de bienes y servicios y servicios prestados a las empresas y servicios de producción.</t>
  </si>
  <si>
    <t>76419 - 76519 - 76619</t>
  </si>
  <si>
    <t>https://community.secop.gov.co/Public/Tendering/ContractNoticePhases/View?PPI=CO1.PPI.4929731&amp;isFromPublicArea=True&amp;isModal=False</t>
  </si>
  <si>
    <t>Adquirir renovación de las licencias para la solución de protección de malware avanzado para mitigación de APTs - FIRE EYE y de Antivirus McAFEE adquiridas por la Unidad Administrativa Especial Agencia del Inspector General de Tributos, Rentas y Contribuciones Parafiscales.</t>
  </si>
  <si>
    <t>UNIÓN TEMPORAL CIBERSEGURIDAD 2019</t>
  </si>
  <si>
    <t>calle 166 #20-45</t>
  </si>
  <si>
    <t>4076000 ext 518</t>
  </si>
  <si>
    <t>A-02-02-01-004</t>
  </si>
  <si>
    <t>Productos metálicos y paquetes de software</t>
  </si>
  <si>
    <t>LINK DEL PROCESO DE SELECCIÓN DEL SECOP II</t>
  </si>
  <si>
    <t>LINK DEL CONTRATO EN SECOP II</t>
  </si>
  <si>
    <t>NÚMERO EN APLICATIVO SECOP  O TVEC</t>
  </si>
  <si>
    <t>CORREO ELECTRÓNICO O PAGINA WEB  CONTRATISTA</t>
  </si>
  <si>
    <t>FECHA INFORME DEL CONTRATO</t>
  </si>
  <si>
    <t>https://colombiacompra.coupahost.com/order_headers/44258</t>
  </si>
  <si>
    <t>Suministro de combustible para los vehículos de propiedad de la Agencia del Inspector General de Tributos, Rentas y Contribuciones Parafiscales-ITRC.</t>
  </si>
  <si>
    <t>www.terpel.com</t>
  </si>
  <si>
    <t>Clle 103 #14A-56 piso 6 Bogotá D.C.</t>
  </si>
  <si>
    <t>adición $2.500.000
Reducción $579.698</t>
  </si>
  <si>
    <t>A-02-02-01-003-003</t>
  </si>
  <si>
    <t>productos de hornos de coque, productos de refinación de petróleo y combustible nuclear</t>
  </si>
  <si>
    <t>ADMINISTRATIVA</t>
  </si>
  <si>
    <t>https://community.secop.gov.co/Public/Tendering/ContractNoticePhases/View?PPI=CO1.PPI.5301051&amp;isFromPublicArea=True&amp;isModal=False</t>
  </si>
  <si>
    <t>https://www.secop.gov.co/CO1ContractsManagement/Tendering/ProcurementContractEdit/View?docUniqueIdentifier=CO1.PCCNTR.1284541&amp;prevCtxUrl=https%3a%2f%2fwww.secop.gov.co%2fCO1ContractsManagement%2fTendering%2fProcurementContractManagement%2fIndex&amp;prevCtxLbl=Contratos+</t>
  </si>
  <si>
    <t>CPS 001 2020</t>
  </si>
  <si>
    <t>Prestar los servicios de apoyo a la Agencia en la conducción del vehículo asignado y transporte de los funcionarios de la Unidad Administrativa Especial Agencia del Inspector General de Tributos, Rentas y Contribuciones Parafiscales ITRC, en los términos de oportunidad, seguridad, amabilidad y compromiso que requiera la Agencia.</t>
  </si>
  <si>
    <t>diana.m8426@hotmail.com</t>
  </si>
  <si>
    <t>Calle 2 N°9f - 81 Bogota D.C.</t>
  </si>
  <si>
    <t>Reducción $56.667</t>
  </si>
  <si>
    <t>A-02-02-02-008-003</t>
  </si>
  <si>
    <t>Otros servicios profesionales, científicos y técnicos</t>
  </si>
  <si>
    <t>https://community.secop.gov.co/Public/Tendering/ContractNoticePhases/View?PPI=CO1.PPI.5302718&amp;isFromPublicArea=True&amp;isModal=False</t>
  </si>
  <si>
    <t>https://www.secop.gov.co/CO1ContractsManagement/Tendering/ProcurementContractEdit/View?docUniqueIdentifier=CO1.PCCNTR.1289820&amp;prevCtxUrl=https%3a%2f%2fwww.secop.gov.co%2fCO1ContractsManagement%2fTendering%2fProcurementContractManagement%2fIndex&amp;prevCtxLbl=Contratos+</t>
  </si>
  <si>
    <t>CPS 002 2020</t>
  </si>
  <si>
    <t>JAIME VELA GONZÁLEZ</t>
  </si>
  <si>
    <t>javelag1@hotmail.com</t>
  </si>
  <si>
    <t>Calle 35 s #51f - 49 Bogotá D.C.</t>
  </si>
  <si>
    <t>A-02-02-02-008-004</t>
  </si>
  <si>
    <t>Orden de compra 44373</t>
  </si>
  <si>
    <t>Suministro de tiquetes  aéreos  de rutas nacionales e internacionales para los funcionaios y contratistas de la entidad que requieran desplazarse a otras ciudades en el cumplimiento de sus funciones y/o actividades asignadas</t>
  </si>
  <si>
    <t>SUBATOUR S.A.S.</t>
  </si>
  <si>
    <t>Cra 92 #147B - 68 Piso 2 Bogotá D.C.</t>
  </si>
  <si>
    <t>680-3999</t>
  </si>
  <si>
    <t>Reducción $37.650.000</t>
  </si>
  <si>
    <t>08/01/2020
03/12/2020</t>
  </si>
  <si>
    <t>A-02-02-02-006-004</t>
  </si>
  <si>
    <t>Servicicios de transporte de pasajeros</t>
  </si>
  <si>
    <t>20/01/2020
03/12/2020</t>
  </si>
  <si>
    <t>https://community.secop.gov.co/Public/Tendering/ContractNoticePhases/View?PPI=CO1.PPI.5356971&amp;isFromPublicArea=True&amp;isModal=False</t>
  </si>
  <si>
    <t>https://www.secop.gov.co/CO1ContractsManagement/Tendering/ProcurementContractEdit/View?docUniqueIdentifier=CO1.PCCNTR.1290875&amp;prevCtxUrl=https%3a%2f%2fwww.secop.gov.co%2fCO1ContractsManagement%2fTendering%2fProcurementContractManagement%2fIndex&amp;prevCtxLbl=Contratos+</t>
  </si>
  <si>
    <t>CPS 003 2020</t>
  </si>
  <si>
    <t xml:space="preserve">Prestar servicios profesionales para la implementación de los instrumentos archivísticos del proceso de gestión documental de la Agencia ITRC. </t>
  </si>
  <si>
    <t>VIANEY BUSTOS</t>
  </si>
  <si>
    <t>vianeyb1987@gmail.com</t>
  </si>
  <si>
    <t>Cra 18 # 1f -21 Funza Int 8 Apto 402</t>
  </si>
  <si>
    <t>Reducción $300.000</t>
  </si>
  <si>
    <t>Póliza No. 02-44-101000169-0, de Seguros Del Estado S.A. expedida el 21/01/2020, aprobada el 21/01/2020</t>
  </si>
  <si>
    <t>https://community.secop.gov.co/Public/Tendering/ContractNoticePhases/View?PPI=CO1.PPI.5491008&amp;isFromPublicArea=True&amp;isModal=False</t>
  </si>
  <si>
    <t>https://www.secop.gov.co/CO1ContractsManagement/Tendering/ProcurementContractEdit/View?docUniqueIdentifier=CO1.PCCNTR.1317617&amp;prevCtxUrl=https%3a%2f%2fwww.secop.gov.co%2fCO1ContractsManagement%2fTendering%2fProcurementContractManagement%2fIndex&amp;prevCtxLbl=Contratos+</t>
  </si>
  <si>
    <t>CPS 004 2020</t>
  </si>
  <si>
    <t>Prestación de servicios profesionales como abogada en la Dirección General para realizar actividades que contribuyan al cumplimiento de las labores del despacho.</t>
  </si>
  <si>
    <t>natalia.galvis_96@hotmail.com</t>
  </si>
  <si>
    <t>Cra 72 Bis #24D -50</t>
  </si>
  <si>
    <t>Reducción $925.000</t>
  </si>
  <si>
    <t>Póliza No. 2552494-0, de Suramerica expedida el 28/01/2020, aprobada el 28/01/2020</t>
  </si>
  <si>
    <t>27/01/2020
03/12/2020</t>
  </si>
  <si>
    <t>A-02-02-02-008-002</t>
  </si>
  <si>
    <t>Servicios Jurídicos y contables</t>
  </si>
  <si>
    <t>28/01/2020
03/12/2020</t>
  </si>
  <si>
    <t>Informe de supervisión 20/04/2021</t>
  </si>
  <si>
    <t>https://community.secop.gov.co/Public/Tendering/ContractNoticePhases/View?PPI=CO1.PPI.5519488&amp;isFromPublicArea=True&amp;isModal=False</t>
  </si>
  <si>
    <t>https://www.secop.gov.co/CO1ContractsManagement/Tendering/ProcurementContractEdit/View?docUniqueIdentifier=CO1.PCCNTR.1321239&amp;prevCtxUrl=https%3a%2f%2fwww.secop.gov.co%2fCO1ContractsManagement%2fTendering%2fProcurementContractManagement%2fIndex&amp;prevCtxLbl=Contratos+</t>
  </si>
  <si>
    <t>CPS 005 2020</t>
  </si>
  <si>
    <t>Prestar los Servicios Profesionales a la Unidad Administrativa Especial Agencia del Inspector General de Tributos, Rentas y Contribuciones Parafiscales-ITRC, en la redefinición de planes, indicadores y riesgos de los procesos institucionales de la Entidad, con el fin de apoyar la aplicación de las políticas de gestión y desempeño institucional, en articulación con el Modelo Integrado de Gestión (MIPG) del ITRC.</t>
  </si>
  <si>
    <t>SHIRLEY SUSANA LOPEZ MERLANO</t>
  </si>
  <si>
    <t>sulome1028@gmail.com</t>
  </si>
  <si>
    <t xml:space="preserve">Cra 9 # 113 -87 apto 203 </t>
  </si>
  <si>
    <t>Adición $880000
Liberar $293.334</t>
  </si>
  <si>
    <t>18/12/2020
24/12/2020</t>
  </si>
  <si>
    <t>Póliza No. 2554981-5, de Suramerica expedida el 31/01/2020, aprobada el 21/01/2020
MODIFICACIÓN PRÓRROGA Y ADICIÓN
Póliza No 255498-5  de Suramericana expedida el 04/12/2020, aprobada el 07/12/2020.</t>
  </si>
  <si>
    <t>31/02/2020
24/11/2020</t>
  </si>
  <si>
    <t>OFICIONA DE PLANEACIÓN</t>
  </si>
  <si>
    <t>Informe de supervisión 24/08/2022</t>
  </si>
  <si>
    <t>https://community.secop.gov.co/Public/Tendering/ContractNoticePhases/View?PPI=CO1.PPI.5578450&amp;isFromPublicArea=True&amp;isModal=Fals</t>
  </si>
  <si>
    <t>https://www.secop.gov.co/CO1ContractsManagement/Tendering/ProcurementContractEdit/View?docUniqueIdentifier=CO1.PCCNTR.1329262&amp;prevCtxUrl=https%3a%2f%2fwww.secop.gov.co%2fCO1ContractsManagement%2fTendering%2fProcurementContractManagement%2fIndex&amp;prevCtxLbl=Contratos+</t>
  </si>
  <si>
    <t>CPS 006 2020</t>
  </si>
  <si>
    <t>Prestación de servicios profesionales como abogada para desarrollar las actividades del Observatorio de Fraude y Corrupción y proyectar textos jurídicos de competencia de la Dirección de la Unidad Administrativa Especial Agencia del Inspector General de Tributos, Rentas y Contribuciones Parafiscales -ITRC.</t>
  </si>
  <si>
    <t>mariaesperanzavega@yahoo.com</t>
  </si>
  <si>
    <t>TERMINACIÓN ANTICIPADA POR MUTUO ACUERDO</t>
  </si>
  <si>
    <t>https://community.secop.gov.co/Public/Tendering/ContractNoticePhases/View?PPI=CO1.PPI.5766261&amp;isFromPublicArea=True&amp;isModal=False</t>
  </si>
  <si>
    <t>https://www.secop.gov.co/CO1ContractsManagement/Tendering/ProcurementContractEdit/View?docUniqueIdentifier=CO1.PCCNTR.1361219&amp;prevCtxUrl=https%3a%2f%2fwww.secop.gov.co%2fCO1ContractsManagement%2fTendering%2fProcurementContractManagement%2fIndex&amp;prevCtxLbl=Contratos+</t>
  </si>
  <si>
    <t>CPS 007 2020</t>
  </si>
  <si>
    <t>Prestación de servicios profesionales como abogado para la sustanciación de todos los documentos necesarios para adelantar la segunda instancia de los procesos disciplinarios cuya competencia corresponde al Director de la Unidad Administrativa Especial Agencia del Inspector General de Tributos, Rentas y Contribuciones Parafiscales -ITRC.</t>
  </si>
  <si>
    <t>MANUEL GUILLERMO MOLINA JIMENEZ</t>
  </si>
  <si>
    <t>mgmj99@hotmail.com</t>
  </si>
  <si>
    <t>Cra 5 #57-25 604 - Bogotá</t>
  </si>
  <si>
    <t>Adición $4.900.000
Liberado:$233.334</t>
  </si>
  <si>
    <t>Póliza No. 11-44-101148884-0, de Seguros de Estado expedida el 10/02/2020, aprobada el 10/02/2020</t>
  </si>
  <si>
    <t>10/02/2020
10/12/2020</t>
  </si>
  <si>
    <t>Informe de supervisión 20/04/2021 Acta de liquidación 31/12/2020</t>
  </si>
  <si>
    <t>https://community.secop.gov.co/Public/Tendering/ContractNoticePhases/View?PPI=CO1.PPI.5766283&amp;isFromPublicArea=True&amp;isModal=False</t>
  </si>
  <si>
    <t>https://www.secop.gov.co/CO1ContractsManagement/Tendering/ProcurementContractEdit/View?docUniqueIdentifier=CO1.PCCNTR.1363230&amp;prevCtxUrl=https%3a%2f%2fwww.secop.gov.co%2fCO1ContractsManagement%2fTendering%2fProcurementContractManagement%2fIndex&amp;prevCtxLbl=Contratos+</t>
  </si>
  <si>
    <t>CPS 008 2020</t>
  </si>
  <si>
    <t>Prestar servicios profesionales para desarrollar las actividades relacionadas con la implementación, ejecución y mejoramiento continuo del Sistema de Seguridad y Salud en el Trabajo de la Unidad Administrativa Especial Agencia del Inspector General de Tributos, Rentas y Contribuciones Parafiscales-ITRC</t>
  </si>
  <si>
    <t>MAURO ARQUIMEDES NARANJO MARTINEZ</t>
  </si>
  <si>
    <t>mauro.naranjo19@gmail.com</t>
  </si>
  <si>
    <t>Cra 81 h # 75-85 sur Apto 104</t>
  </si>
  <si>
    <t>Adición $3.330.000</t>
  </si>
  <si>
    <t>Póliza No. 2123320000027-0, de MAPFRE SEGUROS GENERALES DE COLOMBIA expedida el 11/02/2020, aprobada el 11/02/2020
Póliza prórroga y adición 2123320000027 anexo 1 expedida el 18/12/2020 aprobada el 18/12/2020</t>
  </si>
  <si>
    <t>Informe de supervisión 31/12/2020</t>
  </si>
  <si>
    <t>https://colombiacompra.coupahost.com/order_headers/45009</t>
  </si>
  <si>
    <t>Orden de compra 45009</t>
  </si>
  <si>
    <t>El suministro y distribución de productos derivados del Papel, requeridas para el buen desempeño de las diferentes dependencias de la Agencia del Inspector General de Tributos, Rentas y Contribuciones Parafiscales-ITRC.</t>
  </si>
  <si>
    <t>DISPAPELES S.A.</t>
  </si>
  <si>
    <t>Clle 103 # 69 - 53</t>
  </si>
  <si>
    <t>Póliza No. 2565497-9, de Suramericana expedida el 12/02/2020, aprobada el 13/02/2022</t>
  </si>
  <si>
    <t>A-02-02-01-003-002</t>
  </si>
  <si>
    <t>Pasta o pulpa papel y productos de papel, impresos y artículos relacionados</t>
  </si>
  <si>
    <t>Acta de terminación y iquidación 18/12/2020</t>
  </si>
  <si>
    <t>https://community.secop.gov.co/Public/Tendering/ContractNoticePhases/View?PPI=CO1.PPI.5578159&amp;isFromPublicArea=True&amp;isModal=False</t>
  </si>
  <si>
    <t>https://www.secop.gov.co/CO1ContractsManagement/Tendering/ProcurementContractEdit/View?docUniqueIdentifier=CO1.PCCNTR.1387287&amp;prevCtxUrl=https%3a%2f%2fwww.secop.gov.co%2fCO1ContractsManagement%2fTendering%2fProcurementContractManagement%2fIndex&amp;prevCtxLbl=Contratos+</t>
  </si>
  <si>
    <t>CO1.PCCNTR.1377475</t>
  </si>
  <si>
    <t>prestación del servicio de mantenimiento preventivo y correctivo, incluyendo el suministro de repuestos para todos los vehículos que conforman el parque automotor de la U.A.E Agencia del Inspector General de Tributos, Rentas y Contribuciones Parafiscales.</t>
  </si>
  <si>
    <t>SERVI PRENTIVA S.A.S.</t>
  </si>
  <si>
    <t>servipreventiva@gmail.com</t>
  </si>
  <si>
    <t>Clle 63B # 28A -58</t>
  </si>
  <si>
    <t xml:space="preserve"> Reducción
 $ 736.839</t>
  </si>
  <si>
    <t>Póliza No. 12-44-101192754-0 de Seguros del Estado expedida el 17/02/2020, aprobada el 21/02/2020</t>
  </si>
  <si>
    <t>A-02-02-02-008-007   A-02-02-01-004-003</t>
  </si>
  <si>
    <t>Servicios de mantenimiento, reparación e instalación (excepto servicios de construcción)                 - Maquinaria para uso general.</t>
  </si>
  <si>
    <t>Acta de liquidación 19/12/2020</t>
  </si>
  <si>
    <t>https://community.secop.gov.co/Public/Tendering/ContractNoticePhases/View?PPI=CO1.PPI.6073220&amp;isFromPublicArea=True&amp;isModal=False</t>
  </si>
  <si>
    <t>https://www.secop.gov.co/CO1ContractsManagement/Tendering/ProcurementContractEdit/View?docUniqueIdentifier=CO1.PCCNTR.1402110&amp;prevCtxUrl=https%3a%2f%2fwww.secop.gov.co%2fCO1ContractsManagement%2fTendering%2fProcurementContractManagement%2fIndex&amp;prevCtxLbl=Contratos+</t>
  </si>
  <si>
    <t>CPS 009 2020</t>
  </si>
  <si>
    <t>Prestación de servicios profesionales como abogada para la sustanciación de todos los documentos necesarios para adelantar la segunda instancia de los procesos disciplinarios cuya competencia corresponde al Director de la Unidad Administrativa Especial Agencia del Inspector General de Tributos, Rentas y Contribuciones Parafiscales -ITRC.</t>
  </si>
  <si>
    <t>LINA MARGARITA RIVERO GALVIS</t>
  </si>
  <si>
    <t>linamrivero@hotmail.com</t>
  </si>
  <si>
    <t>Cra 55 # 149-20 apto 204</t>
  </si>
  <si>
    <t>Reducción $1.166.667</t>
  </si>
  <si>
    <t>Póliza No. 11-46-101012759-0 de Seguros del Estado expedida el 24/02/2020, aprobada el 24/02/2020</t>
  </si>
  <si>
    <t>20/02/2020
03/12/2020</t>
  </si>
  <si>
    <t>24/02/2020
02/12/2020</t>
  </si>
  <si>
    <t>https://community.secop.gov.co/Public/Tendering/ContractNoticePhases/View?PPI=CO1.PPI.6255533&amp;isFromPublicArea=True&amp;isModal=False</t>
  </si>
  <si>
    <t>https://www.secop.gov.co/CO1ContractsManagement/Tendering/ProcurementContractEdit/View?docUniqueIdentifier=CO1.PCCNTR.1421552&amp;prevCtxUrl=https%3a%2f%2fwww.secop.gov.co%2fCO1ContractsManagement%2fTendering%2fProcurementContractManagement%2fIndex&amp;prevCtxLbl=Contratos+</t>
  </si>
  <si>
    <t>CPS 010 2020</t>
  </si>
  <si>
    <t>Prestación de servicios profesionales para efectuar la verificación al tratamiento de los riesgos identificados dentro de las inspecciones realizadas por la Subdirección de Auditoría y Gestión del Riesgo de conformidad con la planeación y procedimientos establecidos para ello.</t>
  </si>
  <si>
    <t>JENNIFER BRIGITH QUINTERO AGUIAR</t>
  </si>
  <si>
    <t>jbqa@hotmail.com</t>
  </si>
  <si>
    <t>Clle 64 # 23-121 apto 401 - Ibagué</t>
  </si>
  <si>
    <t>Redución $3.100.000</t>
  </si>
  <si>
    <t>Póliza No. 11-46-101012890-0 de Seguros del Estado expedida el 03/03/2020, aprobada el 03/03/2020</t>
  </si>
  <si>
    <t>A-02-02-02-006-003</t>
  </si>
  <si>
    <t>SAGR</t>
  </si>
  <si>
    <t>Informe de supervisión 10/12/2020</t>
  </si>
  <si>
    <t>https://community.secop.gov.co/Public/Tendering/ContractNoticePhases/View?PPI=CO1.PPI.6256340&amp;isFromPublicArea=True&amp;isModal=False</t>
  </si>
  <si>
    <t>https://www.secop.gov.co/CO1ContractsManagement/Tendering/ProcurementContractEdit/View?docUniqueIdentifier=CO1.PCCNTR.1421364&amp;prevCtxUrl=https%3a%2f%2fwww.secop.gov.co%2fCO1ContractsManagement%2fTendering%2fProcurementContractManagement%2fIndex&amp;prevCtxLbl=Contratos+</t>
  </si>
  <si>
    <t>CPS 011 2020</t>
  </si>
  <si>
    <t>ALEYDA BEYANITH GAVIRIA MONTOYA</t>
  </si>
  <si>
    <t>aleyda069@gmail.com</t>
  </si>
  <si>
    <t>Cra 11B #20-25 - Fusagasugá</t>
  </si>
  <si>
    <t>Reducción $3.100.000</t>
  </si>
  <si>
    <t>Póliza No. 21-44-101318861-0 de Seguros del Estado expedida el 03/03/2020, aprobada el 03/03/2020</t>
  </si>
  <si>
    <t>ANULADO</t>
  </si>
  <si>
    <t>https://community.secop.gov.co/Public/Tendering/ContractNoticePhases/View?PPI=CO1.PPI.6256397&amp;isFromPublicArea=True&amp;isModal=False</t>
  </si>
  <si>
    <t>https://www.secop.gov.co/CO1ContractsManagement/Tendering/ProcurementContractEdit/View?docUniqueIdentifier=CO1.PCCNTR.1422932&amp;prevCtxUrl=https%3a%2f%2fwww.secop.gov.co%2fCO1ContractsManagement%2fTendering%2fProcurementContractManagement%2fIndex&amp;prevCtxLbl=Contratos+</t>
  </si>
  <si>
    <t>CPS 012 2020</t>
  </si>
  <si>
    <t>Póliza No. BCH-100008887-0, Compañía Mundia de Seguros expedida el 04/03/2020, aprobada el 04/03/2020</t>
  </si>
  <si>
    <t>A-02-02-02-006-002</t>
  </si>
  <si>
    <t xml:space="preserve">Informe de supervisión 20/04/2021 </t>
  </si>
  <si>
    <t>https://community.secop.gov.co/Public/Tendering/ContractNoticePhases/View?PPI=CO1.PPI.6257528&amp;isFromPublicArea=True&amp;isModal=False</t>
  </si>
  <si>
    <t>https://www.secop.gov.co/CO1ContractsManagement/Tendering/ProcurementContractEdit/View?docUniqueIdentifier=CO1.PCCNTR.1423358&amp;prevCtxUrl=https%3a%2f%2fwww.secop.gov.co%2fCO1ContractsManagement%2fTendering%2fProcurementContractManagement%2fIndex&amp;prevCtxLbl=Contratos+</t>
  </si>
  <si>
    <t xml:space="preserve">CPS 013 2020 </t>
  </si>
  <si>
    <t>Prestación de servicios de apoyo en la Subdirección de Investigaciones Disciplinarias, para realizar las actividades que se requieran relacionadas con la Gestión Documental de la Secretaría Técnica, acorde con las especificaciones establecidas por el Archivo General de la Nación y demás Normas sobre la materia</t>
  </si>
  <si>
    <t>PATRICIA ANDREA ESPINOSA MOYA</t>
  </si>
  <si>
    <t>andre16.12mp@gmail.com</t>
  </si>
  <si>
    <t>Cra 107 Bis-70F-63 - Bogotá</t>
  </si>
  <si>
    <t>9077719 -3132433852</t>
  </si>
  <si>
    <t>Reducción $1.076.667</t>
  </si>
  <si>
    <t>Informe de supervisión 3/11/2022</t>
  </si>
  <si>
    <t>https://community.secop.gov.co/Public/Tendering/ContractNoticePhases/View?PPI=CO1.PPI.6307170&amp;isFromPublicArea=True&amp;isModal=False</t>
  </si>
  <si>
    <t>https://www.secop.gov.co/CO1ContractsManagement/Tendering/ProcurementContractEdit/View?docUniqueIdentifier=CO1.PCCNTR.1431793&amp;prevCtxUrl=https%3a%2f%2fwww.secop.gov.co%2fCO1ContractsManagement%2fTendering%2fProcurementContractManagement%2fIndex&amp;prevCtxLbl=Contratos+</t>
  </si>
  <si>
    <t>CPS 014 2020</t>
  </si>
  <si>
    <t>Prestación de servicios profesionales para atender aspectos inherentes a la gestión del Proyecto de Inversión a cargo de la Oficina Asesora de Tecnologías de la Información y en general a la gestión de dicha oficina en materia contractual.</t>
  </si>
  <si>
    <t>ALDEMAR ARRIETA PEREZ</t>
  </si>
  <si>
    <t>aldearrietap@hotmail.com</t>
  </si>
  <si>
    <t>Calle 3 N 4-52 Barrio san pedro Rio Viejo - Bolivar</t>
  </si>
  <si>
    <t>Reducción $1.980.000</t>
  </si>
  <si>
    <t>Póliza No. 11-46-101012961-0 de Seguros del Estado expedida el 09/03/2020, aprobada el 09/03/2020</t>
  </si>
  <si>
    <t>Adquisión de bienes y servicios - servicios de información implementado-implementación sistema integral de información para la prevención del fraude y la corrupción de las entidades vigiladas nacional</t>
  </si>
  <si>
    <t>Informe de supervisión 18/12/2020</t>
  </si>
  <si>
    <t>19a</t>
  </si>
  <si>
    <t>https://colombiacompra.coupahost.com/order_headers/45895</t>
  </si>
  <si>
    <r>
      <t>Prestación del servicio integral de aseo general, baños y servicios de Cafetería, incluyendo el suministro de insumos y equipos necesarios, para las dependencias de la Agencia ITRC</t>
    </r>
    <r>
      <rPr>
        <i/>
        <sz val="11"/>
        <color theme="1"/>
        <rFont val="Myriad Pro"/>
        <family val="2"/>
      </rPr>
      <t>.</t>
    </r>
  </si>
  <si>
    <t>SERVICIAL S.A.S.</t>
  </si>
  <si>
    <t>bleal@servicial.com.co</t>
  </si>
  <si>
    <t>Cra 127 # 22G-18 Bodega 5 -Bogotá</t>
  </si>
  <si>
    <t>Adición 2020 $2.274.231
Reducción $13.159.674,42</t>
  </si>
  <si>
    <t xml:space="preserve">31/12/2020
</t>
  </si>
  <si>
    <t xml:space="preserve">15/12/2020
31/12/2020
</t>
  </si>
  <si>
    <t>Póliza No. 12-40-101047430-0 de Seguros del Estado expedida el 10/03/2020, aprobada el 13/03/2020</t>
  </si>
  <si>
    <t>A-02-02-01-002-003                                           A-02-02-01-003-005                        A- 02-02-02-007-003                         A-02-02-02-008-005</t>
  </si>
  <si>
    <t>Productos de molinería, almidones y productos derivados del almidón, otros productos alimenticios.                 Otros productos químicos, fibras artificiales (o fibras industriales hechas por el hombre).                     Servicios de arrendamiento o alquiler sin operario.           Servicios de soportes</t>
  </si>
  <si>
    <t>Acta de liquidación 31/12/2020</t>
  </si>
  <si>
    <t>https://community.secop.gov.co/Public/Tendering/ContractNoticePhases/View?PPI=CO1.PPI.6413845&amp;isFromPublicArea=True&amp;isModal=False</t>
  </si>
  <si>
    <t>https://www.secop.gov.co/CO1ContractsManagement/Tendering/ProcurementContractEdit/View?docUniqueIdentifier=CO1.PCCNTR.1443387&amp;prevCtxUrl=https%3a%2f%2fwww.secop.gov.co%2fCO1ContractsManagement%2fTendering%2fProcurementContractManagement%2fIndex&amp;prevCtxLbl=Contratos+</t>
  </si>
  <si>
    <t>CPS 015 2020</t>
  </si>
  <si>
    <t>Prestación de servicios profesionales para realizar el acompañamiento a la Agencia ITRC en la articulación de modelos de colaboración interinstitucional con organizaciones del sector público y privado con el propósito de establecer estrategias contra el fraude y la corrupción.</t>
  </si>
  <si>
    <t>jforeroc@gmail.com</t>
  </si>
  <si>
    <t>Clle 137A # 73-71 casa 42 Bogotá D.C.</t>
  </si>
  <si>
    <t>Reducción $6.800.000</t>
  </si>
  <si>
    <t>Póliza No. 21-46-101014734-0 de Seguros del Estado expedida el 12/03/2020, aprobada el 13/03/2020</t>
  </si>
  <si>
    <t>C-1304-1000-2-0-1304029-02</t>
  </si>
  <si>
    <t>Adquisición de bienes y servicios-Servicios tecnológicos- Implementación sistema integral de información para la prevención del fraude y la corrupción en las entidades vigiladas nacional</t>
  </si>
  <si>
    <t>Informe de supervisión  18/12/2020</t>
  </si>
  <si>
    <t>https://community.secop.gov.co/Public/Tendering/ContractNoticePhases/View?PPI=CO1.PPI.6531796&amp;isFromPublicArea=True&amp;isModal=False</t>
  </si>
  <si>
    <t>https://www.secop.gov.co/CO1ContractsManagement/Tendering/ProcurementContractEdit/View?docUniqueIdentifier=CO1.PCCNTR.1456403&amp;prevCtxUrl=https%3a%2f%2fwww.secop.gov.co%2fCO1ContractsManagement%2fTendering%2fProcurementContractManagement%2fIndex&amp;prevCtxLbl=Contratos+</t>
  </si>
  <si>
    <t>CPS 016 2020</t>
  </si>
  <si>
    <t xml:space="preserve">Prestar servicios profesionales como diseñador gráfico para realizar actividades de divulgación de la Agencia ITRC y las gestiones de comunicaciones digitales, gráficas y de multimedia de la entidad. </t>
  </si>
  <si>
    <t>CAMILA ANDREA BALLÉN GALLO</t>
  </si>
  <si>
    <t>camilaballén@gmail.com</t>
  </si>
  <si>
    <t>Clle 24C # 69-59</t>
  </si>
  <si>
    <t>Póliza No. 2596409-03-0 de Suramericana expedida el 25/03/2020, aprobada el 25/03/2020</t>
  </si>
  <si>
    <t>COMUNICACIONES</t>
  </si>
  <si>
    <t>P INFORME FINAL</t>
  </si>
  <si>
    <t>https://community.secop.gov.co/Public/Tendering/ContractNoticePhases/View?PPI=CO1.PPI.6303662&amp;isFromPublicArea=True&amp;isModal=False</t>
  </si>
  <si>
    <t>https://www.secop.gov.co/CO1ContractsManagement/Tendering/ProcurementContractEdit/View?docUniqueIdentifier=CO1.PCCNTR.1457454&amp;prevCtxUrl=https%3a%2f%2fwww.secop.gov.co%2fCO1ContractsManagement%2fTendering%2fProcurementContractManagement%2fIndex&amp;prevCtxLbl=Contratos+</t>
  </si>
  <si>
    <t>CMC-003-2020
CO1.PCCNTR.1457454</t>
  </si>
  <si>
    <t>Prestación de servicios especializados para la realización de estudios de seguridad para ingreso a un cargo en la Unidad Administrativa Especial Agencia del Inspector General de Tributos, Rentas y Contribuciones Parafiscales- ITRC.</t>
  </si>
  <si>
    <t>ANDISEG LTDA</t>
  </si>
  <si>
    <t>gerenciacontrolinterno@andiseg.com</t>
  </si>
  <si>
    <t>Calle 75 # 20B-69 Bogotá D.C.</t>
  </si>
  <si>
    <t>7562626 ext.: 191 - 151</t>
  </si>
  <si>
    <t>Adición No.01 $340.752</t>
  </si>
  <si>
    <t xml:space="preserve">Póliza No. 980-47-4000013113-0 de Aseguradora solidaria de colombia expedida el 20/03/2020, aprobada el 24/03/2020   
Poliza adición    980-47-4000013113 anexo 1 de Asseguradora solidaria de colombia expedida el 18/12/2020 aprobada el 18/12/2020                  </t>
  </si>
  <si>
    <t>03/03/2020
09/12/2020</t>
  </si>
  <si>
    <t>A-02-02-02-008-005</t>
  </si>
  <si>
    <t>Servicios de soporte</t>
  </si>
  <si>
    <t>Acta de liquidación 25/02/2021</t>
  </si>
  <si>
    <t>https://community.secop.gov.co/Public/Tendering/ContractNoticePhases/View?PPI=CO1.PPI.6279972&amp;isFromPublicArea=True&amp;isModal=False</t>
  </si>
  <si>
    <t>https://www.secop.gov.co/CO1ContractsManagement/Tendering/ProcurementContractEdit/View?docUniqueIdentifier=CO1.PCCNTR.1459749&amp;prevCtxUrl=https%3a%2f%2fwww.secop.gov.co%2fCO1ContractsManagement%2fTendering%2fProcurementContractManagement%2fIndex&amp;prevCtxLbl=Contratos+</t>
  </si>
  <si>
    <t>CMC-002-2020</t>
  </si>
  <si>
    <t>Prestación de servicios para la realización de las evaluaciones médicas ocupacionales de los funcionarios de la Unidad Administrativa Especial Agencia del Inspector General de Tributos, Rentas y Contribuciones Parafiscales-ITRC, así como a los contratistas en los casos que aplique</t>
  </si>
  <si>
    <t>UNIMSALUD S.A.S.</t>
  </si>
  <si>
    <t>coordcontable@unimsalud.com.co</t>
  </si>
  <si>
    <t>Cra 22 # 72 – 29-35 Bogotá D.C.</t>
  </si>
  <si>
    <t>2554049 – 2100478 ext.115</t>
  </si>
  <si>
    <t xml:space="preserve"> Liberar $8.285.705</t>
  </si>
  <si>
    <t>Póliza No. 37-44-101034178-3 de Segurod del Estado expedida el 20/03/2020, aprobada el 25/03/2020</t>
  </si>
  <si>
    <t>A-02-02-02-009-003</t>
  </si>
  <si>
    <t>Servicios para el cuidado de la salud humana y servicios sociales</t>
  </si>
  <si>
    <t>31/12/2020
25/02/2021 Acta de liquidación</t>
  </si>
  <si>
    <t>tps://community.secop.gov.co/Public/Tendering/ContractNoticePhases/View?PPI=CO1.PPI.6139744&amp;isFromPublicArea=True&amp;isModal=False</t>
  </si>
  <si>
    <t>https://www.secop.gov.co/CO1ContractsManagement/Tendering/ProcurementContractEdit/View?docUniqueIdentifier=CO1.PCCNTR.1471263&amp;awardUniqueIdentifier=CO1.AWD.707411&amp;buyerDossierUniqueIdentifier=CO1.BDOS.1132944&amp;id=523800</t>
  </si>
  <si>
    <t>SAMC 01 2020</t>
  </si>
  <si>
    <t>SELECCIÓN ABREVIADA DE MENOR CUANTÍA</t>
  </si>
  <si>
    <t>Prestar los servicios integrales de agencia de medios para la producción audiovisual, diseño de piezas gráficas digitales, monitoreo de medios; servicio de webmaster para la publicación de contenidos y mantenimiento de la página web e intranet, y dar soporte permanente para la seguridad e implementaciones web.</t>
  </si>
  <si>
    <t>BIG MEDIA PUBLICIDAD S.A.S.</t>
  </si>
  <si>
    <t>900.663.951</t>
  </si>
  <si>
    <t>Calle 99 Nº 7A-77 Oficina 604</t>
  </si>
  <si>
    <t>702 13 32</t>
  </si>
  <si>
    <t>Reducción $2.618.000</t>
  </si>
  <si>
    <t>Póliza No. 36-44-101046847-0 de Seguros del Estado expedida el 30/03/2020, aprobada el 31/03/2020</t>
  </si>
  <si>
    <t>A-02-02-02-008-003                        C-1304-1000-2-0-1304027-02</t>
  </si>
  <si>
    <t>Otros servicios profesionales, científicos y técnicos .                                                                                                Adquisición de bienes y servicios de información para la prevención del fraude y la corrupción en las entidades vigiladas nacional.</t>
  </si>
  <si>
    <t>https://community.secop.gov.co/Public/Tendering/ContractNoticePhases/View?PPI=CO1.PPI.6803234&amp;isFromPublicArea=True&amp;isModal=False</t>
  </si>
  <si>
    <t>https://www.secop.gov.co/CO1ContractsManagement/Tendering/ProcurementContractEdit/View?docUniqueIdentifier=CO1.PCCNTR.1483610&amp;prevCtxUrl=https%3a%2f%2fwww.secop.gov.co%2fCO1ContractsManagement%2fTendering%2fProcurementContractManagement%2fIndex&amp;prevCtxLbl=Contratos+</t>
  </si>
  <si>
    <t>CO1.PCCNTR.1483610</t>
  </si>
  <si>
    <t>Renovación del servicio de soporte técnico, ampliación del sistema de grabación de audio y video CTLog Plus y dotación de elementos, para las audiencias virtuales, que sirven de apoyo al proceso misional de investigaciones disciplinarias de la Unidad Administrativa Especial Agencia del Inspector General de Tributos, Rentas y Contribuciones Parafiscales – ITRC, conforme a las especificaciones técnicas definidas</t>
  </si>
  <si>
    <t>CALL PROCESSING TECHNOLOGIES CALLTECH - S A</t>
  </si>
  <si>
    <t>830.045.792</t>
  </si>
  <si>
    <t>info@calltechsa.com</t>
  </si>
  <si>
    <t>CALLE 128B BIS 59B 40</t>
  </si>
  <si>
    <t>6356535 ext 311</t>
  </si>
  <si>
    <t>Póliza No. 64-44-101017961-0 de Seguros del Estado expedida el 03/04/2020, aprobada el 03/04/2020</t>
  </si>
  <si>
    <t>ADQUISICIÓN DE BIENES Y SERVICIOS    - SERVICIO DE INFORMACIÓN IMPLEMENTADO - IMPLEMENTACIÓN SISTEMA INTEGRAL DE INFORMACIÓN PARA LA PREVENCIÓN DEL FRAUDE Y LA CORRUPCIÓN EN LAS ENTIDADES VIGILADAS NACIONAL</t>
  </si>
  <si>
    <t>https://community.secop.gov.co/Public/Tendering/ContractNoticePhases/View?PPI=CO1.PPI.6829278&amp;isFromPublicArea=True&amp;isModal=False</t>
  </si>
  <si>
    <t>https://www.secop.gov.co/CO1ContractsManagement/Tendering/ProcurementContractEdit/View?docUniqueIdentifier=CO1.PCCNTR.1485506&amp;prevCtxUrl=https%3a%2f%2fwww.secop.gov.co%2fCO1ContractsManagement%2fTendering%2fProcurementContractManagement%2fIndex&amp;prevCtxLbl=Contratos+</t>
  </si>
  <si>
    <t>CO1.PCCNTR.1485506</t>
  </si>
  <si>
    <t>Renovación del servicio de soporte y mantenimiento de las licencias del software minero y estadístico de los productos IBM-SPSS, así como la prestación de servicios para acompañamiento especializado y transferencia de conocimiento con cargo al cupo de horas.</t>
  </si>
  <si>
    <t>INFORMESE S.A.S.</t>
  </si>
  <si>
    <t>800.177.588</t>
  </si>
  <si>
    <t>rosa.casallas@informese.co</t>
  </si>
  <si>
    <t>Av 19 N° 97-05 Piso 3</t>
  </si>
  <si>
    <t>Póliza No. 11-44-101151053-0 de Seguros del Estado expedida el 03/04/2020, aprobada el 03/04/2020</t>
  </si>
  <si>
    <t>https://community.secop.gov.co/Public/Tendering/ContractNoticePhases/View?PPI=CO1.PPI.6830324&amp;isFromPublicArea=True&amp;isModal=False</t>
  </si>
  <si>
    <t>https://www.secop.gov.co/CO1ContractsManagement/Tendering/ProcurementContractEdit/View?docUniqueIdentifier=CO1.PCCNTR.1485926&amp;prevCtxUrl=https%3a%2f%2fwww.secop.gov.co%2fCO1ContractsManagement%2fTendering%2fProcurementContractManagement%2fIndex&amp;prevCtxLbl=Contratos+</t>
  </si>
  <si>
    <t>CO1.PCCNTR.1485926</t>
  </si>
  <si>
    <t xml:space="preserve">Prestación del servicio para el soporte técnico, mantenimiento y actualización del  Sistema de Gestión Integral del Inspector - SIGII (Expediente Digital y Gestión Docuemntal), sobre la plataforma BPM/FOREST, así como el desarrollo de nuevas funcionalidades, soporte técnico en sitio, transferencia de conociemiento y acompañamiento técnico - funcional que se requiera con cargo al cupo de horas. </t>
  </si>
  <si>
    <t>MACRO PROYECTOS S.A.S.</t>
  </si>
  <si>
    <t>830.033.498</t>
  </si>
  <si>
    <t>info@macroproyectos.com</t>
  </si>
  <si>
    <t>Calle 119 No 9 C - 37</t>
  </si>
  <si>
    <t>Adición $79.403.843
Reducción $9.872.173,16</t>
  </si>
  <si>
    <t>31/12/2020
20/01/2021</t>
  </si>
  <si>
    <t>Póliza No. 1505002578501-0 de SegurosComerciales Bolivar expedida el 07/04/2020, aprobada el 13/04/2020</t>
  </si>
  <si>
    <t>03/04/2020
19/11/2020</t>
  </si>
  <si>
    <t>Informe de supervisión 11/02/2021</t>
  </si>
  <si>
    <t>https://colombiacompra.coupahost.com/order_headers/47575</t>
  </si>
  <si>
    <t>Orden de compra No. 47575</t>
  </si>
  <si>
    <t>Dar continuidad a la implementación de un canal de internet que soporte los servicios de colaboración y comunicación, para la U.A.E Agencia ITRC.</t>
  </si>
  <si>
    <t>ETB</t>
  </si>
  <si>
    <t>conectividad.cce@etb.com.co</t>
  </si>
  <si>
    <t>Carrera 8 # 20-56 - Bogotá D.C.</t>
  </si>
  <si>
    <t xml:space="preserve"> +57 1 6579482</t>
  </si>
  <si>
    <t>Adición No.01 $1.632.002,16</t>
  </si>
  <si>
    <t xml:space="preserve"> SERVICIOS DE TELECOMUNICACIONES, TRANSMISIÓN Y SUMINISTRO DE INFORMACIÓN</t>
  </si>
  <si>
    <t>https://community.secop.gov.co/Public/Tendering/ContractNoticePhases/View?PPI=CO1.PPI.7098792&amp;isFromPublicArea=True&amp;isModal=False</t>
  </si>
  <si>
    <t>https://www.secop.gov.co/CO1ContractsManagement/Tendering/ProcurementContractEdit/View?docUniqueIdentifier=CO1.PCCNTR.1524087&amp;prevCtxUrl=https%3a%2f%2fwww.secop.gov.co%2fCO1ContractsManagement%2fTendering%2fProcurementContractManagement%2fIndex&amp;prevCtxLbl=Contratos+</t>
  </si>
  <si>
    <t>CO1.PCCNTR.1524087</t>
  </si>
  <si>
    <t>Suministro de bonos personalizados redimibles o tarjetas electrónicas canjeables por calzado y vestido de labor para la dotación de los servidores de la Unidad Administrativa Especial Agencia del Inspector General de Tributos Rentas y Contribuciones Parafiscales, que tienen derecho según lo establecido en la ley 70 de 1988.</t>
  </si>
  <si>
    <t>DOTACIÓN INTEGRAL S.A.S.</t>
  </si>
  <si>
    <t>contratacion@dotacionintegral.com</t>
  </si>
  <si>
    <t>CL 12 Bis 16 – 08 Pinares - Pereira</t>
  </si>
  <si>
    <t xml:space="preserve"> (6) 334 3232 Cel: 313 799 4096</t>
  </si>
  <si>
    <t>Reducción $1.900.732</t>
  </si>
  <si>
    <t>Póliza No. EC-100015983 de Compañia Mundial de Seguros expedida el 30/04/2020, aprobada el 30/04/2020</t>
  </si>
  <si>
    <t>A-02-02-01-002-008</t>
  </si>
  <si>
    <t>DOTACIÓN (PRENDAS DE VESTIR Y CALZADO)</t>
  </si>
  <si>
    <t xml:space="preserve">Acta de liquidación 05/04/2021 </t>
  </si>
  <si>
    <t>https://community.secop.gov.co/Public/Tendering/ContractNoticePhases/View?PPI=CO1.PPI.7349980&amp;isFromPublicArea=True&amp;isModal=False</t>
  </si>
  <si>
    <t>https://www.secop.gov.co/CO1ContractsManagement/Tendering/ProcurementContractEdit/View?docUniqueIdentifier=CO1.PCCNTR.1561927&amp;prevCtxUrl=https%3a%2f%2fwww.secop.gov.co%2fCO1ContractsManagement%2fTendering%2fProcurementContractManagement%2fIndex&amp;prevCtxLbl=Contratos+</t>
  </si>
  <si>
    <t>CO1.PCCNTR.1561927</t>
  </si>
  <si>
    <t>Adquirir los seguros de daños corporales causados a las personas en accidentes de transito SOAT -  para los vehículos del parque automotor de LA UNIDAD ADMINISTRATIVA ESPECIAL AGENCIA DEL INSPECTOR GENERAL RENTAS Y CONTRIBUCIONES PARAFISCALES - ITRC.</t>
  </si>
  <si>
    <t>LA PREVISORA S.A. COMPAÑÍA DE SEGUROS</t>
  </si>
  <si>
    <t>previsoracolombiacompra@gmail.com</t>
  </si>
  <si>
    <t>CL 57 # 9 -07</t>
  </si>
  <si>
    <t>5 DÍAS</t>
  </si>
  <si>
    <t>A-02-02-02-007-001</t>
  </si>
  <si>
    <t>SERVICIOS FINANCIEROS Y SERVICIOS CONEXOS</t>
  </si>
  <si>
    <t>https://colombiacompra.coupahost.com/order_headers/48449</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</si>
  <si>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(Tapabocas desechables)</t>
  </si>
  <si>
    <t>GRUPO EMPRESARIAL CRUZ VELASQUEZ S.A.S.</t>
  </si>
  <si>
    <t>grupovelasquez@gmail.com</t>
  </si>
  <si>
    <t>Póliza No. 33-44-101200213-0 de Seguros del Estado S.A. expedida el 15/05/2020, aprobada el 15/05/2020</t>
  </si>
  <si>
    <t>A-02-02-01-002-007</t>
  </si>
  <si>
    <t xml:space="preserve"> ARTÍCULOS TEXTILES (EXCEPTO PRENDAS DE VESTIR)</t>
  </si>
  <si>
    <t xml:space="preserve">22/10/2020 Informe de supervisión </t>
  </si>
  <si>
    <t>https://colombiacompra.coupahost.com/order_headers/48450</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</si>
  <si>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(Alcohol)</t>
  </si>
  <si>
    <t>INDUHOTEL S.A.S.</t>
  </si>
  <si>
    <t>expolicitaciones.2015@gmail.com</t>
  </si>
  <si>
    <t>CRA 37 #25A - 57 BOGOTÁ D.C.</t>
  </si>
  <si>
    <t>Póliza No. 33-44-101200198-0 de Seguros del Estado S.A. expedida el 15/05/2020, aprobada el 15/05/2020</t>
  </si>
  <si>
    <t>A-02-02-01-003-005</t>
  </si>
  <si>
    <t xml:space="preserve"> OTROS PRODUCTOS QUÍMICOS;  FIBRAS ARTIFICIALES (O FIBRAS INDUSTRIALES</t>
  </si>
  <si>
    <t>30/08/2020 informe de supervisión</t>
  </si>
  <si>
    <t>https://colombiacompra.coupahost.com/order_headers/48451</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</si>
  <si>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(Gel antibacterial)</t>
  </si>
  <si>
    <t>SUMIMAS S.A.S</t>
  </si>
  <si>
    <t>ccepapeleria2016@sumimas.com.co</t>
  </si>
  <si>
    <t>UT MEDELLÍN KM 1 5 VÍA SIBERIA COSTADO NORTE PAR EMPRESARIAL SAMBERNARDO BG 5 - COTA CUNDINAMARCA</t>
  </si>
  <si>
    <t>Póliza No. 25-44-10114252-0 de Seguros del Estado S.A. expedida el 21/05/2020, aprobada el 21/05/2020</t>
  </si>
  <si>
    <t>https://colombiacompra.coupahost.com/order_headers/48453</t>
  </si>
  <si>
    <t>Adquisición de los seguros de vehículos todo riesgo para el parque automotor de la Unidad Administrativa Especial Agencia del Inspector General de Tributos, Rentas y Contribuciones Parafiscales-ITRC, a través del Acuerdo Marco de precios No. CCE-877-1-AMP-2019.</t>
  </si>
  <si>
    <t>tributaria@previsora.gov.co</t>
  </si>
  <si>
    <t>https://colombiacompra.coupahost.com/order_headers/48519</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</si>
  <si>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(Guantes de Nitrilo)</t>
  </si>
  <si>
    <t>OFIBEST S.A.S.</t>
  </si>
  <si>
    <t>licitaciones@ofitienda.com.co</t>
  </si>
  <si>
    <t>CRA 53 #75-50</t>
  </si>
  <si>
    <t>3108677028    3184631466</t>
  </si>
  <si>
    <t>Póliza No. 21-44-101323095-0 de Seguros del Estado S.A. expedida el 18/05/2020, aprobada el 18/05/2020</t>
  </si>
  <si>
    <t>A-02-02-01-003-006</t>
  </si>
  <si>
    <t xml:space="preserve"> PRODUCTOS DE CAUCHO Y PLASTICO</t>
  </si>
  <si>
    <t>18/06/2020 informe de supervisión</t>
  </si>
  <si>
    <t>https://community.secop.gov.co/Public/Tendering/ContractNoticePhases/View?PPI=CO1.PPI.7546467&amp;isFromPublicArea=True&amp;isModal=False</t>
  </si>
  <si>
    <t>https://www.secop.gov.co/CO1ContractsManagement/Tendering/ProcurementContractEdit/View?docUniqueIdentifier=CO1.PCCNTR.1574525&amp;prevCtxUrl=https%3a%2f%2fwww.secop.gov.co%2fCO1ContractsManagement%2fTendering%2fProcurementContractManagement%2fIndex&amp;prevCtxLbl=Contratos+</t>
  </si>
  <si>
    <t>CMC-006-2020</t>
  </si>
  <si>
    <t>Expedición y suministro de certificados digitales de función pública para SIIF Nación y sus correspondientes dispositivos de almacenamiento criptográfico (token) para la Unidad Administrativa Especial Agencia del Inspector General de Tributos, Rentas y Contribuciones Parafiscales – ITRC</t>
  </si>
  <si>
    <t>CAMERFIRMA COLOMBIA S.A.S.</t>
  </si>
  <si>
    <t>contacto@colombia.camerfirma.com</t>
  </si>
  <si>
    <t>CRA 13A #28-38 OFC. 202 BOGOTÁ</t>
  </si>
  <si>
    <t>32333333       3016363626</t>
  </si>
  <si>
    <t>30 DÍAS</t>
  </si>
  <si>
    <t>Póliza No. 18-44-101068471-0 de Seguros del Estado S.A. expedida el 22/05/2020, aprobada el 26/05/2020</t>
  </si>
  <si>
    <t>A-02-02-01-004-005</t>
  </si>
  <si>
    <t>MAQUINARIA DE OFICINA, CONTABILIDAD E INFORMÁTICA</t>
  </si>
  <si>
    <t>FINANCIERA</t>
  </si>
  <si>
    <t>23/10/2020 informe de supervisión</t>
  </si>
  <si>
    <t>https://colombiacompra.coupahost.com/order_headers/49625</t>
  </si>
  <si>
    <t>Adquiri el licenciamientos de los productos de Microsoft para la Agencia ITRC, conforme a las condiciones técnicas requeridas que se encuentran en la justificación ( incluye capacitación).</t>
  </si>
  <si>
    <t>UNIÓN TEMPORAL NIMBIT</t>
  </si>
  <si>
    <t>Cra 24 #27-32 Bogotá D.C.</t>
  </si>
  <si>
    <t>Adición $114.316.778
Redución $1.401.630</t>
  </si>
  <si>
    <t>Póliza NB- 100130647 (70874584) de Seguros del Mundial S.A. expedida el 30/06/2020, aprobada el 30/06/2020
Modificación de la póliza de cumplimiento No. NB-1001130647 Anexo 2 de Compañía Mundial de seguros expedida el 19/11/2020 Aprobada el 23/11/2020</t>
  </si>
  <si>
    <t>A-02-01-01-006-002
A-02-02-02-009-002</t>
  </si>
  <si>
    <t>PRODUCTOS DE LA PROPIEDAD INTELECTUAL
SERVICIOS DE EDUCACIÓN</t>
  </si>
  <si>
    <t>26/06/2020
09/11/2020</t>
  </si>
  <si>
    <t>Informe de supervisión 04/01/2021</t>
  </si>
  <si>
    <t>https://community.secop.gov.co/Public/Tendering/ContractNoticePhases/View?PPI=CO1.PPI.8933234&amp;isFromPublicArea=True&amp;isModal=False</t>
  </si>
  <si>
    <t>https://www.secop.gov.co/CO1ContractsManagement/Tendering/ProcurementContractEdit/Update?ProfileName=CCE-16-Servicios_profesionales_gestion&amp;PPI=CO1.PPI.8933234&amp;DocUniqueName=ContratoDeCompra&amp;DocTypeName=NextWay.Entities.Marketplace.Tendering.ProcurementContract&amp;ProfileVersion=5&amp;DocUniqueIdentifier=CO1.PCCNTR.1692420&amp;prevCtxUrl=https%3a%2f%2fwww.secop.gov.co%3a443%2fCO1ContractsManagement%2fTendering%2fProcurementContractManagement%2fIndex&amp;prevCtxLbl=Contratos+</t>
  </si>
  <si>
    <t>CPS-038-2020</t>
  </si>
  <si>
    <t>Prestación de servicios de apoyo logístico para la ejecución de las actividades descritas en el plan de Bienestar laboral e Incentivos 2020, dirigidas a los servidores públicos de la Agencia ITRC.</t>
  </si>
  <si>
    <t>CAJA DE COMPENSACIÓN FAMILIAR - COMPENSAR</t>
  </si>
  <si>
    <t>www.compensar.com/eventos</t>
  </si>
  <si>
    <t>Reducción $9.197</t>
  </si>
  <si>
    <t>Póliza No 18-44-101069868-0  de Seguros del Estado S.A. expedida el 28/07/2020, aprobada el 28/07/2020</t>
  </si>
  <si>
    <t>A-02-02-02-008-003                        
A-02-02-02-009-006</t>
  </si>
  <si>
    <t>OTROS SERVICIOS
PROFESIONALES, CIENTÍFICOS Y TÉCNICOS                      SERVICIOS DE_x000D_
ESPARCIMIENTO, CULTURALES Y DEPORTIVOS</t>
  </si>
  <si>
    <t>https://colombiacompra.coupahost.com/order_headers/52669</t>
  </si>
  <si>
    <t>ACUERDO MARCO DE PRECIOS</t>
  </si>
  <si>
    <t xml:space="preserve"> Adquisición de elementos para los kits de primeros auxilios, para atención de emergencias de los servidores de la UAE Agencia del Inspector General de Tributos Rentas y Contribuciones Parafiscales ITRC</t>
  </si>
  <si>
    <t>PRODUCTOS DE SEGURIDAD S.A. - PRODESEG</t>
  </si>
  <si>
    <t>AUT MEDELLIN KM 2.5 VIA PARCELAS KM 1.3 PARQUE INDUSTRIAL AEPI BO - COTA CUNDINAMARCA</t>
  </si>
  <si>
    <t xml:space="preserve"> 746-4544</t>
  </si>
  <si>
    <t>A-02-02-01-003-001
A-02-02-01-003-005
A-02-02-01-004-008</t>
  </si>
  <si>
    <t xml:space="preserve"> PRODUCTOS DE MADERA, CORCHO, CESTERÍA Y ESPARTERÍA.
PRODUCTOS QUÍMICOS; FIBRAS  ARTIFICIALES (O FIBRAS INDUSTRIALES HECHAS POR EL HOMBRE). 
 APARATOS MÉDICOS,_x000D_
INSTRUMENTOS ÓPTICOS Y DE PRECISIÓN,_x000D_
RELOJES</t>
  </si>
  <si>
    <t>https://community.secop.gov.co/Public/Tendering/ContractNoticePhases/View?PPI=CO1.PPI.9478890&amp;isFromPublicArea=True&amp;isModal=False</t>
  </si>
  <si>
    <t>https://www.secop.gov.co/CO1ContractsManagement/Tendering/ProcurementContractEdit/Update?ProfileName=CCE-16-Servicios_profesionales_gestion&amp;PPI=CO1.PPI.9478890&amp;DocUniqueName=ContratoDeCompra&amp;DocTypeName=NextWay.Entities.Marketplace.Tendering.ProcurementContract&amp;ProfileVersion=5&amp;DocUniqueIdentifier=CO1.PCCNTR.1738408&amp;prevCtxUrl=https%3a%2f%2fwww.secop.gov.co%3a443%2fCO1ContractsManagement%2fTendering%2fProcurementContractManagement%2fIndex&amp;prevCtxLbl=Contratos+</t>
  </si>
  <si>
    <t>CPS-040-2020</t>
  </si>
  <si>
    <t xml:space="preserve">Prestación del servicio de mantenimiento, soporte, actualización con cupo de horas y Adquisición de licencias de la SUITE VISIÓN EMPRESARIAL –SVE de propiedad de la Agencia ITRC. </t>
  </si>
  <si>
    <t>financiera@pensemos.com</t>
  </si>
  <si>
    <t>CL 50 28 25 OF 302 ED CENTRO EMPRESARIAL SOTOMAYOR</t>
  </si>
  <si>
    <t>Póliza No 21-44-10132859-0  de Seguros del Estado S.A. expedida el 03/08/2020, aprobada el 04/08/2020.</t>
  </si>
  <si>
    <t xml:space="preserve"> ADQUISICIÓN DE BIENES VALOR BLOQUEADO Y SERVICIOS - SERVICIO DE INFORMACIÓN IMPLEMENTADO - IMPLEMENTACIÓN SISTEMA INTEGRAL DE INFORMACIÓN PARA LA PREVENCIÓN
DEL FRAUDE Y LA CORRUPCIÓN EN LAS ENTIDADES
VIGILADAS NACIONAL</t>
  </si>
  <si>
    <t>https://community.secop.gov.co/Public/Tendering/ContractNoticePhases/View?PPI=CO1.PPI.8629811&amp;isFromPublicArea=True&amp;isModal=False</t>
  </si>
  <si>
    <t>https://www.secop.gov.co/CO1ContractsManagement/Tendering/ProcurementContractEdit/Update?ProfileName=CCE-02-Licitacion_Publica&amp;PPI=CO1.PPI.8629811&amp;DocUniqueName=ContratoDeCompra&amp;DocTypeName=NextWay.Entities.Marketplace.Tendering.ProcurementContract&amp;ProfileVersion=8&amp;DocUniqueIdentifier=CO1.PCCNTR.1777281&amp;prevCtxUrl=https%3a%2f%2fwww.secop.gov.co%3a443%2fCO1ContractsManagement%2fTendering%2fProcurementContractManagement%2fIndex&amp;prevCtxLbl=Contratos+</t>
  </si>
  <si>
    <t>041-2020</t>
  </si>
  <si>
    <t>Prestar los servicios integrales de arrendamiento de Infraestructura Tecnológica, y servicios complementarios de soporte y mantenimiento requeridos por la Agencia ITRC, para garantizar la operación, cobertura, disponibilidad y seguridad de la información de la entidad, conforme a las especificaciones técnicas del Anexo 1 presentado con su oferta que forma parte integral del presente documento y todos los documentos del proceso de selección LP-01-20.</t>
  </si>
  <si>
    <t>UT- ITRC INFOGROW 2020</t>
  </si>
  <si>
    <t>liliana.mediana@growdata.com.co</t>
  </si>
  <si>
    <t>Cra 15 91-30 p 2 Bogotá</t>
  </si>
  <si>
    <t>Adición $169.159.000</t>
  </si>
  <si>
    <t>Prórroga No. 1 28/02/2021
Prórroga No. 2
18/03/2021
Prorroga No. 3
31/03/2021</t>
  </si>
  <si>
    <t>Póliza No 21-44-101330773-0  de Seguros del Estado S.A. expedida el 31/08/2020, aprobada el 01/09/2020.
Póliza prórroga y adición No 1 #21-44-101330773 anexos  1 y 2 de seguros del estado Expedida el 14/12/2020 aprobada el 14/12/2020
Póliza Otrosí No 2 Prórroga No. 3 # 21-44-101330773 Anexo 3 de seguros del estado Expedida el 27/01/2021 aprobada el 01/02/2021</t>
  </si>
  <si>
    <t>A-02-02-02-007-003
A-02-02-02-008-003
A-02-02-02-008-004
A-02-02-02-008-007</t>
  </si>
  <si>
    <t xml:space="preserve"> SERVICIOS DE ARRENDAMIENTO O ALQUILER SIN OPERARIO
 OTROS SERVICIOS PROFESIONALES, CIENTÍFICOS Y TÉCNICOS
 SERVICIOS DE TELECOMUNICACIONES, TRANSMISIÓN Y SUMINISTRO DE INFORMACIÓN
 SERVICIOS DE MANTENIMIENTO, REPARACIÓN E INSTALACIÓN (EXCEPTO SERVICIOS DE CONSTRUCCIÓN)</t>
  </si>
  <si>
    <t>Acta de liquidación 28/04/2021</t>
  </si>
  <si>
    <t>https://community.secop.gov.co/Public/Tendering/ContractNoticePhases/View?PPI=CO1.PPI.10578638&amp;isFromPublicArea=True&amp;isModal=False</t>
  </si>
  <si>
    <t>https://www.secop.gov.co/CO1ContractsManagement/Tendering/ProcurementContractEdit/Update?ProfileName=CCE-16-Servicios_profesionales_gestion&amp;PPI=CO1.PPI.10578638&amp;DocUniqueName=ContratoDeCompra&amp;DocTypeName=NextWay.Entities.Marketplace.Tendering.ProcurementContract&amp;ProfileVersion=5&amp;DocUniqueIdentifier=CO1.PCCNTR.1899207&amp;prevCtxUrl=https%3a%2f%2fwww.secop.gov.co%3a443%2fCO1ContractsManagement%2fTendering%2fProcurementContractManagement%2fIndex&amp;prevCtxLbl=Contratos+</t>
  </si>
  <si>
    <t>CPS 042 2020</t>
  </si>
  <si>
    <t>Prestación de servicios de apoyo en la Subdirección de Investigaciones Disciplinarias, para realizar las actividades que se requieran relacionadas con la Gestión Documental de la Secretaría Técnica, acorde con las especificaciones establecidas por el Archivo General de la Nación y demás Normas sobre la materia.</t>
  </si>
  <si>
    <t>YULIET PAOLA BAUTISTA OLAYA</t>
  </si>
  <si>
    <t>yulietbautistaola@gmail.com</t>
  </si>
  <si>
    <t>CALLE 28 SUR #14D - 13 SOACHA</t>
  </si>
  <si>
    <t>$63334</t>
  </si>
  <si>
    <t>OTROS SERVICIOS PROFESIONALES, CIENTÍFICOS Y TÉCNICOS</t>
  </si>
  <si>
    <t>Informe de supervisión 21/12/2020</t>
  </si>
  <si>
    <t>https://community.secop.gov.co/Public/Tendering/ContractNoticePhases/View?PPI=CO1.PPI.10578635&amp;isFromPublicArea=True&amp;isModal=False</t>
  </si>
  <si>
    <t>https://www.secop.gov.co/CO1ContractsManagement/Tendering/ProcurementContractEdit/Update?ProfileName=CCE-16-Servicios_profesionales_gestion&amp;PPI=CO1.PPI.10578635&amp;DocUniqueName=ContratoDeCompra&amp;DocTypeName=NextWay.Entities.Marketplace.Tendering.ProcurementContract&amp;ProfileVersion=5&amp;DocUniqueIdentifier=CO1.PCCNTR.1899421&amp;prevCtxUrl=https%3a%2f%2fwww.secop.gov.co%3a443%2fCO1ContractsManagement%2fTendering%2fProcurementContractManagement%2fIndex&amp;prevCtxLbl=Contratos+</t>
  </si>
  <si>
    <t>CO1.PCCNTR.1899421</t>
  </si>
  <si>
    <t>MELIZZA ALEJANDRA GOMEZ CASTILLO</t>
  </si>
  <si>
    <t>MARY LUZ BETANCOURT PARDO</t>
  </si>
  <si>
    <t>magc8801@hotmail.com
maryluz_betancourt@hotmail.com</t>
  </si>
  <si>
    <t>CRA 6B #14 13 ZIPAQUIRÁ
Calle 44G #72-15</t>
  </si>
  <si>
    <t>3107630261
3057685340</t>
  </si>
  <si>
    <t>07/10/2020
20/11/2020</t>
  </si>
  <si>
    <t>https://community.secop.gov.co/Public/Tendering/ContractNoticePhases/View?PPI=CO1.PPI.10415467&amp;isFromPublicArea=True&amp;isModal=False</t>
  </si>
  <si>
    <t>https://www.secop.gov.co/CO1ContractsManagement/Tendering/ProcurementContractEdit/Update?ProfileName=CCE-10-Minima_Cuantia&amp;PPI=CO1.PPI.10415467&amp;DocUniqueName=ContratoDeCompra&amp;DocTypeName=NextWay.Entities.Marketplace.Tendering.ProcurementContract&amp;ProfileVersion=8&amp;DocUniqueIdentifier=CO1.PCCNTR.1900212</t>
  </si>
  <si>
    <t>CPS 044 2020</t>
  </si>
  <si>
    <t>Prestación de servicios de vacunación contra la influenza, bajo la modalidad extramural con el Biológico incluido, a los servidores de la Unidad Administrativa Especial Agencia del Inspector General de Tributos, Rentas y Contribuciones Parafiscales ITRC como parte del programa de vigilancia epidemiológica de la entidad.</t>
  </si>
  <si>
    <t>produmedihosas@gmail.com</t>
  </si>
  <si>
    <t>Kra 30 # 7 -09 CU 214 Cali - Valle del Cauca</t>
  </si>
  <si>
    <t>3175005186 – (2) 5568110</t>
  </si>
  <si>
    <t>Liberar $5.409.000</t>
  </si>
  <si>
    <t>Póliza No 45-44-101118570-0  de Seguros del Estado S.A. expedida el 13/10/2020, aprobada el 14/10/2020.</t>
  </si>
  <si>
    <t>SERVICIOS PARA EL CUIDADO DE LA SALUD HUMANA Y SERVICIOS SOCIALES</t>
  </si>
  <si>
    <t>31/12/2020 informe de supervisión
acta de liquidación 25/02/2021</t>
  </si>
  <si>
    <t>01 2020</t>
  </si>
  <si>
    <t>CONVENIO</t>
  </si>
  <si>
    <t xml:space="preserve">La Unidad Administrativa Especial Agencia del Inspector de Tributos Rentas y Contribuciones Parafiscales - ITRC y la Policía Nacional, aunarán esfuerzos técnicos, administrativos y humanos en el marco de sus funciones constitucionales y legales y de la Política Pública Intergral Anticorrupción en función de la transpararencia, la prevención y lucha contra la corrupción </t>
  </si>
  <si>
    <t xml:space="preserve">LA POLICIA NACIONAL </t>
  </si>
  <si>
    <t>https://community.secop.gov.co/Public/Tendering/ContractNoticePhases/View?PPI=CO1.PPI.11124608&amp;isFromPublicArea=True&amp;isModal=False</t>
  </si>
  <si>
    <t>https://www.secop.gov.co/CO1ContractsManagement/Tendering/ProcurementContractEdit/View?docUniqueIdentifier=CO1.PCCNTR.2011249&amp;prevCtxUrl=https%3a%2f%2fwww.secop.gov.co%3a443%2fCO1ContractsManagement%2fTendering%2fProcurementContractManagement%2fIndex&amp;prevCtxLbl=Contratos+</t>
  </si>
  <si>
    <t>CPE 024 2020</t>
  </si>
  <si>
    <t>Prestar los servicios de soporte técnico y mantenimiento para los productos del software NEON, conforme al cupo de horas establecido.</t>
  </si>
  <si>
    <t>info@megasoft.com.co</t>
  </si>
  <si>
    <t>Calle 54 # 36A - 39</t>
  </si>
  <si>
    <t>Póliza No 2801106-7 de Suramericana expedida el 27/11/2020, aprobada el 27/11/2020.
Poliza prórroga 2801106-7 expedida el 30/12/2020, aprobada el 30/12/2020.</t>
  </si>
  <si>
    <t>https://community.secop.gov.co/Public/Tendering/ContractNoticePhases/View?PPI=CO1.PPI.11125056&amp;isFromPublicArea=True&amp;isModal=False</t>
  </si>
  <si>
    <t>https://www.secop.gov.co/CO1ContractsManagement/Tendering/ProcurementContractEdit/View?docUniqueIdentifier=CO1.PCCNTR.2011849&amp;prevCtxUrl=https%3a%2f%2fwww.secop.gov.co%3a443%2fCO1ContractsManagement%2fTendering%2fProcurementContractManagement%2fIndex&amp;prevCtxLbl=Contratos+</t>
  </si>
  <si>
    <t>CPE 025 2020</t>
  </si>
  <si>
    <t>Prestar el servicio de soporte técnico y funcional a los módulos del Sistema de Información y Gestión del Empleo Público (SIGEP).</t>
  </si>
  <si>
    <t>contabilidad@heinsohn.com.co</t>
  </si>
  <si>
    <t>Cra 13 # 82-4 piso 6</t>
  </si>
  <si>
    <t>Póliza No 279676 -1 de Suramericana expedida el 25/11/2020, aprobada el 26/11/2020.</t>
  </si>
  <si>
    <t>Informe de supervición 17/12/2020</t>
  </si>
  <si>
    <t>https://community.secop.gov.co/Public/Tendering/ContractNoticePhases/View?PPI=CO1.PPI.10972290&amp;isFromPublicArea=True&amp;isModal=False</t>
  </si>
  <si>
    <t>https://www.secop.gov.co/CO1ContractsManagement/Tendering/ProcurementContractEdit/View?docUniqueIdentifier=CO1.PCCNTR.2011280&amp;prevCtxUrl=https%3a%2f%2fwww.secop.gov.co%3a443%2fCO1ContractsManagement%2fTendering%2fProcurementContractManagement%2fIndex&amp;prevCtxLbl=Contratos+</t>
  </si>
  <si>
    <t>CMC-009 2020</t>
  </si>
  <si>
    <t>Adquirir 123 kits (cajas) con elementos de autocuidado personal y bienestar emocional para los funcionarios de la Agencia del Inspector General de Tributos Rentas y Contribuciones Parafiscales ITRC</t>
  </si>
  <si>
    <t>B2 NETWORKS S.A.S.</t>
  </si>
  <si>
    <t>b2networkscolombia@gmail.com</t>
  </si>
  <si>
    <t>Cra. 87 C -22-39</t>
  </si>
  <si>
    <t>Póliza No CCS-100003656 ANEXO 0  deCompañía mundial de seguros expedida el 25/11/2020, aprobada el 26/11/2020.</t>
  </si>
  <si>
    <t>A-02-02-01-002-007
A-02-02-01-003-001
A-02-02-01-003-006
A-02-02-01-003-008</t>
  </si>
  <si>
    <t>- ARTÍCULOS TEXTILES (EXCEPTO
PRENDAS DE VESTIR)
- PRODUCTOS DE MADERA,
CORCHO, CESTERÍA Y ESPARTERÍA
-  PRODUCTOS DE CAUCHO Y
PLÁSTICO
- OTROS BIENES
TRANSPORTABLES N.C.P.</t>
  </si>
  <si>
    <t>COMITÉS (COMITÉ DE CONVIVENCIA Y COPASST)</t>
  </si>
  <si>
    <t xml:space="preserve">Pendiente Informe de supervición </t>
  </si>
  <si>
    <t>https://community.secop.gov.co/Public/Tendering/ContractNoticePhases/View?PPI=CO1.PPI.11197818&amp;isFromPublicArea=True&amp;isModal=False</t>
  </si>
  <si>
    <t>https://www.secop.gov.co/CO1ContractsManagement/Tendering/ProcurementContractEdit/Update?ProfileName=CCE-16-Servicios_profesionales_gestion&amp;PPI=CO1.PPI.11197818&amp;DocUniqueName=ContratoDeCompra&amp;DocTypeName=NextWay.Entities.Marketplace.Tendering.ProcurementContract&amp;ProfileVersion=5&amp;DocUniqueIdentifier=CO1.PCCNTR.2020409&amp;prevCtxUrl=https%3a%2f%2fwww.secop.gov.co%3a443%2fCO1ContractsManagement%2fTendering%2fProcurementContractManagement%2fIndex&amp;prevCtxLbl=Contratos+</t>
  </si>
  <si>
    <t>CPS-026 2020</t>
  </si>
  <si>
    <t>Prestación de servicios profesionales en capacitación para dar cumplimiento al PIC - 2020 en temas relacionados el Nuevo Código General Disciplinario, Ley 1952 de 2019 y aspectos dogmáticos y procesales del procedimiento disciplinario.</t>
  </si>
  <si>
    <t>ASOCIACIÓN COLEGIO COLOMBIANO DE ABOGADOS DISCIPLINARISTAS</t>
  </si>
  <si>
    <t>colegiodisciplinarios@gmail.com</t>
  </si>
  <si>
    <t>Cra 13 No. 75 - 20 Ofc 307</t>
  </si>
  <si>
    <t>Póliza No 18-46-101007786 ANEXO 0  de Seguros del Estado expedida el 27/11/2020, aprobada el 30/11/2020.</t>
  </si>
  <si>
    <t xml:space="preserve">A-02-02-02-009-002 </t>
  </si>
  <si>
    <t>SERVICIOS DE EDUCACIÓN</t>
  </si>
  <si>
    <t>31/12/2020 informe de supervisión</t>
  </si>
  <si>
    <t>https://community.secop.gov.co/Public/Tendering/ContractNoticePhases/View?PPI=CO1.PPI.11218370&amp;isFromPublicArea=True&amp;isModal=False</t>
  </si>
  <si>
    <t>https://www.secop.gov.co/CO1ContractsManagement/Tendering/ProcurementContractEdit/Update?ProfileName=CCE-16-Servicios_profesionales_gestion&amp;PPI=CO1.PPI.11218370&amp;DocUniqueName=ContratoDeCompra&amp;DocTypeName=NextWay.Entities.Marketplace.Tendering.ProcurementContract&amp;ProfileVersion=5&amp;DocUniqueIdentifier=CO1.PCCNTR.2020017&amp;prevCtxUrl=https%3a%2f%2fwww.secop.gov.co%3a443%2fCO1ContractsManagement%2fTendering%2fProcurementContractManagement%2fIndex&amp;prevCtxLbl=Contratos+</t>
  </si>
  <si>
    <t>CPS-028 2020</t>
  </si>
  <si>
    <t>Prestación de servicios profesionales en la Subdirección de Investigaciones Disciplinarias para realizar las actividades que se requeran relacionadas con sustanciaciaón de Actos Administrativos, contestación de derechos de Petición y Gestión Documental de la Secrretaría Técnica.</t>
  </si>
  <si>
    <t>GERALDYNE MARQUEZ CASTILLO</t>
  </si>
  <si>
    <t>gerardynemc@gmail.com</t>
  </si>
  <si>
    <t>Calle 128 #53-21 Bogotá</t>
  </si>
  <si>
    <t xml:space="preserve">A-02-02-02-008-002 </t>
  </si>
  <si>
    <t>SERVICIOS JURÍDICOS Y CONTABLES</t>
  </si>
  <si>
    <t>https://community.secop.gov.co/Public/Tendering/ContractNoticePhases/View?PPI=CO1.PPI.11226877&amp;isFromPublicArea=True&amp;isModal=False</t>
  </si>
  <si>
    <t>https://www.secop.gov.co/CO1ContractsManagement/Tendering/ProcurementContractEdit/Update?ProfileName=CCE-16-Servicios_profesionales_gestion&amp;PPI=CO1.PPI.11226877&amp;DocUniqueName=ContratoDeCompra&amp;DocTypeName=NextWay.Entities.Marketplace.Tendering.ProcurementContract&amp;ProfileVersion=5&amp;DocUniqueIdentifier=CO1.PCCNTR.2024687&amp;prevCtxUrl=https%3a%2f%2fwww.secop.gov.co%3a443%2fCO1ContractsManagement%2fTendering%2fProcurementContractManagement%2fIndex&amp;prevCtxLbl=Contratos+</t>
  </si>
  <si>
    <t>CPE 029 2020</t>
  </si>
  <si>
    <t xml:space="preserve">SERVICIOS POSTALES NACIONALES </t>
  </si>
  <si>
    <t>correo.comercial@4-72.com.co</t>
  </si>
  <si>
    <t>Diagonal 25G # 95A-55</t>
  </si>
  <si>
    <t>$138.764.711
ejecutado $108.672.789</t>
  </si>
  <si>
    <t>Adición 1 $7.540.000 del 29/07/2022
Reducción:
$35.000.000
Liberar $2.039.885</t>
  </si>
  <si>
    <t>prórroga 1 30/11/2022
Prórroga 2 15/12/2022</t>
  </si>
  <si>
    <t>31/07/2022
30/11/2022
19/09/2022</t>
  </si>
  <si>
    <t>Póliza No 360-47-994000021584 ANEXO 0  de Aseguradora Solidaria de Colombia  expedida el 04/12/2020, aprobada el 04/12/2020.
Modificación garantía
Póliza No 360-47-994000021584 ANEXO 1  de Aseguradora Solidaria de Colombia  expedida el 03/08/2022, aprobada el 09/08/2022.</t>
  </si>
  <si>
    <t>5020
1222</t>
  </si>
  <si>
    <t>22/04/2020
10/06/2022
19/09/2022</t>
  </si>
  <si>
    <t>A-02-02-02-006-008
A-02-02-02-008-005</t>
  </si>
  <si>
    <t xml:space="preserve">SERVICIOS POSTALES Y DE MENSAJERÍA
SERVICIOS DE SOPORTE
</t>
  </si>
  <si>
    <t>61620
722</t>
  </si>
  <si>
    <t>30/11/2020
29/07/2022</t>
  </si>
  <si>
    <t>Informe de supervisión 27/12/2022 acta de liquidación, revisada y lista para  firma</t>
  </si>
  <si>
    <t>https://community.secop.gov.co/Public/Tendering/ContractNoticePhases/View?PPI=CO1.PPI.10860728&amp;isFromPublicArea=True&amp;isModal=False</t>
  </si>
  <si>
    <t>https://www.secop.gov.co/CO1ContractsManagement/Tendering/ProcurementContractEdit/View?docUniqueIdentifier=CO1.PCCNTR.2021312&amp;prevCtxUrl=https%3a%2f%2fwww.secop.gov.co%3a443%2fCO1ContractsManagement%2fTendering%2fProcurementContractManagement%2fIndex&amp;prevCtxLbl=Contratos+</t>
  </si>
  <si>
    <t>CV 051 2020</t>
  </si>
  <si>
    <t>Adquirir la suscripción de certificados de firmas digitales centralizados y los servicios de firmado de documentos a través de web service y de Correo Electrónico Certificado - para la Agencia ITRC, conforme a las especificaciones técnicas.</t>
  </si>
  <si>
    <t>GESTIÓN DE SEGURIDAD ELECTRÓNICA S.A.</t>
  </si>
  <si>
    <t>info@gse.com</t>
  </si>
  <si>
    <t>Calle 73 # 7-31 piso 3 torre b Edificio El Camino-Bogotá</t>
  </si>
  <si>
    <t>Póliza No 41230 ANEXO 0  de Berkey seguros Colombia expedida el 02/12/2020, aprobada el 04/12/2020.</t>
  </si>
  <si>
    <t xml:space="preserve">A-02-01-01-006-002
A-02-02-02-008-003 </t>
  </si>
  <si>
    <t>PRODUCTOS DE LA PROPIEDAD INTELECTUAL
OTROS SERVICIOS PROFESIONALES, CIENTÍFICOS Y TÉCNICOS.</t>
  </si>
  <si>
    <t>https://community.secop.gov.co/Public/Tendering/ContractNoticePhases/View?PPI=CO1.PPI.11267116&amp;isFromPublicArea=True&amp;isModal=False</t>
  </si>
  <si>
    <t>https://www.secop.gov.co/CO1ContractsManagement/Tendering/ProcurementContractEdit/View?docUniqueIdentifier=CO1.PCCNTR.2030595&amp;prevCtxUrl=https%3a%2f%2fwww.secop.gov.co%3a443%2fCO1ContractsManagement%2fTendering%2fProcurementContractManagement%2fIndex&amp;prevCtxLbl=Contratos+</t>
  </si>
  <si>
    <t>CPS 052 2020</t>
  </si>
  <si>
    <t>Prestación de Servicios profesionales en capacitación para dar cumplimiento al PIC – 2020 en temas relacionados en procedimiento administrativo público de contratación Estatal.</t>
  </si>
  <si>
    <t>augusto0at@gmail.com</t>
  </si>
  <si>
    <t>CARRERA 15 55-12 APTO. 102 TEUSAQUILLO APARTAMENTO</t>
  </si>
  <si>
    <t>A-02-02-02-009-002</t>
  </si>
  <si>
    <t>https://community.secop.gov.co/Public/Tendering/ContractNoticePhases/View?PPI=CO1.PPI.11199318&amp;isFromPublicArea=True&amp;isModal=False</t>
  </si>
  <si>
    <t>https://www.secop.gov.co/CO1ContractsManagement/Tendering/ProcurementContractEdit/View?docUniqueIdentifier=CO1.PCCNTR.2033221&amp;prevCtxUrl=https%3a%2f%2fwww.secop.gov.co%3a443%2fCO1ContractsManagement%2fTendering%2fProcurementContractManagement%2fIndex&amp;prevCtxLbl=Contratos+</t>
  </si>
  <si>
    <t>CV 053 2020</t>
  </si>
  <si>
    <t>Adquirir software de servidor seguro (certificados SSL) para la Agencia ITRC conforme a las especificaciones técnicas definidas.</t>
  </si>
  <si>
    <t>SOCIEDAD CAMERAL DE CERTIFICACIÓN DIGITAL CERTICAMARA S.A.</t>
  </si>
  <si>
    <t>info@certicamara.com</t>
  </si>
  <si>
    <t>Carrera 7 # 26-20 Piso 31 Bogotá</t>
  </si>
  <si>
    <t>Póliza No 18-44-101072898 ANEXO 0  de Seguros del Estado expedida el 7/12/2020, aprobada el 7/12/2020.</t>
  </si>
  <si>
    <t>A-02-01-01-004-005</t>
  </si>
  <si>
    <t>MAQUINARIA DE OFICINA, CONTABILIDAD E INFORMÁTICA.</t>
  </si>
  <si>
    <t xml:space="preserve">Pendiente Informe de supervisión </t>
  </si>
  <si>
    <t>https://community.secop.gov.co/Public/Tendering/ContractNoticePhases/View?PPI=CO1.PPI.11232300&amp;isFromPublicArea=True&amp;isModal=False</t>
  </si>
  <si>
    <t>https://www.secop.gov.co/CO1ContractsManagement/Tendering/ProcurementContractEdit/View?docUniqueIdentifier=CO1.PCCNTR.2033917&amp;prevCtxUrl=https%3a%2f%2fwww.secop.gov.co%3a443%2fCO1ContractsManagement%2fTendering%2fProcurementContractManagement%2fIndex&amp;prevCtxLbl=Contratos+</t>
  </si>
  <si>
    <t>CV 054 2020</t>
  </si>
  <si>
    <t>Adquisición de Licencias Forenses (FTK-ENCASE) conforme a las especificaciones técnicas definidas por la entidad.</t>
  </si>
  <si>
    <t>INTERNET SOLUTIONS S.A.S</t>
  </si>
  <si>
    <t>info@internet-solutions.com.co</t>
  </si>
  <si>
    <t>CL 20 82 52 OF 327 BRR HAYUELOS</t>
  </si>
  <si>
    <t>74 9 5 2 4 0</t>
  </si>
  <si>
    <t>Póliza No 14-44-101124038 ANEXO 0  de Seguros del Estado expedida el 2/12/2020, aprobada el 4/12/2020.</t>
  </si>
  <si>
    <t xml:space="preserve">A-02-01-01-006-002 </t>
  </si>
  <si>
    <t>PRODUCTOS DE LA PROPIEDAD INTELECTUAL</t>
  </si>
  <si>
    <t>https://community.secop.gov.co/Public/Tendering/ContractNoticePhases/View?PPI=CO1.PPI.11181092&amp;isFromPublicArea=True&amp;isModal=False</t>
  </si>
  <si>
    <t>https://www.secop.gov.co/CO1ContractsManagement/Tendering/ProcurementContractEdit/Update?ProfileName=CCE-10-Minima_Cuantia&amp;PPI=CO1.PPI.11181092&amp;DocUniqueName=ContratoDeCompra&amp;DocTypeName=NextWay.Entities.Marketplace.Tendering.ProcurementContract&amp;ProfileVersion=8&amp;DocUniqueIdentifier=CO1.PCCNTR.2036554&amp;prevCtxUrl=https%3a%2f%2fwww.secop.gov.co%3a443%2fCO1ContractsManagement%2fTendering%2fProcurementContractManagement%2fIndex&amp;prevCtxLbl=Contratos+</t>
  </si>
  <si>
    <t>CV 055 2020</t>
  </si>
  <si>
    <t>Adquisición de elementos de protección personal para Motociclistas destinados a los conductores de la Agencia del Inspector General de Tributos Rentas y Contribuciones Parafiscales ITRC, como parte del PESV de la Entidad.</t>
  </si>
  <si>
    <t>LABORUM FASHION LTD</t>
  </si>
  <si>
    <t xml:space="preserve"> laborum.fashion@gmail.com</t>
  </si>
  <si>
    <t>Cra 101 No. 151 – 33 In 6 oficina 602 Bogotá</t>
  </si>
  <si>
    <t>Póliza No 33-46- 101026773 ANEXO 0  de Seguros del Estado expedida el 7/12/2020, aprobada el 9/12/2020.</t>
  </si>
  <si>
    <t>A-02-02-01-002-008
A-02-02-01-003-006
A-02-02-01-003-008
A-02-02-01-004-006</t>
  </si>
  <si>
    <t>DOTACIÓN (PRENDAS DE VESTIR Y CALZADO)
PRODUCTOS DE CAUCHO Y PLÁSTICO
OTROS BIENES TRANSPORTABLES N.C.P.
MAQUINARIA Y APARATOS ELÉCTRICOS</t>
  </si>
  <si>
    <t>Acta de liquidadción 25/02/2021</t>
  </si>
  <si>
    <t>https://community.secop.gov.co/Public/Tendering/ContractNoticePhases/View?PPI=CO1.PPI.11289377&amp;isFromPublicArea=True&amp;isModal=False</t>
  </si>
  <si>
    <t>https://www.secop.gov.co/CO1ContractsManagement/Tendering/ProcurementContractEdit/Update?ProfileName=CCE-16-Servicios_profesionales_gestion&amp;PPI=CO1.PPI.11289377&amp;DocUniqueName=ContratoDeCompra&amp;DocTypeName=NextWay.Entities.Marketplace.Tendering.ProcurementContract&amp;ProfileVersion=5&amp;DocUniqueIdentifier=CO1.PCCNTR.2037839</t>
  </si>
  <si>
    <t>CPS 056 2020</t>
  </si>
  <si>
    <t>Servicios de Asistencia Calificada para Inteligencia de Negocios de la Bodega de Datos para atender los nuevos requerimientos de Usabilidad y Optimización de esta herramienta.</t>
  </si>
  <si>
    <t>WILVER ALEXANDER VEGA CEPEDA</t>
  </si>
  <si>
    <t>wvega@icfes.gov.co</t>
  </si>
  <si>
    <t>Calle 19#20-76 Apto 725 Paloquemao - Bogotá</t>
  </si>
  <si>
    <t>ADQUISICIÓN DE BIENES Y SERVICIOS - SERVICIO DE INFORMACIÓN IMPLEMENTADO - IMPLEMENTACIÓN SISTEMA INTEGRAL DE INFORMACIÓN PARA LA PREVENCIÓN DEL FRAUDE Y LA CORRUPCIÓN EN LAS ENTIDADES VIGILADAS NACIONAL</t>
  </si>
  <si>
    <t>https://community.secop.gov.co/Public/Tendering/ContractNoticePhases/View?PPI=CO1.PPI.10956764&amp;isFromPublicArea=True&amp;isModal=False</t>
  </si>
  <si>
    <t>https://www.secop.gov.co/CO1ContractsManagement/Tendering/ProcurementContractEdit/View?docUniqueIdentifier=CO1.PCCNTR.2035391&amp;prevCtxUrl=https%3a%2f%2fwww.secop.gov.co%3a443%2fCO1ContractsManagement%2fTendering%2fProcurementContractManagement%2fIndex&amp;prevCtxLbl=Contratos+</t>
  </si>
  <si>
    <t>CV 057 2020</t>
  </si>
  <si>
    <t>Adquirir licencias de Antivirus para la solución de protección contra malware para la infraestructura tecnológica de la Agencia ITRC, conforme a las especificaciones técnicas</t>
  </si>
  <si>
    <t>GAMMA INGENIEROS S.A.S</t>
  </si>
  <si>
    <t>info@gammaingenieros.com</t>
  </si>
  <si>
    <t>Calle 166 No. 20-45 Bogotá</t>
  </si>
  <si>
    <t>Póliza No CCS-100003912 ANEXO 0  de Compañía Mundial de Seguros expedida el 04/12/2020, aprobada el 04/12/2020.</t>
  </si>
  <si>
    <t>https://community.secop.gov.co/Public/Tendering/ContractNoticePhases/View?PPI=CO1.PPI.11278875&amp;isFromPublicArea=True&amp;isModal=False</t>
  </si>
  <si>
    <t>https://www.secop.gov.co/CO1ContractsManagement/Tendering/ProcurementContractEdit/View?docUniqueIdentifier=CO1.PCCNTR.2047518&amp;prevCtxUrl=https%3a%2f%2fwww.secop.gov.co%3a443%2fCO1ContractsManagement%2fTendering%2fProcurementContractManagement%2fIndex&amp;prevCtxLbl=Contratos+</t>
  </si>
  <si>
    <t>CV-058 2020</t>
  </si>
  <si>
    <t>Adquisición de elementos de papelería, útiles de escritorio y oficina, requeridas para el buen desempeño de las diferentes dependencias de la Agencia del Inspector General de Tributos, Rentas y Contribuciones Parafiscales-ITRC.</t>
  </si>
  <si>
    <t>ANGELA JOHANNA RODRIGUEZ CASTRO</t>
  </si>
  <si>
    <t>distribucioneslauniversal@hotmail.com</t>
  </si>
  <si>
    <t>Cra 18 # 11 – 62 Interno 8 Local 105</t>
  </si>
  <si>
    <t>3125481402 fijo 3751440</t>
  </si>
  <si>
    <t>5 días hábiles</t>
  </si>
  <si>
    <t xml:space="preserve">A-02-02-01-003-006
A-02-02-01-003-008 
A-02-02-01-004-002 </t>
  </si>
  <si>
    <t>PRODUCTOS DE CAUCHO Y PLÁSTICO
OTROS BIENES TRANSPORTABLES N.C.P.
PRODUCTOS METÁLICOS ELABORADOS (EXCEPTO MAQUINARIA Y EQUIPO)</t>
  </si>
  <si>
    <t>ORDEN DE COMPRA No. 61953</t>
  </si>
  <si>
    <t xml:space="preserve">ACUERDO MARCO DE PRECIOS </t>
  </si>
  <si>
    <t>prestación de servicios para la recarga, revisión, reemplazo y mantenimiento de extintores existentes en las instalaciones de la Unidad Administrativa Especial Agencia del Inspector General de Tributos Rentas y Contribuciones Parafiscales –ITRC, de acuerdo a la normatividad vigente en materia de seguridad industrial.</t>
  </si>
  <si>
    <t>PRODUCTOS DE SEGURIDAD S.A.S- PRODESEG</t>
  </si>
  <si>
    <t xml:space="preserve">info@prodeseg.com.co </t>
  </si>
  <si>
    <t>AUT MEDELLIN KM 2.5 VIA PARCELAS KM 1.3 PARQUE INDUSTRIAL AEPI BO</t>
  </si>
  <si>
    <t xml:space="preserve"> (031) 746-4544</t>
  </si>
  <si>
    <t>A-02-02-02-008-007</t>
  </si>
  <si>
    <t>SERVICIOS DE MANTENIMIENTO, REPARACIÓN E INSTALACIÓN (EXCEPTO SERVICIOS DE CONSTRUCCIÓN)</t>
  </si>
  <si>
    <t>https://colombiacompra.coupahost.com/order_headers/63311</t>
  </si>
  <si>
    <t xml:space="preserve">https://colombiacompra.coupahost.com/order_headers/63311 </t>
  </si>
  <si>
    <t>Orden de compra No.63311</t>
  </si>
  <si>
    <t>Suministro de combustible para los vehículos de propiedad de la Agencia del Inspector General de Tributos Rentas y Contribuciones Parafiscales - ITRC.</t>
  </si>
  <si>
    <t>colombiacompraefic@terpel.com</t>
  </si>
  <si>
    <t>Calle 103 No.14A - 53 piso 6 Bogotá D.C.</t>
  </si>
  <si>
    <t>Liberar $1.033.546</t>
  </si>
  <si>
    <t>PRODUCTOS DE HORNOS DE COQUE; PRODUCTOS DE REFINACIÓN DE PETRÓLEO Y COMBUSTIBLE NUCLEAR</t>
  </si>
  <si>
    <t>https://colombiacompra.coupahost.com/order_headers/63324</t>
  </si>
  <si>
    <t>Orden de compra No.63324</t>
  </si>
  <si>
    <t>Prestación del Servicio Integral de Aseo y servicios de Cafetería incluyendo el suministro de insumos y equipo necesarios, para las dependencias de la Agencia del Inspector de Tributos Rentas y Contribuciones Parafiscales - ITRC.</t>
  </si>
  <si>
    <t>MUNDOLIMPIEZA LTDA</t>
  </si>
  <si>
    <t>licitaciones@mundolimpieza.co</t>
  </si>
  <si>
    <t>Cra 61 No.67B-27 Bogotá D.C.</t>
  </si>
  <si>
    <t>ADICIÓN $547.296
22/12/2021
Adición VF $34.218.502
REDUCCIÓN $1.264.861,90 DEL 02/08/2022</t>
  </si>
  <si>
    <t>Póliza No. 64-44-101021132 Anexo 0 de Seguros del Estado expedida el 15/01/2021, aprobada el 15/01/2021
Modificación de la póliza de cumplimiento No. 64-44-101021132 Anexo 1 de Seguros del Estado expedida el 28/12/2021 Aprobada el 30/12/2021</t>
  </si>
  <si>
    <t>1421
VF 221</t>
  </si>
  <si>
    <t>13/01/2021
09/09/2021
24/12/2021
02/08/2022</t>
  </si>
  <si>
    <t>A-02-02-01-002-003
A-02-02-01-003-005
A-02-02-02-007-003
A-02-02-02-008-005</t>
  </si>
  <si>
    <t>PRODUCTOS DE MOLINERÍA, ALMIDONES Y PRODUCTOS DERIVADOS DEL ALMIDÓN; OTROS PRODUCTOS ALIMENTICIOS.
OTROS PRODUCTOS QUÍMICOS; FIBRAS ARTIFICIALES (O FIBRAS INDUSTRIALES HECHAS POR EL HOMBRE.
SERVICIOS DE ARRENDAMIENTO O ALQUILER SIN OPERARIO.
SERVICIOS DE SOPORTE.</t>
  </si>
  <si>
    <t>18/01/2021
24/12/2021
02/08/2022</t>
  </si>
  <si>
    <t>22/07/2022 y acta de liquidación con fecha del 29/07/2022</t>
  </si>
  <si>
    <t>https://community.secop.gov.co/Public/Tendering/ContractNoticePhases/View?PPI=CO1.PPI.11621582&amp;isFromPublicArea=True&amp;isModal=False</t>
  </si>
  <si>
    <t>https://www.secop.gov.co/CO1ContractsManagement/Tendering/ProcurementContractEdit/View?DocUniqueIdentifier=CO1.PCCNTR.2145910&amp;Messages=Contrato+cancelado%7cSuccess</t>
  </si>
  <si>
    <t>CPS 001 2021</t>
  </si>
  <si>
    <t>Prestar servicio de apoyo a la Agencia en la conducción y transporte de los funcionarios de la Unidad Administrativa Especial Agencia del Inspector General de Tributos, Rentas y Contribuciones Parafiscales ITRC, en los términos de oportunidad, seguridad, amabilidad y compromiso que requiera la Agencia</t>
  </si>
  <si>
    <t>jvelag1@hotmail.com</t>
  </si>
  <si>
    <t>calle 35 S # 51 F 49 Bogota D.C.</t>
  </si>
  <si>
    <t>ADICIÓN $350.200
1/12/2021</t>
  </si>
  <si>
    <t>Prórroga No1 hasta el 24/12/2021</t>
  </si>
  <si>
    <t>08/01/2021
01/12/2021</t>
  </si>
  <si>
    <t>19/01/2021
02/12/2021</t>
  </si>
  <si>
    <t xml:space="preserve">https://community.secop.gov.co/Public/Tendering/ContractNoticePhases/View?PPI=CO1.PPI.11679851&amp;isFromPublicArea=True&amp;isModal=False
</t>
  </si>
  <si>
    <t>https://www.secop.gov.co/CO1ContractsManagement/Tendering/ProcurementContractEdit/View?docUniqueIdentifier=CO1.PCCNTR.2149224&amp;prevCtxUrl=https%3a%2f%2fwww.secop.gov.co%3a443%2fCO1ContractsManagement%2fTendering%2fProcurementContractManagement%2fIndex&amp;prevCtxLbl=Contratos+</t>
  </si>
  <si>
    <t>CPS 003 2021</t>
  </si>
  <si>
    <t>Prestación de servicios profesionales para el apoyo en la construcción y desarrollo de los instrumentos Archivísticos de la Agencia ITRC. En desarrollo del proyecto de Inversión Fortalecimiento de la Gestión Documental en la Agencia ITRC, vigencia 2021.</t>
  </si>
  <si>
    <t>CRA 18 # 1 F 21 funza INT 8 APTO 402</t>
  </si>
  <si>
    <t>Liberar $659.500</t>
  </si>
  <si>
    <t>Póliza No. 11-46-101017486 Anexo 0 de Seguros del Estado expedida el 20/01/2021, aprobada el 20/01/2021</t>
  </si>
  <si>
    <t>C-1399-1000-1-0-1399052-02</t>
  </si>
  <si>
    <t>ADQUISICIÓN DE BIENES Y SERVICIOS - SERVICIO DE GESTIÓN DOCUMENTAL - FORTALECIMIENTO DE LA GESTION DOCUMENTAL EN LA AGENCIA ITRC BOGOTA</t>
  </si>
  <si>
    <t>https://community.secop.gov.co/Public/Tendering/ContractNoticePhases/View?PPI=CO1.PPI.11680712&amp;isFromPublicArea=True&amp;isModal=False</t>
  </si>
  <si>
    <t>https://www.secop.gov.co/CO1ContractsManagement/Tendering/ProcurementContractEdit/View?docUniqueIdentifier=CO1.PCCNTR.2149520&amp;awardUniqueIdentifier=&amp;buyerDossierUniqueIdentifier=CO1.BDOS.1674168&amp;id=832475</t>
  </si>
  <si>
    <t>CPS 004 2021</t>
  </si>
  <si>
    <t>Prestación de servicios de apoyo administrativo para la revisión, organización y actualización de archivo de gestión de la Agencia ITRC.</t>
  </si>
  <si>
    <t>CR 107 B 71 A 37 Bogotá D.C.</t>
  </si>
  <si>
    <t>adición $514.824 de 29/11/2021</t>
  </si>
  <si>
    <t>15/01/2021
26/11/2021</t>
  </si>
  <si>
    <t>20/01/2021
30/11/2021</t>
  </si>
  <si>
    <t>Informe de supervisión 01/10/2021</t>
  </si>
  <si>
    <t>https://community.secop.gov.co/Public/Tendering/ContractNoticePhases/View?PPI=CO1.PPI.11701926&amp;isFromPublicArea=True&amp;isModal=False</t>
  </si>
  <si>
    <t>https://www.secop.gov.co/CO1ContractsManagement/Tendering/ProcurementContractEdit/Update?ProfileName=CCE-16-Servicios_profesionales_gestion&amp;PPI=CO1.PPI.11701926&amp;DocUniqueName=ContratoDeCompra&amp;DocTypeName=NextWay.Entities.Marketplace.Tendering.ProcurementContract&amp;ProfileVersion=5&amp;DocUniqueIdentifier=CO1.PCCNTR.2153872&amp;prevCtxUrl=https%3a%2f%2fwww.secop.gov.co%3a443%2fCO1ContractsManagement%2fTendering%2fProcurementContractManagement%2fIndex&amp;prevCtxLbl=Contratos+</t>
  </si>
  <si>
    <t>CPS 005 2021</t>
  </si>
  <si>
    <t>Prestar servicios profesionales para desarrollar las actividades relacionadas con la ejecución y la mejora continua del Sistema de Seguridad y Salud en el Trabajo de la Unidad Administrativa Especial Agencia del Inspector General de Tributos, Rentas y Contribuciones Parafiscales-ITRC.</t>
  </si>
  <si>
    <t>mauronaranjo19@gmail.com</t>
  </si>
  <si>
    <t>carrera 81h # 75sur 85 torre 6 apartamento 104 Bosa Villa Javier Bogotá D.C.</t>
  </si>
  <si>
    <t>adición $2.286.225 de 28/10/2021</t>
  </si>
  <si>
    <t>Póliza No. 11-46-101017562 Anexo 0 de Seguros del Estado expedida el 21/01/2021, aprobada el 21/01/2021
Modificación de la póliza de cumplimiento No. 11-46-101017562 Anexo 3 de Seguros del Estado expedida el 09/11/2021 Aprobada el 11/11/2021</t>
  </si>
  <si>
    <t>19/01/2021
28/10/2021</t>
  </si>
  <si>
    <t>21/01/2021
29/10/2021</t>
  </si>
  <si>
    <t>https://community.secop.gov.co/Public/Tendering/ContractNoticePhases/View?PPI=CO1.PPI.11710134&amp;isFromPublicArea=True&amp;isModal=False</t>
  </si>
  <si>
    <t>https://www.secop.gov.co/CO1ContractsManagement/Tendering/ProcurementContractEdit/Update?ProfileName=CCE-16-Servicios_profesionales_gestion&amp;PPI=CO1.PPI.11710134&amp;DocUniqueName=ContratoDeCompra&amp;DocTypeName=NextWay.Entities.Marketplace.Tendering.ProcurementContract&amp;ProfileVersion=5&amp;DocUniqueIdentifier=CO1.PCCNTR.2155807&amp;prevCtxUrl=https%3a%2f%2fwww.secop.gov.co%3a443%2fCO1ContractsManagement%2fTendering%2fProcurementContractManagement%2fIndex&amp;prevCtxLbl=Contratos+</t>
  </si>
  <si>
    <t>CPS 006 2021</t>
  </si>
  <si>
    <t>Prestación de servicios profesionales como abogado para la sustanciación de todos los documentos y actuaciones que se requieran para adelantar la segunda instancia de los procesos disciplinarios cuya competencia corresponde al Director de la Unidad Administrativa Especial Agencia del Inspector General de Tributos, Rentas y Contribuciones Parafiscales -ITRC.</t>
  </si>
  <si>
    <t>carrera 55 no. 149 - 20 apto 204 - 2 colina campestre - Bogotá D.C.</t>
  </si>
  <si>
    <t>adición $6.164.340 de 04/11/2021</t>
  </si>
  <si>
    <t>Póliza No. 11-46-101017600  Anexo 0 de Seguros del Estado expedida el 21/01/2021, aprobada el 21/01/2021
Modificación de la póliza de cumplimiento No. 11-46-101017600 Anexo 1 de Seguros del Estado expedida el 08/11/2021 Aprobada el 09/11/2021</t>
  </si>
  <si>
    <t>https://community.secop.gov.co/Public/Tendering/ContractNoticePhases/View?PPI=CO1.PPI.11717105&amp;isFromPublicArea=True&amp;isModal=False</t>
  </si>
  <si>
    <t>https://www.secop.gov.co/CO1ContractsManagement/Tendering/ProcurementContractEdit/Update?ProfileName=CCE-16-Servicios_profesionales_gestion&amp;PPI=CO1.PPI.11717105&amp;DocUniqueName=ContratoDeCompra&amp;DocTypeName=NextWay.Entities.Marketplace.Tendering.ProcurementContract&amp;ProfileVersion=5&amp;DocUniqueIdentifier=CO1.PCCNTR.2159058&amp;prevCtxUrl=https%3a%2f%2fwww.secop.gov.co%3a443%2fCO1ContractsManagement%2fTendering%2fProcurementContractManagement%2fIndex&amp;prevCtxLbl=Contratos+</t>
  </si>
  <si>
    <t>CPS 007 2021</t>
  </si>
  <si>
    <t>Prestación de servicios profesionales como abogada en la Dirección General para realizar actividades que contribuyan al cumplimiento de las labores del despacho</t>
  </si>
  <si>
    <t>Carrera 72 Bis No. 24D-50 Torre 1 Apto 503 Modelia Bogotá</t>
  </si>
  <si>
    <t>Reducción $7.300.000</t>
  </si>
  <si>
    <t>Terminación anticipada por mutuo acuerdo 17/09/2021</t>
  </si>
  <si>
    <t>Póliza No. 11-46-101017677  Anexo 0 de Seguros del Estado expedida el 22/01/2021, aprobada el 22/01/2021</t>
  </si>
  <si>
    <t>Acta de liquidadción del 1/10/2021</t>
  </si>
  <si>
    <t>https://community.secop.gov.co/Public/Tendering/ContractNoticePhases/View?PPI=CO1.PPI.11718009&amp;isFromPublicArea=True&amp;isModal=False</t>
  </si>
  <si>
    <t>https://www.secop.gov.co/CO1ContractsManagement/Tendering/ProcurementContractEdit/Update?ProfileName=CCE-16-Servicios_profesionales_gestion&amp;PPI=CO1.PPI.11718009&amp;DocUniqueName=ContratoDeCompra&amp;DocTypeName=NextWay.Entities.Marketplace.Tendering.ProcurementContract&amp;ProfileVersion=5&amp;DocUniqueIdentifier=CO1.PCCNTR.2158945&amp;prevCtxUrl=https%3a%2f%2fwww.secop.gov.co%3a443%2fCO1ContractsManagement%2fTendering%2fProcurementContractManagement%2fIndex&amp;prevCtxLbl=Contratos+</t>
  </si>
  <si>
    <t>CPS 008 2021</t>
  </si>
  <si>
    <t>Prestar los Servicios Profesionales a la Unidad Administrativa Especial Agencia del Inspector General de Tributos, Rentas y Contribuciones Parafiscales-ITRC, en la redefinición del direccionamiento y planeación estratégica de la entidad, en articulación con el Modelo Integrado de Planeación y Gestión – MIPG</t>
  </si>
  <si>
    <t>Cra. 9a #113-87 203 Santa Barbara - Bogotá D.C.</t>
  </si>
  <si>
    <t xml:space="preserve"> Adición $9.272.853 de 30/09/2021</t>
  </si>
  <si>
    <t>Prórroga No1 hasta el 17/12/2021</t>
  </si>
  <si>
    <t>Póliza No. 2862039-2  Anexo 0 de Suramericana expedida el 22/01/2021, aprobada el 22/01/2021
Modificación de la póliza de cumplimiento No. 2862039–2 Anexo 2 de Suramericana expedida el 06/10/2021 Aprobada el 06/10/2021</t>
  </si>
  <si>
    <t>20/01/2021
13/09/2021</t>
  </si>
  <si>
    <t>o A-02-02-02-008-003</t>
  </si>
  <si>
    <t>OTROS SERVICIOS PROFESIONALES, CIENTÍFICOS Y TÉCNICOS.</t>
  </si>
  <si>
    <t>22/01/2021
06/10/2021</t>
  </si>
  <si>
    <t>Informe de supervisión 07/10/2022</t>
  </si>
  <si>
    <t>https://community.secop.gov.co/Public/Tendering/ContractNoticePhases/View?PPI=CO1.PPI.11727434&amp;isFromPublicArea=True&amp;isModal=False</t>
  </si>
  <si>
    <t>https://www.secop.gov.co/CO1ContractsManagement/Tendering/ProcurementContractEdit/View?docUniqueIdentifier=CO1.PCCNTR.2167962&amp;prevCtxUrl=https%3a%2f%2fwww.secop.gov.co%3a443%2fCO1ContractsManagement%2fTendering%2fProcurementContractManagement%2fIndex&amp;prevCtxLbl=Contratos+</t>
  </si>
  <si>
    <t>CPS 009 2021</t>
  </si>
  <si>
    <t>Calle 64 # 23-121 Torres de los Rosales torre B Apartamento 401 - Ibagué</t>
  </si>
  <si>
    <t>Póliza No. 11-44-101162285 Anexo 1 de Seguros del estado expedida el 25/01/2021, aprobada el 26/01/2021</t>
  </si>
  <si>
    <t>01/11/2022 Informe de supervisión</t>
  </si>
  <si>
    <t>https://community.secop.gov.co/Public/Tendering/ContractNoticePhases/View?PPI=CO1.PPI.11727488&amp;isFromPublicArea=True&amp;isModal=False</t>
  </si>
  <si>
    <t>https://www.secop.gov.co/CO1ContractsManagement/Tendering/ProcurementContractEdit/View?docUniqueIdentifier=CO1.PCCNTR.2167872&amp;prevCtxUrl=https%3a%2f%2fwww.secop.gov.co%3a443%2fCO1ContractsManagement%2fTendering%2fProcurementContractManagement%2fIndex&amp;prevCtxLbl=Contratos+</t>
  </si>
  <si>
    <t>CO1.PCCNTR.2167962</t>
  </si>
  <si>
    <t>Carrera 11 B # 20-25 casa nuevo Balmoral - Fusagasugá</t>
  </si>
  <si>
    <t>Póliza No. 11-44-101162296   Anexo 0 de Seguros del estado expedida el 25/01/2021, aprobada el 25/01/2021</t>
  </si>
  <si>
    <t>https://community.secop.gov.co/Public/Tendering/ContractNoticePhases/View?PPI=CO1.PPI.11674869&amp;isFromPublicArea=True&amp;isModal=False</t>
  </si>
  <si>
    <t>https://www.secop.gov.co/CO1ContractsManagement/Tendering/ProcurementContractEdit/View?docUniqueIdentifier=CO1.PCCNTR.2168345&amp;prevCtxUrl=https%3a%2f%2fwww.secop.gov.co%3a443%2fCO1ContractsManagement%2fTendering%2fProcurementContractManagement%2fIndex&amp;prevCtxLbl=Contratos+</t>
  </si>
  <si>
    <t>CPS 002 DE 2021</t>
  </si>
  <si>
    <t>CARLOS ARTURO MARTINEZ BOLAÑOS</t>
  </si>
  <si>
    <t>karlamabo@hotmail.com</t>
  </si>
  <si>
    <t>URB. PORTAL DEL VIRREY MZ 1 LT 1 CASA DANIEL LEMAITRE Cartagena - Bolivar</t>
  </si>
  <si>
    <t>Reducción $408.567</t>
  </si>
  <si>
    <t>31/12/2021 informe de supervisión</t>
  </si>
  <si>
    <t>https://community.secop.gov.co/Public/Tendering/ContractNoticePhases/View?PPI=CO1.PPI.11772037&amp;isFromPublicArea=True&amp;isModal=False</t>
  </si>
  <si>
    <t>https://www.secop.gov.co/CO1ContractsManagement/Tendering/ProcurementContractEdit/Update?ProfileName=CCE-16-Servicios_profesionales_gestion&amp;PPI=CO1.PPI.11772037&amp;DocUniqueName=ContratoDeCompra&amp;DocTypeName=NextWay.Entities.Marketplace.Tendering.ProcurementContract&amp;ProfileVersion=5&amp;DocUniqueIdentifier=CO1.PCCNTR.2180033&amp;prevCtxUrl=https%3a%2f%2fwww.secop.gov.co%3a443%2fCO1ContractsManagement%2fTendering%2fProcurementContractManagement%2fIndex&amp;prevCtxLbl=Contratos+</t>
  </si>
  <si>
    <t>CPS 11 DE 2021</t>
  </si>
  <si>
    <t>Prestar los servicios profesionales para la realización de contenidos periodísticos, informativos y noticiosos, y acompañar el desarrollo e implementación de las acciones, actividades y estrategias establecidas en Comunicaciones, para el fortalecimiento de las comunicaciones internas y externas de la entidad y el posicionamiento institucional.</t>
  </si>
  <si>
    <t>HARMON WILLTON NEWBALL ARCHBOLD</t>
  </si>
  <si>
    <t>newballharmon@gmail.com</t>
  </si>
  <si>
    <t>Tv 4 # 51 A  - 43 201 Chapinero Bogotá D.C.</t>
  </si>
  <si>
    <t>https://community.secop.gov.co/Public/Tendering/ContractNoticePhases/View?PPI=CO1.PPI.11791172&amp;isFromPublicArea=True&amp;isModal=Fals</t>
  </si>
  <si>
    <t>https://www.secop.gov.co/CO1ContractsManagement/Tendering/ProcurementContractEdit/Update?ProfileName=CCE-16-Servicios_profesionales_gestion&amp;PPI=CO1.PPI.11791172&amp;DocUniqueName=ContratoDeCompra&amp;DocTypeName=NextWay.Entities.Marketplace.Tendering.ProcurementContract&amp;ProfileVersion=5&amp;DocUniqueIdentifier=CO1.PCCNTR.2183053</t>
  </si>
  <si>
    <t>CPS 012 2021</t>
  </si>
  <si>
    <t>Prestación de servicios de apoyo administrativo para la revisión, organización y actualización de archivo de gestión de la Agencia ITRC- TH.</t>
  </si>
  <si>
    <t>DIANA MARCELA CORREAL VELASQUEZ</t>
  </si>
  <si>
    <r>
      <t>dimarce3010@hotmail.com</t>
    </r>
    <r>
      <rPr>
        <sz val="12"/>
        <color rgb="FF000000"/>
        <rFont val="Arial"/>
        <family val="2"/>
        <charset val="1"/>
      </rPr>
      <t xml:space="preserve">   </t>
    </r>
  </si>
  <si>
    <t xml:space="preserve">Carrera 80 D 10 a -69                                                   </t>
  </si>
  <si>
    <t>Adición $321.765 del 02/12/2021</t>
  </si>
  <si>
    <t>prórroga No1 24/12/2021</t>
  </si>
  <si>
    <t>15/01/2021
02/12/2021</t>
  </si>
  <si>
    <t>29/01/2021
02/12/2021</t>
  </si>
  <si>
    <t>Informe de supervisión 24/12/2021</t>
  </si>
  <si>
    <t>https://community.secop.gov.co/Public/Tendering/ContractNoticePhases/View?PPI=CO1.PPI.11809986&amp;isFromPublicArea=True&amp;isModal=False</t>
  </si>
  <si>
    <t>https://www.secop.gov.co/CO1ContractsManagement/Tendering/ProcurementContractEdit/Update?ProfileName=CCE-16-Servicios_profesionales_gestion&amp;PPI=CO1.PPI.11809986&amp;DocUniqueName=ContratoDeCompra&amp;DocTypeName=NextWay.Entities.Marketplace.Tendering.ProcurementContract&amp;ProfileVersion=5&amp;DocUniqueIdentifier=CO1.PCCNTR.2191983</t>
  </si>
  <si>
    <t>CPS 013 2021</t>
  </si>
  <si>
    <t>adición $3.793.440 de 04/11/2021</t>
  </si>
  <si>
    <t>prórroga No1 17/12/2021</t>
  </si>
  <si>
    <t>17/17/2021</t>
  </si>
  <si>
    <t>Póliza No. 11-44-101162690   Anexo 0 de Seguros del estado expedida el 01/02/2021, aprobada el 01/02/2021
Modificación de la póliza de cumplimiento No. 11-44-101162690 Anexo 1 de Seguros del Estado expedida el 08/11/2021 Aprobada el 09/11/2021</t>
  </si>
  <si>
    <t>SERVICIOS JURÍDICOS Y CONTABLES.</t>
  </si>
  <si>
    <t>24/06/2022 Informe de supervisión</t>
  </si>
  <si>
    <t>https://community.secop.gov.co/Public/Tendering/ContractNoticePhases/View?PPI=CO1.PPI.11828517&amp;isFromPublicArea=True&amp;isModal=False</t>
  </si>
  <si>
    <t>https://www.secop.gov.co/CO1ContractsManagement/Tendering/ProcurementContractEdit/Update?ProfileName=CCE-16-Servicios_profesionales_gestion&amp;PPI=CO1.PPI.11828517&amp;DocUniqueName=ContratoDeCompra&amp;DocTypeName=NextWay.Entities.Marketplace.Tendering.ProcurementContract&amp;ProfileVersion=5&amp;DocUniqueIdentifier=CO1.PCCNTR.2193299</t>
  </si>
  <si>
    <t>CPS 015 2021</t>
  </si>
  <si>
    <t>yuliethbautistaola@gmail.com</t>
  </si>
  <si>
    <t>Calle 28 sur # 14 d -13 Soacha Cundinamarca</t>
  </si>
  <si>
    <t>Adición $1.094.001 de 30/11/2021</t>
  </si>
  <si>
    <t>Prórroga No1 17/12/2021</t>
  </si>
  <si>
    <t>29/01/2021
30/11/2021</t>
  </si>
  <si>
    <t>01/02/2021
30/11/2021</t>
  </si>
  <si>
    <t>https://community.secop.gov.co/Public/Tendering/ContractNoticePhases/View?PPI=CO1.PPI.11827639&amp;isFromPublicArea=True&amp;isModal=False</t>
  </si>
  <si>
    <t>https://www.secop.gov.co/CO1ContractsManagement/Tendering/ProcurementContractEdit/Update?ProfileName=CCE-16-Servicios_profesionales_gestion&amp;PPI=CO1.PPI.11827639&amp;DocUniqueName=ContratoDeCompra&amp;DocTypeName=NextWay.Entities.Marketplace.Tendering.ProcurementContract&amp;ProfileVersion=5&amp;DocUniqueIdentifier=CO1.PCCNTR.2193652</t>
  </si>
  <si>
    <t>CPS 014 2021</t>
  </si>
  <si>
    <t>Prestación de servicios profesionales en la Subdirección de Investigaciones Disciplinarias, para realizar las actividades que se requieran relacionadas con sustanciación de Actos Administrativos, contestación de derechos de petición y Gestión Documental de la Secretaría Técnica, acorde con las especificaciones establecidas por el Archivo General de la Nación y demás Normas sobre la materia.</t>
  </si>
  <si>
    <t>geraldynemc@gmail.com</t>
  </si>
  <si>
    <t>Calle 128 # 53 21 Bogotá</t>
  </si>
  <si>
    <t>Adición $1.554.633 de 30/11/2021</t>
  </si>
  <si>
    <t>Póliza No. 11-46-101018278   Anexo 0 de Seguros del estado expedida el 01/02/2021, aprobada el 01/02/2021 
Modificación de la póliza de cumplimiento No. 11-46-101018278 Anexo 1 de Seguros del Estado expedida el 01/12/2021 Aprobada el 01/12/2021</t>
  </si>
  <si>
    <t>https://community.secop.gov.co/Public/Tendering/ContractNoticePhases/View?PPI=CO1.PPI.11828596&amp;isFromPublicArea=True&amp;isModal=False</t>
  </si>
  <si>
    <t>https://www.secop.gov.co/CO1ContractsManagement/Tendering/ProcurementContractEdit/Update?ProfileName=CCE-16-Servicios_profesionales_gestion&amp;PPI=CO1.PPI.11828596&amp;DocUniqueName=ContratoDeCompra&amp;DocTypeName=NextWay.Entities.Marketplace.Tendering.ProcurementContract&amp;ProfileVersion=5&amp;DocUniqueIdentifier=CO1.PCCNTR.2194257</t>
  </si>
  <si>
    <t>CPS 016 2021</t>
  </si>
  <si>
    <t>maryluz_betancourt@hotmail.com</t>
  </si>
  <si>
    <t>Calle 44 G No. 72-15</t>
  </si>
  <si>
    <t>Adición 1.094.001 de 30/11/2021</t>
  </si>
  <si>
    <t>https://colombiacompra.coupahost.com/quotes/requests/101260/show_active</t>
  </si>
  <si>
    <t>https://colombiacompra.coupahost.com/order_headers/64124</t>
  </si>
  <si>
    <t>Orden de compra No.64124</t>
  </si>
  <si>
    <t>Suministro de tiquetes aéreos de rutas nacionales e internacionales y servicios para los funcionarios y contratistas de la entidad que requieran desplazarse a otras ciudades en el cumplimiento de sus funciones y/o actividades asignadas.</t>
  </si>
  <si>
    <t>SUBATOURS S.A.</t>
  </si>
  <si>
    <t>colombiacompra@subatours.com.co</t>
  </si>
  <si>
    <t>Carrera 92 # 147B-68 Piso 2 Bogota, Cundinamarca</t>
  </si>
  <si>
    <t xml:space="preserve"> 680-3999</t>
  </si>
  <si>
    <t>Reducción 1 $30.000.000
Reducción 2
$20.000.000
Liberar $7.424.165</t>
  </si>
  <si>
    <t xml:space="preserve">Póliza No. 15-44-1012854   Anexo 0 de Seguros del estado expedida el 15/02/2021, aprobada el 17/02/2021 </t>
  </si>
  <si>
    <t>SERVICIOS DE TRANSPORTE DE PASAJEROS</t>
  </si>
  <si>
    <t>29/12/2021 Informe de supervisión</t>
  </si>
  <si>
    <t>https://community.secop.gov.co/Public/Tendering/ContractNoticePhases/View?PPI=CO1.PPI.12024869&amp;isFromPublicArea=True&amp;isModal=False</t>
  </si>
  <si>
    <t>https://www.secop.gov.co/CO1ContractsManagement/Tendering/ProcurementContractEdit/Update?ProfileName=CCE-16-Servicios_profesionales_gestion&amp;PPI=CO1.PPI.12024869&amp;DocUniqueName=ContratoDeCompra&amp;DocTypeName=NextWay.Entities.Marketplace.Tendering.ProcurementContract&amp;ProfileVersion=5&amp;DocUniqueIdentifier=CO1.PCCNTR.2263134</t>
  </si>
  <si>
    <t>CPS 017 2021</t>
  </si>
  <si>
    <t>Prestación de servicios para realizar el acompañamiento profesional en los procesos de selección contractual a cargo de la Oficina de Tecnologías de la Información – OATI de la Agencia ITRC.</t>
  </si>
  <si>
    <t>Calle 137 A #73-71 casa 42</t>
  </si>
  <si>
    <t xml:space="preserve">Póliza No. 21-46-10102315   Anexo 0 de Seguros del estado expedida el 17/02/2021, aprobada el 17/02/2021 </t>
  </si>
  <si>
    <t>19/12/2021 informe de supervisión</t>
  </si>
  <si>
    <t>https://community.secop.gov.co/Public/Tendering/ContractNoticePhases/View?PPI=CO1.PPI.11911296&amp;isFromPublicArea=True&amp;isModal=False</t>
  </si>
  <si>
    <t>https://www.secop.gov.co/CO1ContractsManagement/Tendering/ProcurementContractEdit/Update?ProfileName=CCE-10-Minima_Cuantia&amp;PPI=CO1.PPI.11911296&amp;DocUniqueName=ContratoDeCompra&amp;DocTypeName=NextWay.Entities.Marketplace.Tendering.ProcurementContract&amp;ProfileVersion=8&amp;DocUniqueIdentifier=CO1.PCCNTR.2264721</t>
  </si>
  <si>
    <t>CPS 021 2021</t>
  </si>
  <si>
    <t xml:space="preserve">CONTRATACIÓN DE MÍNIMA CUANTÍA </t>
  </si>
  <si>
    <t>INTERCONTINENTAL DE SEGURIDAD LIMITADA</t>
  </si>
  <si>
    <t xml:space="preserve">intersegu@yahoo.com </t>
  </si>
  <si>
    <t>Cl 135 No. 52A-45</t>
  </si>
  <si>
    <t>Reducción $1.139.830</t>
  </si>
  <si>
    <t xml:space="preserve">Póliza No. 376-47-994000014492   Anexo 0 de Asegurado solicdaria de Colombia  expedida el 17/02/2021, aprobada el 18/02/2021 </t>
  </si>
  <si>
    <t>A-02-02-02-008-005-02</t>
  </si>
  <si>
    <t>SERVICIOS DE INVESTIGACIÓN DE SEGURIDAD</t>
  </si>
  <si>
    <t>27/12/2021 Informe de supervisión</t>
  </si>
  <si>
    <t>Acta de liquidación 26/12/2022</t>
  </si>
  <si>
    <t>https://community.secop.gov.co/Public/Tendering/ContractNoticePhases/View?PPI=CO1.PPI.12056818&amp;isFromPublicArea=True&amp;isModal=False</t>
  </si>
  <si>
    <t>https://www.secop.gov.co/CO1ContractsManagement/Tendering/ProcurementContractEdit/View?docUniqueIdentifier=CO1.PCCNTR.2268613&amp;awardUniqueIdentifier=&amp;buyerDossierUniqueIdentifier=CO1.BDOS.1772466&amp;id=926111</t>
  </si>
  <si>
    <t>CPS 018 2021</t>
  </si>
  <si>
    <t>Prestar servicios profesionales para la gestión administrativa de la contratación que realiza la OATI, así como el análisis de registros documentales y digitales de los proyectos de automatización, coordinados por la Oficina de Tecnologías de la Información de la Agencia ITRC.</t>
  </si>
  <si>
    <t>CRA 51 N 64A -81 CASA UNIDOS Bogotá</t>
  </si>
  <si>
    <t>Poliza No. 11-46-101019043 Anexo 0 de Seguros del estado expedida el 17/02/2021 Aprobada el 18/02/2021</t>
  </si>
  <si>
    <t>https://community.secop.gov.co/Public/Tendering/ContractNoticePhases/View?PPI=CO1.PPI.11951191&amp;isFromPublicArea=True&amp;isModal=False</t>
  </si>
  <si>
    <t>https://www.secop.gov.co/CO1ContractsManagement/Tendering/ProcurementContractEdit/Update?ProfileName=CCE-10-Minima_Cuantia&amp;PPI=CO1.PPI.11951191&amp;DocUniqueName=ContratoDeCompra&amp;DocTypeName=NextWay.Entities.Marketplace.Tendering.ProcurementContract&amp;ProfileVersion=8&amp;DocUniqueIdentifier=CO1.PCCNTR.2270248</t>
  </si>
  <si>
    <t>CMC 002 2021</t>
  </si>
  <si>
    <t>Prestaciòn del servicio de mantenimiento preventivo y correctivo incluyendo el suministro de respuestos para todos los vehìculos que conforman el parque auto motor de la Agencia del Inspector General de Tributos, Rentas y Contribuciones Parafiscales - ITRC</t>
  </si>
  <si>
    <t>EYM COMPAÑY S.A.S</t>
  </si>
  <si>
    <t>coordinacionlicitacioneseym@gmail.com</t>
  </si>
  <si>
    <t>Calle 15 No 33 - 23 Bogotà D.c.</t>
  </si>
  <si>
    <t>Adición No. 1 $5.000.000 de 19/08/2021
Liberar$80.000</t>
  </si>
  <si>
    <t>Poliza No. CBO-100007856 Anexo 0 de Compañia Mundial de Seguros  expedidad el 17/02/2021 aprobada el 19/02/2021</t>
  </si>
  <si>
    <t>A-02-02-01-004-003-09
A-02-02-02-008-007-01-4</t>
  </si>
  <si>
    <t>OTRAS MÀQUINAS PARA USO GENERALES Y SUS PARTES Y PIEZAS
SERVICIOS DE MANTENIMIENTO Y REPARACIÓN DE MAQUINARIA Y EQUIPO DE TRANSPORTE</t>
  </si>
  <si>
    <t>7121
7121 adición</t>
  </si>
  <si>
    <t xml:space="preserve">18/02/2021
23/08/2021
</t>
  </si>
  <si>
    <t>Acta de liquidadción del 20/12/2021</t>
  </si>
  <si>
    <t>https://community.secop.gov.co/Public/Tendering/ContractNoticePhases/View?PPI=CO1.PPI.12086405&amp;isFromPublicArea=True&amp;isModal=False</t>
  </si>
  <si>
    <t>https://www.secop.gov.co/CO1ContractsManagement/Tendering/ProcurementContractEdit/View?docUniqueIdentifier=CO1.PCCNTR.2276173&amp;awardUniqueIdentifier=&amp;buyerDossierUniqueIdentifier=CO1.BDOS.1778425&amp;id=931993</t>
  </si>
  <si>
    <t>CPS 019 2021</t>
  </si>
  <si>
    <t>Prestación de servicios profesionales para coordinar, organizar, controlar y hacer seguimiento a las diferentes actividades del Proyecto de Inversión “Fortalecimiento de herramientas institucionales para la investigación, medición, formación e interacción con la ciudadanía frente a la lucha contra el fraude y la corrupción en la administración de tributos, rentas y contribuciones parafiscales ITRC.</t>
  </si>
  <si>
    <t>LIANNA KATHERIN RENDÒN HERNANDEZ</t>
  </si>
  <si>
    <t>liannarendonh@gmail.com</t>
  </si>
  <si>
    <t>Carrera 53 c No. 5 -30 piso 2 casa San Rafael Puente Aranda</t>
  </si>
  <si>
    <t xml:space="preserve">Póliza No. 11-46-101019063  Anexo 0 de Seguros del estado expedida el 18/02/2021, aprobada el 18/02/2021 </t>
  </si>
  <si>
    <t>C-1304-1000-3-0-1304027-02</t>
  </si>
  <si>
    <t>ADQUISICIÓN DE BIENES VALOR BLOQUEADO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</si>
  <si>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https://community.secop.gov.co/Public/Tendering/ContractNoticePhases/View?PPI=CO1.PPI.12093580&amp;isFromPublicArea=True&amp;isModal=False</t>
  </si>
  <si>
    <t>https://www.secop.gov.co/CO1ContractsManagement/Tendering/ProcurementContractEdit/View?docUniqueIdentifier=CO1.PCCNTR.2276374&amp;awardUniqueIdentifier=&amp;buyerDossierUniqueIdentifier=CO1.BDOS.1780159&amp;id=932103</t>
  </si>
  <si>
    <t>CPS 020 2021</t>
  </si>
  <si>
    <t>Prestación de servicios profesionales de asesoría jurídica para liderar la conceptualización, el establecimiento y la coordinación de las actividades relacionadas con el Observatorio de Fraude y Corrupción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 ITRC.</t>
  </si>
  <si>
    <t>MARÍA ESPERANZA VEGA GOYENECHE</t>
  </si>
  <si>
    <t>Carrera 21 #137-04 Apartamento 401 Nueva Autopista</t>
  </si>
  <si>
    <t xml:space="preserve">Póliza No. 11-46-101019075 Anexo 0 de Seguros del estado expedida el 18/02/2021, aprobada el 18/02/2021 </t>
  </si>
  <si>
    <t>https://community.secop.gov.co/Public/Tendering/ContractNoticePhases/View?PPI=CO1.PPI.12024131&amp;isFromPublicArea=True&amp;isModal=False</t>
  </si>
  <si>
    <t>https://www.secop.gov.co/CO1ContractsManagement/Tendering/ProcurementContractEdit/View?docUniqueIdentifier=CO1.PCCNTR.2287932&amp;prevCtxUrl=https%3a%2f%2fwww.secop.gov.co%3a443%2fCO1ContractsManagement%2fTendering%2fProcurementContractManagement%2fIndex&amp;prevCtxLbl=Contratos+</t>
  </si>
  <si>
    <t>CMC 003 2021</t>
  </si>
  <si>
    <t>Prestación de servicios integrales en Salud para la realización de las evaluaciones médicas ocupacionales, la revisión y actualización del profesiograma de los servidores de la Unidad Administrativa Especial Agencia del Inspector General de Tributos, Rentas y Contribuciones Parafiscales-ITRC, así como a los contratistas en los casos que aplique</t>
  </si>
  <si>
    <t>SERVICIOS DE SALUD OCUPACIONAL UNIMSALUD S.A.S.</t>
  </si>
  <si>
    <t>coordcontable@unimsalud.com.co  mrodriguez@unimsalud.com.co</t>
  </si>
  <si>
    <t>CRA 22 No. 72 -29 35</t>
  </si>
  <si>
    <t>fijo 2554049 - 5491138</t>
  </si>
  <si>
    <t>Reducción $7.998.872</t>
  </si>
  <si>
    <t xml:space="preserve">Póliza No. 37-46-101002567 Anexo 0 de Seguros del estado expedida el 24/02/2021, aprobada el 26/02/2021 </t>
  </si>
  <si>
    <t xml:space="preserve">A-02-02-02-009-003-01
A-02-02-02-008-003-04-4 </t>
  </si>
  <si>
    <t>SERVICIOS DE SALUD HUMANA - Exámenes médicos para los funcionarios de la Agencia
SERVICIOS DE ENSAYO Y ANÁLISIS TÉCNICOS) (Elaboración o Actualización de Profesiograma)</t>
  </si>
  <si>
    <t>Acta de liquidación 19/12/2022</t>
  </si>
  <si>
    <t>https://colombiacompra.coupahost.com/order_headers/64820</t>
  </si>
  <si>
    <t>Orden de compra No.64820</t>
  </si>
  <si>
    <t>suministro y distribución de productos derivados del Papel, requeridas para el buen desempeño de las diferentes dependencias de la Agencia del Inspector General de Tributos, Rentas y Contribuciones Parafiscales-ITRC.</t>
  </si>
  <si>
    <t xml:space="preserve">nelson.calderon@dispapeles.com </t>
  </si>
  <si>
    <t>cL 103 69 53</t>
  </si>
  <si>
    <t>643-9000</t>
  </si>
  <si>
    <t xml:space="preserve">Póliza No. 2910395-6 Anexo 0 de Suramericana expedida el 01/03/2021, aprobada el 01/03/2021 </t>
  </si>
  <si>
    <t>PASTA O PULPA, PAPEL Y PRODUCTOS DE PAPEL; IMPRESOS Y ARTÍCULOS RELACIONADOS</t>
  </si>
  <si>
    <t>https://community.secop.gov.co/Public/Tendering/ContractNoticePhases/View?PPI=CO1.PPI.12289518&amp;isFromPublicArea=True&amp;isModal=False</t>
  </si>
  <si>
    <t>https://www.secop.gov.co/CO1ContractsManagement/Tendering/ProcurementContractEdit/Update?ProfileName=CCE-16-Servicios_profesionales_gestion&amp;PPI=CO1.PPI.12289518&amp;DocUniqueName=ContratoDeCompra&amp;DocTypeName=NextWay.Entities.Marketplace.Tendering.ProcurementContract&amp;ProfileVersion=5&amp;DocUniqueIdentifier=CO1.PCCNTR.2319287</t>
  </si>
  <si>
    <t>Prestación de servicios profesionales como diseñador gráfico para realizar actividades de divulgación de la Agencia ITRC y las gestiones de comunicaciones digitales, gráficas y/o de multimedia de la entidad</t>
  </si>
  <si>
    <t>BILMER ABAD GOMEZ PINILLA</t>
  </si>
  <si>
    <t>bilmergomez1983@gmail.com</t>
  </si>
  <si>
    <t>CRA 94A # 6A 44 TORRE 5 APTO 301 TORRE 5 APTO 301 EL TINTAL - BOGOTÁ</t>
  </si>
  <si>
    <t xml:space="preserve">Póliza No. 11-44-10116490 Anexo 0 de Seguros del Estado expedida el 04/03/2021, aprobada el 04/03/2021 </t>
  </si>
  <si>
    <t xml:space="preserve">P INFORME FINAL DE SUPERVISIÓN  </t>
  </si>
  <si>
    <t>https://community.secop.gov.co/Public/Tendering/ContractNoticePhases/View?PPI=CO1.PPI.12531887&amp;isFromPublicArea=True&amp;isModal=False</t>
  </si>
  <si>
    <t>https://www.secop.gov.co/CO1ContractsManagement/Tendering/ProcurementContractEdit/Update?ProfileName=CCE-16-Servicios_profesionales_gestion&amp;PPI=CO1.PPI.12531887&amp;DocUniqueName=ContratoDeCompra&amp;DocTypeName=NextWay.Entities.Marketplace.Tendering.ProcurementContract&amp;ProfileVersion=5&amp;DocUniqueIdentifier=CO1.PCCNTR.2375429&amp;prevCtxUrl=https%3a%2f%2fwww.secop.gov.co%3a443%2fCO1ContractsManagement%2fTendering%2fProcurementContractManagement%2fIndex&amp;prevCtxLbl=Contratos+</t>
  </si>
  <si>
    <t>CPS 022 2021</t>
  </si>
  <si>
    <t>ANDREA CAROLINA SERPA PÉREZ</t>
  </si>
  <si>
    <t xml:space="preserve">andre-caro97@hotmail.com </t>
  </si>
  <si>
    <t>Av calle 26#44A-39 Apto 205 Quinta Paredes</t>
  </si>
  <si>
    <t>Reducción $182.898</t>
  </si>
  <si>
    <t xml:space="preserve">Póliza No. 11-46-101020092 Anexo 0 de Seguros del Estado expedida el 24/03/2021, aprobada el 24/03/2021 </t>
  </si>
  <si>
    <t>https://community.secop.gov.co/Public/Tendering/ContractNoticePhases/View?PPI=CO1.PPI.11951272&amp;isFromPublicArea=True&amp;isModal=False</t>
  </si>
  <si>
    <t>https://www.secop.gov.co/CO1ContractsManagement/Tendering/ProcurementContractEdit/Update?ProfileName=CCE-02-Licitacion_Publica&amp;PPI=CO1.PPI.11951272&amp;DocUniqueName=ContratoDeCompra&amp;DocTypeName=NextWay.Entities.Marketplace.Tendering.ProcurementContract&amp;ProfileVersion=8&amp;DocUniqueIdentifier=CO1.PCCNTR.2378579&amp;prevCtxUrl=https%3a%2f%2fwww.secop.gov.co%3a443%2fCO1ContractsManagement%2fTendering%2fProcurementContractManagement%2fIndex&amp;prevCtxLbl=Contratos+</t>
  </si>
  <si>
    <t>LP 001 2021</t>
  </si>
  <si>
    <t>Prestar los servicios integrales de arrendamiento de Infraestructura Tecnológica por demanda, y servicios complementarios de soporte y mantenimiento requeridos por la Agencia ITRC, para garantizar la operación, cobertura, disponibilidad y seguridad de la información de la entidad, conforme a las especificaciones técnicas.</t>
  </si>
  <si>
    <t>GROW DATA S.A.S,</t>
  </si>
  <si>
    <t>andres.cifuentes@growdata.com.co</t>
  </si>
  <si>
    <t>CR 15 91 30 P 2 Bogotá D.C.</t>
  </si>
  <si>
    <t>3 2 1 2 0 5 2 3 2 5</t>
  </si>
  <si>
    <t>Adición 1 $16.529.748 de 30/11/2021
Adición 2 $349.162.499 de 24/12/2021
Adición 3
$35.516.208,00 de 7/04/2022
Adición 4
$2.366.874 de 9/05/2022</t>
  </si>
  <si>
    <t>Prórroga No1 15/04/2022
Prórroga No2 09/05/2022
Prórroga No3 30/05/2022</t>
  </si>
  <si>
    <t>Póliza No. 21-44-101346738 Anexo 0 de Seguros del Estado expedida el 26/03/2021, aprobada el 26/03/2021 
Modificación de la póliza de cumplimiento No.  21-44-101346738 Anexo 2de Seguros del Estado expedida el 02/12/2021 Aprobada el 02/12/2021
Modificación de la póliza de cumplimiento No.  21-44-101346738 Anexo 3 de Seguros del Estado expedida el 28/12/2021 Aprobada el 30/12/2021
Modificación de la póliza de cumplimiento No.  21-44-101346738  Anexo 6 de Seguros del Estado S.A.expedida el 8/04/2022 Aprobada el 3/5/2022
Modificación de la póliza de cumplimiento No.  21-44-101346738  Anexo 8 de Seguros del Estado S.A.expedida el 20/05/2022 Aprobada el 26/05/2022</t>
  </si>
  <si>
    <t>4121
VF521
622</t>
  </si>
  <si>
    <t>16/02/2021
30/11/2021
29/12/2021
07/04/2022
09/05/2022</t>
  </si>
  <si>
    <t>A-02-02-02-007-003 
A-02-02-02-008-003
A-02-02-02-008-004 
A-02-02-02-008-007</t>
  </si>
  <si>
    <t>SERVICIOS DE ARRENDAMIENTO O ALQUILER SIN OPERARIO
OTROS SERVICIOS PROFESIONALES, CIENTÍFICOS Y TÉCNICOS
SERVICIOS DE TELECOMUNICACIONES, TRANSMISIÓN Y SUMINISTRO DE INFORMACIÓN
SERVICIOS DE MANTENIMIENTO, REPARACIÓN E INSTALACIÓN (EXCEPTO SERVICIOS DE CONSTRUCCIÓN)</t>
  </si>
  <si>
    <t>15621
522</t>
  </si>
  <si>
    <t>26/03/2021
30/11/2021
08/04/2022
09/05/2022</t>
  </si>
  <si>
    <t xml:space="preserve">14/09/2022 acta de liquidación </t>
  </si>
  <si>
    <t>https://community.secop.gov.co/Public/Tendering/ContractNoticePhases/View?PPI=CO1.PPI.12224271&amp;isFromPublicArea=True&amp;isModal=False</t>
  </si>
  <si>
    <t>https://www.secop.gov.co/CO1ContractsManagement/Tendering/ProcurementContractEdit/Update?ProfileName=CCE-06-Seleccion_Abreviada_Menor_Cuantia&amp;PPI=CO1.PPI.12224271&amp;DocUniqueName=ContratoDeCompra&amp;DocTypeName=NextWay.Entities.Marketplace.Tendering.ProcurementContract&amp;ProfileVersion=8&amp;DocUniqueIdentifier=CO1.PCCNTR.2386429</t>
  </si>
  <si>
    <t>SAMC 01 2021</t>
  </si>
  <si>
    <t>Prestar los servicios de agencia de medios para la producción, diseño, desarrollo audiovisual, servicio de webmaster para la publicación de contenidos y mantenimiento de la página web e intranet y dar soporte permanente para la seguridad e implementaciones web.</t>
  </si>
  <si>
    <t>bigmediapublicidadsas@gmail.com</t>
  </si>
  <si>
    <t>CL 99 7 A 77 OF 604 Bogotá D.C.</t>
  </si>
  <si>
    <t>4 7 5 6 2 6 2</t>
  </si>
  <si>
    <t>Reducción $337.960</t>
  </si>
  <si>
    <t>Póliza No. 36-44-101049994 Anexo 0 de Seguros del Estado expedida el 26/03/2021, aprobada el 26/03/2022</t>
  </si>
  <si>
    <t>INFORME FINAL DE SUPERVISIÓN  4/02/2022 y acta liquidación del 9/11/2022</t>
  </si>
  <si>
    <t>https://community.secop.gov.co/Public/Tendering/ContractNoticePhases/View?PPI=CO1.PPI.12642812&amp;isFromPublicArea=True&amp;isModal=False</t>
  </si>
  <si>
    <t>https://www.secop.gov.co/CO1ContractsManagement/Tendering/ProcurementContractEdit/Update?ProfileName=CCE-16-Servicios_profesionales_gestion&amp;PPI=CO1.PPI.12642812&amp;DocUniqueName=ContratoDeCompra&amp;DocTypeName=NextWay.Entities.Marketplace.Tendering.ProcurementContract&amp;ProfileVersion=5&amp;DocUniqueIdentifier=CO1.PCCNTR.2393490&amp;prevCtxUrl=https%3a%2f%2fwww.secop.gov.co%3a443%2fCO1ContractsManagement%2fTendering%2fProcurementContractManagement%2fIndex&amp;prevCtxLbl=Contratos+</t>
  </si>
  <si>
    <t>CA 023 2021</t>
  </si>
  <si>
    <t>En el presente contrato, el ARRENDADOR entrega a título de arriendo a la AGENCIA ITRC, el inmueble ubicado en la Calle 26 N° 69-76 Piso 8 torre 1- Edificio ELEMENTO, de la ciudad de Bogotá, de conformidad con lo establecido en la oferta presentada por el ARRENDADOR y las disposiciones contenidas en las Leyes 80 de 1993, 1150 de 2007, Decreto 1082 de 2015 y demás normas que lo complementen, aclaren o modifiquen, documentos que forman parte integral de este contrato.</t>
  </si>
  <si>
    <t>SITUANDO S.A.S</t>
  </si>
  <si>
    <t>lfperdomo@situando.com.co</t>
  </si>
  <si>
    <t>CR 7 26 20 OF 1501 Bogotá D.C.</t>
  </si>
  <si>
    <t>3 1 6 2 2 0 2 4 1 2
3 0 0 3 5 1 6</t>
  </si>
  <si>
    <t xml:space="preserve">Adición 1 $409.293.672 del 27/07/2022
Adición 2 $102.323.418 del 25/11/2022
Adición 3 $214.879.178 del 25/11/2022
</t>
  </si>
  <si>
    <t>Prórroga 1 hasta el 30/11/2022 
Prórroga 2 hasta el 31/12/2022
Prórroga 3 hasta el 28/02/2023</t>
  </si>
  <si>
    <t>31/07/2022
30/11/2022
31/12/2022
28/02/2023</t>
  </si>
  <si>
    <t>Póliza No. 14-44-101127296 Anexo 0 de Seguros del Estado expedida el 30/03/2021, aprobada el 30/03/2023
 MODIFICACIÓN PÓLIZA ADICIÓN Y PRÓRROGA
Póliza No. 14-44-101127296 Anexo 2 de Seguros del Estado expedida el 01/08/2022, aprobada el 03/08/2022
MODIFICACIÓN PÓLIZA ADICIÓN 2 Y PRÓRROGA 2
Póliza No. 14-44-101127296 Anexo 3y 4 de Seguros del Estado expedida el 28/11/2022, aprobada el 30/11/2022
MODIFICACIÓN PÓLIZA ADICIÓN 3 Y PRÓRROGA 3
Póliza No. 14-44-101127296 Anexo 5 y 6 de Seguros del Estado expedida el 21/12/2022, aprobada el 22/12/2022</t>
  </si>
  <si>
    <t>2621
222
323</t>
  </si>
  <si>
    <t>22/01/2021
03/01/2022
18/07/2022
21/10/2022
03/01/2023</t>
  </si>
  <si>
    <t>A-02-02-02-007-002</t>
  </si>
  <si>
    <t>SERVICIOS INMOBILIARIOS,</t>
  </si>
  <si>
    <t>15821
VF 1421
223</t>
  </si>
  <si>
    <t>30/03/2021
03/01/2022
27/07/2022
03/01/2023</t>
  </si>
  <si>
    <t xml:space="preserve">INFORME FINAL DE SUPERVISIÓN   y acta liquidación </t>
  </si>
  <si>
    <t>https://colombiacompra.coupahost.com/quotes/requests/103936/show_active</t>
  </si>
  <si>
    <t>https://colombiacompra.coupahost.com/order_headers/66651</t>
  </si>
  <si>
    <t>Orden de compra No. 66651</t>
  </si>
  <si>
    <t>CONTRATAR EL SEGURO DE DAÑOS CORPORALES CAUSADOS A LAS PERSONAS EN ACCIDENTES DE TRÁNSITO – SOAT, PARA LOS VEHÍCULOS DEL PARQUE AUTOMOTOR DE LA UNIDAD ADMINISTRATIVA ESPECIAL AGENCIA DEL INSPECTOR GENERAL DE TRIBUTOS, RENTAS Y CONTRIBUCIONES PARAFISCALES - ITRC</t>
  </si>
  <si>
    <t>COMPAÑÍA MUNDIAL DE SEGUROS</t>
  </si>
  <si>
    <t xml:space="preserve">licitaciones@segurosmundial.com.co </t>
  </si>
  <si>
    <t>Calle 33 No. 6B – 24, Mezzanine Bogotá D.c.</t>
  </si>
  <si>
    <t>285 5600</t>
  </si>
  <si>
    <t>https://colombiacompra.coupahost.com/quotes/requests/103939/show_active</t>
  </si>
  <si>
    <t>https://colombiacompra.coupahost.com/order_headers/66709</t>
  </si>
  <si>
    <t>Orden de compra No. 66709</t>
  </si>
  <si>
    <t>Adquisición de los seguros de vehículos todo riesgo para el parque automotor de la Unidad Administrativa Especial Agencia del Inspector General de Tributos, Rentas y Contribuciones Parafiscales-ITRC, a través del Acuerdo Marco de precios No. CCE-877-1-AMP-2019</t>
  </si>
  <si>
    <t>CL 57 9 07</t>
  </si>
  <si>
    <t>3 4 8 5 7 5 7</t>
  </si>
  <si>
    <t>https://community.secop.gov.co/Public/Tendering/ContractNoticePhases/View?PPI=CO1.PPI.12807369&amp;isFromPublicArea=True&amp;isModal=False</t>
  </si>
  <si>
    <t>https://www.secop.gov.co/CO1ContractsManagement/Tendering/ProcurementContractEdit/View?docUniqueIdentifier=CO1.PCCNTR.2452514&amp;prevCtxUrl=https%3a%2f%2fwww.secop.gov.co%3a443%2fCO1ContractsManagement%2fTendering%2fProcurementContractManagement%2fIndex&amp;prevCtxLbl=Contratos+</t>
  </si>
  <si>
    <t>CMC 004 2021</t>
  </si>
  <si>
    <t>Suministro de bonos personalizados redimibles o tarjetas electrónicas canjeables por calzado y vestido de labor para la dotación de los servidores de la Unidad Administrativa Especial Agencia del Inspector General de Tributos Rentas y Contribuciones Parafiscales, que tienen derecho según lo establecido en la ley 70 de 1988</t>
  </si>
  <si>
    <t>SODEXO SERVICIOS DE BENEFICIOS E INCENTIVOS COLOMBIA S.A.S.</t>
  </si>
  <si>
    <t>impuestos.svc.co@sodexo.com</t>
  </si>
  <si>
    <t>AUT NORTE 114 44 P 4</t>
  </si>
  <si>
    <t>6 4 1 4 1 0 0</t>
  </si>
  <si>
    <t>Póliza No. 1006000862701 Anexo 0 de Seguros comerciales Bolivar expedida el 28/04/2021, aprobada el 29/04/2021</t>
  </si>
  <si>
    <t>Informe de supervisión 14/01/2022 y Acta de liquidación del 12/04/2023</t>
  </si>
  <si>
    <t>https://community.secop.gov.co/Public/Tendering/ContractNoticePhases/View?PPI=CO1.PPI.12982518&amp;isFromPublicArea=True&amp;isModal=False</t>
  </si>
  <si>
    <t>https://www.secop.gov.co/CO1ContractsManagement/Tendering/ProcurementContractEdit/Update?ProfileName=CCE-16-Servicios_profesionales_gestion&amp;PPI=CO1.PPI.12982518&amp;DocUniqueName=ContratoDeCompra&amp;DocTypeName=NextWay.Entities.Marketplace.Tendering.ProcurementContract&amp;ProfileVersion=5&amp;DocUniqueIdentifier=CO1.PCCNTR.2464835&amp;prevCtxUrl=https%3a%2f%2fwww.secop.gov.co%2fCO1ContractsManagement%2fTendering%2fProcurementContractManagement%2fIndex&amp;prevCtxLbl=Contratos+</t>
  </si>
  <si>
    <t>CPS 024 2021</t>
  </si>
  <si>
    <t>Prestación de servicios de apoyo para la consolidación, organización, registro y presentación de Informes relacionados con Indicadores Estratégicos, informes Contables y demás planes institucionales generados por la Oficina de Tecnologías de la Información.</t>
  </si>
  <si>
    <t>DEIMER MARTINEZ OROSCO</t>
  </si>
  <si>
    <t>deimer-3105@hotmail.com</t>
  </si>
  <si>
    <t>CALLE 79 # 106-37 CASA 1 GARCES NAVAS</t>
  </si>
  <si>
    <t>Liberar$880.000</t>
  </si>
  <si>
    <t>Póliza No. 11-44-101167349 Anexo 0 de Seguros del Estado expedida el 28/04/2021, aprobada el 28/04/2021</t>
  </si>
  <si>
    <t>https://community.secop.gov.co/Public/Tendering/ContractNoticePhases/View?PPI=CO1.PPI.12990104&amp;isFromPublicArea=True&amp;isModal=False</t>
  </si>
  <si>
    <t>https://www.secop.gov.co/CO1ContractsManagement/Tendering/ProcurementContractEdit/View?docUniqueIdentifier=CO1.PCCNTR.2464940&amp;prevCtxUrl=https%3a%2f%2fwww.secop.gov.co%3a443%2fCO1ContractsManagement%2fTendering%2fProcurementContractManagement%2fIndex&amp;prevCtxLbl=Contratos+</t>
  </si>
  <si>
    <t>CPS 025 DE 2021</t>
  </si>
  <si>
    <t>Prestación de servicios profesionales a la Agencia ITRC, para adelantar actividades de análisis de datos en desarrollo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</si>
  <si>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DIEGO FERNANDO GOMEZ TRUJILLO</t>
  </si>
  <si>
    <t>DFGOMEZC@GMAIL.COM</t>
  </si>
  <si>
    <t>CL 2 C 27 A 15 BRR SANTA ISABEL BOGOTÁ D.C.</t>
  </si>
  <si>
    <t>3 5 0 5 2 7 0 4 7 7</t>
  </si>
  <si>
    <t>CONTRATO ANULADO</t>
  </si>
  <si>
    <t>C-1304-1000-3-0-1304022-02</t>
  </si>
  <si>
    <t>ADQUISICIÓN DE BIENES Y SERVICIOS - DOCUMENTOS METODOLÓGICOS - FORTALECIMIENTO DE HERRAMIENTAS INSTITUCIONALES PARA LA INVESTIGACION, MEDICION, FORMACION E INTERACCION CON LA CIUDADANIA FRENTE A LA LUCHA CONTRA EL FRAUDE Y LA CORRUPCION EN LA  ADMINISTRACIÓN DE TRIBUTOS, RENTAS Y CONTRIBUCIONES PARAFISCALES.</t>
  </si>
  <si>
    <t>https://community.secop.gov.co/Public/Tendering/ContractNoticePhases/View?PPI=CO1.PPI.12990710&amp;isFromPublicArea=True&amp;isModal=False</t>
  </si>
  <si>
    <t>https://www.secop.gov.co/CO1ContractsManagement/Tendering/ProcurementContractEdit/View?docUniqueIdentifier=CO1.PCCNTR.2465440&amp;awardUniqueIdentifier=&amp;buyerDossierUniqueIdentifier=CO1.BDOS.1936425&amp;id=1044262</t>
  </si>
  <si>
    <t>CPS 026 DE 2021</t>
  </si>
  <si>
    <t>HUMBERTO JOSÉ GUZMÁN STAVE</t>
  </si>
  <si>
    <t>hguzmanstave@hotmail.com</t>
  </si>
  <si>
    <t>urb el gallo tranv 53 no 33-80 apto 1 b bomba el gallo el gallo Bolivar - Cartagena</t>
  </si>
  <si>
    <t>Póliza No. 11-46-101020797  Anexo 0 de Seguros del Estado expedida el 28/04/2021, aprobada el 28/04/2021</t>
  </si>
  <si>
    <t>https://colombiacompra.coupahost.com/quotes/requests/105430a/show_active</t>
  </si>
  <si>
    <t>https://colombiacompra.coupahost.com/order_headers/68152</t>
  </si>
  <si>
    <t>Orden de compra 68152</t>
  </si>
  <si>
    <t>Servicio de canal de internet para conectividad de la Agencia ITRC conforme al Evento No 105430, efectuado por Acuerdo Marco de Precios -AMP- Colombia Compra Eficiente- CCE-SECOP II</t>
  </si>
  <si>
    <t>Media Commerce Partners SAS</t>
  </si>
  <si>
    <t xml:space="preserve">asesorajuridica@mc.net.co </t>
  </si>
  <si>
    <t>CL 55 71 57 Bogotá D.C.</t>
  </si>
  <si>
    <t>3 1 7 5 7 3 1 6 5 3
7 4 3 7 4 0 0</t>
  </si>
  <si>
    <t>Adición 1 $6.759.200 de 09/09/2021
 Adición 2 $5.069.400 de 24/12/2021</t>
  </si>
  <si>
    <t>Prórroga No1 28/02/2022</t>
  </si>
  <si>
    <t xml:space="preserve">Póliza No. EC-10001918 Anexo 0 de Compañía Mundial Seguros  expedida el 30/04/2021, aprobada el 30/04/2021 
</t>
  </si>
  <si>
    <t>6621
VF 321</t>
  </si>
  <si>
    <t>28/04/2021
09/09/2021
28/12/2021</t>
  </si>
  <si>
    <t>SERVICIOS DE TELECOMUNICACIONES, TRANSMISIÓN Y SUMINISTRO DE INFORMACIÓN</t>
  </si>
  <si>
    <t>29/04/2021
13/09/2021</t>
  </si>
  <si>
    <t xml:space="preserve">27/04/2022 Informe de supervisión </t>
  </si>
  <si>
    <t>P acta de liquidación</t>
  </si>
  <si>
    <t>https://community.secop.gov.co/Public/Tendering/ContractNoticePhases/View?PPI=CO1.PPI.13076277&amp;isFromPublicArea=True&amp;isModal=Fals</t>
  </si>
  <si>
    <t>https://www.secop.gov.co/CO1ContractsManagement/Tendering/ProcurementContractEdit/Update?ProfileName=CCE-16-Servicios_profesionales_gestion&amp;PPI=CO1.PPI.13076277&amp;DocUniqueName=ContratoDeCompra&amp;DocTypeName=NextWay.Entities.Marketplace.Tendering.ProcurementContract&amp;ProfileVersion=5&amp;DocUniqueIdentifier=CO1.PCCNTR.2477547</t>
  </si>
  <si>
    <t>CPS 028 2021</t>
  </si>
  <si>
    <t>Prestación de servicios profesionales para la ejecución de las estrategias diseñadas para implementar espacios de formación y dar a conocer las acciones sobre los fenómenos de fraude y corrupción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</si>
  <si>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KAREM DEL ROSARIO FRANCO MARTINEZ</t>
  </si>
  <si>
    <t>karenfrancom@hotmail.com</t>
  </si>
  <si>
    <t>BRR ALTO BOSQUE TV 53 21 D 09 ED MANANTIALES DEL BOSQUE II TO 1 AP 301</t>
  </si>
  <si>
    <t>3 1 5 7 1 4 1 1 1 0</t>
  </si>
  <si>
    <t>Póliza No. 11-46-10102083  Anexo 0 de Seguros del Estado expedida el 30/04/2021, aprobada el 30/04/2021</t>
  </si>
  <si>
    <t>ADQUISICIÓN DE BIENES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</si>
  <si>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https://community.secop.gov.co/Public/Tendering/ContractNoticePhases/View?PPI=CO1.PPI.13069901&amp;isFromPublicArea=True&amp;isModal=False</t>
  </si>
  <si>
    <t>https://www.secop.gov.co/CO1ContractsManagement/Tendering/ProcurementContractEdit/View?docUniqueIdentifier=CO1.PCCNTR.2478245&amp;awardUniqueIdentifier=&amp;buyerDossierUniqueIdentifier=CO1.BDOS.1946721&amp;id=1051405</t>
  </si>
  <si>
    <t>CPS 027 2021</t>
  </si>
  <si>
    <t>Prestación de Servicios profesionales en capacitación para dar cumplimiento al PIC – 2021 para temas varios de contratación estatal con énfasis en las modalidades de selección.</t>
  </si>
  <si>
    <t>CR 15 55 12 LAT 4</t>
  </si>
  <si>
    <t>3 2 1 2 3 2 6 8 0 3</t>
  </si>
  <si>
    <t>https://community.secop.gov.co/Public/Tendering/ContractNoticePhases/View?PPI=CO1.PPI.13120966&amp;isFromPublicArea=True&amp;isModal=False</t>
  </si>
  <si>
    <t>https://www.secop.gov.co/CO1ContractsManagement/Tendering/ProcurementContractEdit/View?docUniqueIdentifier=CO1.PCCNTR.2487618&amp;awardUniqueIdentifier=&amp;buyerDossierUniqueIdentifier=CO1.BDOS.1954342&amp;id=1055774</t>
  </si>
  <si>
    <t>CPS 029 2021</t>
  </si>
  <si>
    <t>Prestación de servicios profesionales a la Agencia ITRC, para adelantar actividades de análisis de datos en desarrollo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</si>
  <si>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LAURA MARÍA GARCÍA CARRIZOSA</t>
  </si>
  <si>
    <t>lalagar27@hotmail.com</t>
  </si>
  <si>
    <t>Calle 100 # 64-51 Apto 402 Torre 3 Andes Bogotá</t>
  </si>
  <si>
    <t>Póliza No. 11-46-101020892   Anexo 0 de Seguros del Estado expedida el 4/05/2021, aprobada el 04/05/2021</t>
  </si>
  <si>
    <t>ADQUISICIÓN DE BIENES Y SERVICIOS -DOCUMENTOS METODOLÓGICOS - FORTALECIMIENTO DE HERRAMIENTAS INSTITUCIONALES PARA LA INVESTIGACION, MEDICION, FORMACION E INTERACCION CON LA CIUDADANIA FRENTE A LA LUCHA CONTRA EL FRAUDE Y LA CORRUPCION EN LA ADMINISTRACIÓN DE TRIBUTOS, RENTAS Y CONTRIBUCIONES PARAFISCALES.</t>
  </si>
  <si>
    <t>https://community.secop.gov.co/Public/Tendering/ContractNoticePhases/View?PPI=CO1.PPI.13133293&amp;isFromPublicArea=True&amp;isModal=False</t>
  </si>
  <si>
    <t>https://www.secop.gov.co/CO1ContractsManagement/Tendering/ProcurementContractEdit/Update?ProfileName=CCE-16-Servicios_profesionales_gestion&amp;PPI=CO1.PPI.13133293&amp;DocUniqueName=ContratoDeCompra&amp;DocTypeName=NextWay.Entities.Marketplace.Tendering.ProcurementContract&amp;ProfileVersion=5&amp;DocUniqueIdentifier=CO1.PCCNTR.2490812</t>
  </si>
  <si>
    <t>CPS 030 2021</t>
  </si>
  <si>
    <t>Prestación de servicios de apoyo administrativo para la revisión y Organización documental de los archivos de Gestión de la Agencia ITRC susceptibles de transferencias documental, acorde con los tiempos de retención documental estipulados en las TRD de la entidad y especificaciones establecidas por el Archivo General de la Nación y demás Normas sobre la materia”.</t>
  </si>
  <si>
    <t>MARITZA CARDOZO FERREIRA</t>
  </si>
  <si>
    <t>maricfer2225@gmail.com</t>
  </si>
  <si>
    <t>CR 100 50 B 45 SUR TO 13 AP 201 SEC 1 BRR PORVENIR BOSA</t>
  </si>
  <si>
    <t>3 1 3 5 7 2 2 4 0 1</t>
  </si>
  <si>
    <t>Prórroga 24/12/2021</t>
  </si>
  <si>
    <t>28/04/2021
02/12/2021</t>
  </si>
  <si>
    <t>C-1399-1000-1-0-1399063-02</t>
  </si>
  <si>
    <t>ADQUISICIÓN DE BIENES Y SERVICIOS - SERVICIOS DE INFORMACIÓN IMPLEMENTADOS -FORTALECIMIENTO DE LA GESTION DOCUMENTAL EN LA AGENCIA ITRC BOGOTA</t>
  </si>
  <si>
    <t>05/05/2021
02/12/2021</t>
  </si>
  <si>
    <t>https://community.secop.gov.co/Public/Tendering/ContractNoticePhases/View?PPI=CO1.PPI.13134818&amp;isFromPublicArea=True&amp;isModal=False</t>
  </si>
  <si>
    <t>https://www.secop.gov.co/CO1ContractsManagement/Tendering/ProcurementContractEdit/Update?ProfileName=CCE-16-Servicios_profesionales_gestion&amp;PPI=CO1.PPI.13134818&amp;DocUniqueName=ContratoDeCompra&amp;DocTypeName=NextWay.Entities.Marketplace.Tendering.ProcurementContract&amp;ProfileVersion=5&amp;DocUniqueIdentifier=CO1.PCCNTR.2490621</t>
  </si>
  <si>
    <t>CPS 031 2021</t>
  </si>
  <si>
    <t>MARIA YOMARA PALACIOS HILARION</t>
  </si>
  <si>
    <t>palaciosyomara1980@hotmail.com</t>
  </si>
  <si>
    <t>Calle 11a No.79a-60 Blo 18 Apatamento 40 Tunjuelito Apartamento</t>
  </si>
  <si>
    <t>3 1 4 5 2 7 7 9 7 7</t>
  </si>
  <si>
    <t>05/05/2021
03/12/2021</t>
  </si>
  <si>
    <t>31/122021</t>
  </si>
  <si>
    <t>https://community.secop.gov.co/Public/Tendering/ContractNoticePhases/View?PPI=CO1.PPI.13139410&amp;isFromPublicArea=True&amp;isModal=False</t>
  </si>
  <si>
    <t>https://www.secop.gov.co/CO1ContractsManagement/Tendering/ProcurementContractEdit/Update?ProfileName=CCE-16-Servicios_profesionales_gestion&amp;PPI=CO1.PPI.13139410&amp;DocUniqueName=ContratoDeCompra&amp;DocTypeName=NextWay.Entities.Marketplace.Tendering.ProcurementContract&amp;ProfileVersion=5&amp;DocUniqueIdentifier=CO1.PCCNTR.2490348</t>
  </si>
  <si>
    <t>CPS 032 2021</t>
  </si>
  <si>
    <t>CARMEN MYRIAM SUAREZ MORENO</t>
  </si>
  <si>
    <t>myri0108@gmail.com</t>
  </si>
  <si>
    <t>CR 81 D 8 C 96</t>
  </si>
  <si>
    <t>3 1 8 5 6 4 2 3 3 7</t>
  </si>
  <si>
    <t>https://community.secop.gov.co/Public/Tendering/ContractNoticePhases/View?PPI=CO1.PPI.13139471&amp;isFromPublicArea=True&amp;isModal=False</t>
  </si>
  <si>
    <t>https://www.secop.gov.co/CO1ContractsManagement/Tendering/ProcurementContractEdit/Update?ProfileName=CCE-16-Servicios_profesionales_gestion&amp;PPI=CO1.PPI.13139471&amp;DocUniqueName=ContratoDeCompra&amp;DocTypeName=NextWay.Entities.Marketplace.Tendering.ProcurementContract&amp;ProfileVersion=5&amp;DocUniqueIdentifier=CO1.PCCNTR.2490641</t>
  </si>
  <si>
    <t>CPS 033 2021</t>
  </si>
  <si>
    <t>YOLIMA GAMBOA TORRES</t>
  </si>
  <si>
    <t>yolimagamboat@gmail.com</t>
  </si>
  <si>
    <t>CR 88 I 54 C SUR 71 TO 3 AP 1503</t>
  </si>
  <si>
    <t>3 0 4 5 4 4 3 7 5 5</t>
  </si>
  <si>
    <t>Adición $321.765 de 02/12/2021</t>
  </si>
  <si>
    <t>https://community.secop.gov.co/Public/Tendering/ContractNoticePhases/View?PPI=CO1.PPI.13154784&amp;isFromPublicArea=True&amp;isModal=False</t>
  </si>
  <si>
    <t>https://www.secop.gov.co/CO1ContractsManagement/Tendering/ProcurementContractEdit/View?docUniqueIdentifier=CO1.PCCNTR.2493617&amp;prevCtxUrl=https%3a%2f%2fwww.secop.gov.co%3a443%2fCO1ContractsManagement%2fTendering%2fProcurementContractManagement%2fIndex&amp;prevCtxLbl=Contratos+</t>
  </si>
  <si>
    <t>CPS 034 2021</t>
  </si>
  <si>
    <t>Prestación de servicios de apoyo logístico para la ejecución de las actividades descritas en el plan de Bienestar laboral e Incentivos 2021, dirigidas a los servidores públicos de la Agencia ITRC</t>
  </si>
  <si>
    <t xml:space="preserve">mlcruzm@compensar.com </t>
  </si>
  <si>
    <t>AV 68 #49 A - 47 Bogotá D.C.</t>
  </si>
  <si>
    <t>Adición $5.452.000 de 11/11/2021
Liberar $12.616</t>
  </si>
  <si>
    <t>Póliza No. 46858  Anexo 0 de BERKLEY INTERNATIONAL SEGUROS COLOMBIA expedida el 20/05/2021, aprobada el 25/05/2021
Modificación de la póliza de cumplimiento No. 46858 Anexo 1 de BERKLEY INTERNATIONAL SEGUROS COLOMBIA expedida el 25/11/2021 Aprobada el 30/11/2021</t>
  </si>
  <si>
    <t>A-02-02-02-008-003
A-02-02-02-009-006</t>
  </si>
  <si>
    <t>-OTROS SERVICIOS PROFESIONALES, CIENTÍFICOS Y TÉCNICOS
-SERVICIOS DE ESPARCIMIENTO, CULTURALES Y DEPORTIVOS</t>
  </si>
  <si>
    <t xml:space="preserve">21521
</t>
  </si>
  <si>
    <t>14/05/2021
19/11/2021</t>
  </si>
  <si>
    <t>Informe de supervisión 14/01/2022</t>
  </si>
  <si>
    <t>acta de liquidaciòn del 18/01/2023</t>
  </si>
  <si>
    <t>https://community.secop.gov.co/Public/Tendering/ContractNoticePhases/View?PPI=CO1.PPI.13157401&amp;isFromPublicArea=True&amp;isModal=False</t>
  </si>
  <si>
    <t>https://www.secop.gov.co/CO1ContractsManagement/Tendering/ProcurementContractEdit/Update?ProfileName=CCE-16-Servicios_profesionales_gestion&amp;PPI=CO1.PPI.13157401&amp;DocUniqueName=ContratoDeCompra&amp;DocTypeName=NextWay.Entities.Marketplace.Tendering.ProcurementContract&amp;ProfileVersion=5&amp;DocUniqueIdentifier=CO1.PCCNTR.2493337&amp;prevCtxUrl=https%3a%2f%2fwww.secop.gov.co%3a443%2fCO1ContractsManagement%2fTendering%2fProcurementContractManagement%2fIndex&amp;prevCtxLbl=Contratos+</t>
  </si>
  <si>
    <t>CPE 35 2021</t>
  </si>
  <si>
    <t>Prestación del servicio para el soporte técnico, mantenimiento y actualización del Sistema de Gestión Integral del Inspector - SIGII (Expediente Digital y Gestión Documental), sobre la plataforma BPM/FOREST, así como el desarrollo de nuevas funcionalidades, soporte técnico en sitio, transferencia de conocimiento y acompañamiento técnico-funcional que se requiera con cargo al cupo de horas y adquisición de Licencia ECM como componente complementario a esta Plataforma.</t>
  </si>
  <si>
    <t>contabilidad@macroproyectos.com</t>
  </si>
  <si>
    <t>Calle 119 #9C - 37 Bogotá D.C.</t>
  </si>
  <si>
    <t>Liberar $118.524,02</t>
  </si>
  <si>
    <t>Póliza No. 1505002687301   Anexo 1 de Seguros comerciales bolivar expedida el 6/05/2021, aprobada el 06/05/2021</t>
  </si>
  <si>
    <t>5821
6121</t>
  </si>
  <si>
    <t>22/04/2021
27/04/2021</t>
  </si>
  <si>
    <t>C-1399-1000-1-0-1399062-0
C-1304-1000-2-0-1304027-0</t>
  </si>
  <si>
    <t>Adquisición de bienes y servicios, servicios de información actualizados, fortalecimiento de la gestión documental en la Agencia ITRC.
Aquisiciónde bienes y servicios, servicio de información implementado, implementación sistema integral de información para la prevención del fraude y la corrupción en las entidades vigiladas nacional</t>
  </si>
  <si>
    <t>20921
21021</t>
  </si>
  <si>
    <t>06/05/2021
06/05/2021</t>
  </si>
  <si>
    <t>https://community.secop.gov.co/Public/Tendering/ContractNoticePhases/View?PPI=CO1.PPI.13216755&amp;isFromPublicArea=True&amp;isModal=False</t>
  </si>
  <si>
    <t>https://www.secop.gov.co/CO1ContractsManagement/Tendering/ProcurementContractEdit/Update?ProfileName=CCE-16-Servicios_profesionales_gestion&amp;PPI=CO1.PPI.13216755&amp;DocUniqueName=ContratoDeCompra&amp;DocTypeName=NextWay.Entities.Marketplace.Tendering.ProcurementContract&amp;ProfileVersion=5&amp;DocUniqueIdentifier=CO1.PCCNTR.2506409&amp;prevCtxUrl=https%3a%2f%2fwww.secop.gov.co%3a443%2fCO1ContractsManagement%2fTendering%2fProcurementContractManagement%2fIndex&amp;prevCtxLbl=Contratos+</t>
  </si>
  <si>
    <t>CPS 35 2021</t>
  </si>
  <si>
    <t>INFORMESES S.A.S.</t>
  </si>
  <si>
    <t>administrativo@spssandino.com</t>
  </si>
  <si>
    <t>AVENIDA 19 N. 97-05 PISO 3 Bogotá</t>
  </si>
  <si>
    <t>6358585 
7426098</t>
  </si>
  <si>
    <t>Póliza No. 11-44-101168118   Anexo 0 de Seguros del estado S.A. expedida el 14/05/2021, aprobada el 14/05/2021</t>
  </si>
  <si>
    <t>ADQUISICIÓN DE BIENES Y SERVICIOS - SERVICIO DE
INFORMACIÓN IMPLEMENTADO - IMPLEMENTACIÓN SISTEMA INTEGRAL DE INFORMACIÓN PARA LA PREVENCIÓN DEL FRAUDE Y LA CORRUPCIÓN EN LAS ENTIDADES VIGILADAS NACIONAL</t>
  </si>
  <si>
    <t>17/12/2021 informe de supervisión</t>
  </si>
  <si>
    <t>https://community.secop.gov.co/Public/Tendering/ContractNoticePhases/View?PPI=CO1.PPI.13052427&amp;isFromPublicArea=True&amp;isModal=False</t>
  </si>
  <si>
    <t>https://www.secop.gov.co/CO1ContractsManagement/Tendering/ProcurementContractEdit/View?ProfileName=CCE-10-Minima_Cuantia&amp;PPI=CO1.PPI.13052427&amp;DocUniqueName=ContratoDeCompra&amp;DocTypeName=NextWay.Entities.Marketplace.Tendering.ProcurementContract&amp;ProfileVersion=8&amp;DocUniqueIdentifier=CO1.PCCNTR.2509624</t>
  </si>
  <si>
    <t>CMC 005 2021</t>
  </si>
  <si>
    <t>Prestar los servicios de almacenamiento, custodia, conservación, consulta y préstamo de documentos del archivo central de la Unidad Administrativa Especial Agencia del Inspector General de Tributos, Rentas y Contribuciones Parafiscales-ITRC, incluido su transporte en el caso de ser necesario.</t>
  </si>
  <si>
    <t>GRUPO TIEDOT S.A.S</t>
  </si>
  <si>
    <t xml:space="preserve">juridico@tiedot.com.co   </t>
  </si>
  <si>
    <t>CLL 2 #18 - 93 MZ P3 BODEGA 30 Mosquera Parque Industrial San Jorge</t>
  </si>
  <si>
    <t>Adición $1.500.000 del 22/12/2021
Liberar $11.770,02</t>
  </si>
  <si>
    <t>Prórroga 31/05/2022</t>
  </si>
  <si>
    <t>Póliza No. 3003127–1  Anexo 0 de Seguros generales suramericana S.A. expedida el 13/05/2021, aprobada el 14/05/2021
Modificación de la póliza de cumplimiento No. 3003127–1 Anexo 1 de Seguros generales suramericana S.A.  expedida el 30/12/2021 Aprobada el 30/12/2021</t>
  </si>
  <si>
    <t>SERVICIOS DE TELECOMUNICACIONES, TRANSMISIÓN Y SUMINISTRO DE INFORMACIÓN.</t>
  </si>
  <si>
    <t>22/07/2022 Informe de supervisiòn y acta de liquidadción del 2/08/2022</t>
  </si>
  <si>
    <t>https://community.secop.gov.co/Public/Tendering/ContractNoticePhases/View?PPI=CO1.PPI.13247076&amp;isFromPublicArea=True&amp;isModal=False</t>
  </si>
  <si>
    <t>https://www.secop.gov.co/CO1ContractsManagement/Tendering/ProcurementContractEdit/Update?ProfileName=CCE-16-Servicios_profesionales_gestion&amp;PPI=CO1.PPI.13247076&amp;DocUniqueName=ContratoDeCompra&amp;DocTypeName=NextWay.Entities.Marketplace.Tendering.ProcurementContract&amp;ProfileVersion=5&amp;DocUniqueIdentifier=CO1.PCCNTR.2510757</t>
  </si>
  <si>
    <t>CPS 037 2021</t>
  </si>
  <si>
    <t>Prestación de servicios profesionales a la Agencia ITRC, para adelantar estudios y análisis jurídicos en la ejecución de actividades que contribuyan a la implementación de los objetivos del Observatorio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</si>
  <si>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JOSE RUSVELT MURCIA JARAMILLO</t>
  </si>
  <si>
    <t xml:space="preserve">m.joserusvelt@yahoo.es </t>
  </si>
  <si>
    <t xml:space="preserve">Calle 22 H #104B - 51 casa 23 Bogotá </t>
  </si>
  <si>
    <t>liberar $35.966.666.67</t>
  </si>
  <si>
    <t>Terminación anticipada por mutuo acuerdo 24/08/2021</t>
  </si>
  <si>
    <t>Póliza No.64-46-101013994  Anexo 0 de Seguros del estado S.A. expedida el 14/05/2021, aprobada el 14/05/2021</t>
  </si>
  <si>
    <t>Acta de liquidación del 24/08/2021</t>
  </si>
  <si>
    <t>https://community.secop.gov.co/Public/Tendering/ContractNoticePhases/View?PPI=CO1.PPI.13254330&amp;isFromPublicArea=True&amp;isModal=False</t>
  </si>
  <si>
    <t>https://www.secop.gov.co/CO1ContractsManagement/Tendering/ProcurementContractEdit/Update?ProfileName=CCE-16-Servicios_profesionales_gestion&amp;PPI=CO1.PPI.13254330&amp;DocUniqueName=ContratoDeCompra&amp;DocTypeName=NextWay.Entities.Marketplace.Tendering.ProcurementContract&amp;ProfileVersion=5&amp;DocUniqueIdentifier=CO1.PCCNTR.2511667&amp;prevCtxUrl=https%3a%2f%2fwww.secop.gov.co%3a443%2fCO1ContractsManagement%2fTendering%2fProcurementContractManagement%2fIndex&amp;prevCtxLbl=Contratos+</t>
  </si>
  <si>
    <t>CPS 038 2021</t>
  </si>
  <si>
    <t>Prestación de servicios de apoyo para contribuir al cumplimiento de actividades relacionadas con el Proyecto de Inversión “Fortalecimiento de herramientas institucionales para la investigación, medición, formación e interacción con la Ciudadanía frente a la Lucha contra el fraude y la corrupción en la Administración de Tributos, Rentas y Contribuciones Parafiscales Nacionales.</t>
  </si>
  <si>
    <t>JAIME EDUARDO TORRADO PASIMINIO</t>
  </si>
  <si>
    <t>jaimetorrado629@gmail.com</t>
  </si>
  <si>
    <t>diag 31d #69c-135 edf alta lucia apto 803 santa lucia Bolivar - Cartagena</t>
  </si>
  <si>
    <t>Póliza No.75-46-101006932 Anexo 1 de Seguros del estado S.A. expedida el 14/05/2021, aprobada el 14/05/2021</t>
  </si>
  <si>
    <t>https://community.secop.gov.co/Public/Tendering/ContractNoticePhases/View?PPI=CO1.PPI.13403877&amp;isFromPublicArea=True&amp;isModal=False</t>
  </si>
  <si>
    <t>https://www.secop.gov.co/CO1ContractsManagement/Tendering/ProcurementContractEdit/Update?ProfileName=CCE-16-Servicios_profesionales_gestion&amp;PPI=CO1.PPI.13403877&amp;DocUniqueName=ContratoDeCompra&amp;DocTypeName=NextWay.Entities.Marketplace.Tendering.ProcurementContract&amp;ProfileVersion=5&amp;DocUniqueIdentifier=CO1.PCCNTR.2539650&amp;prevCtxUrl=https%3a%2f%2fwww.secop.gov.co%3a443%2fCO1ContractsManagement%2fTendering%2fProcurementContractManagement%2fIndex&amp;prevCtxLbl=Contratos+</t>
  </si>
  <si>
    <t>CPS 039 2021</t>
  </si>
  <si>
    <t>MAYERLY VIVIANA RONCANCIO ROCHA</t>
  </si>
  <si>
    <t>vivianaroncancio1@gmail.com</t>
  </si>
  <si>
    <t>Calle 78 C # 110 - 71 Bogotá</t>
  </si>
  <si>
    <t>Liberar $3.088.944</t>
  </si>
  <si>
    <t>Terminación anticipada por mutuo acuerdo 25/11/2021</t>
  </si>
  <si>
    <t>Acta de liquidación del 22/12/2021</t>
  </si>
  <si>
    <t>https://community.secop.gov.co/Public/Tendering/ContractNoticePhases/View?PPI=CO1.PPI.13424509&amp;isFromPublicArea=True&amp;isModal=False</t>
  </si>
  <si>
    <t>https://www.secop.gov.co/CO1ContractsManagement/Tendering/ProcurementContractEdit/Update?ProfileName=CCE-10-Minima_Cuantia&amp;PPI=CO1.PPI.13424509&amp;DocUniqueName=ContratoDeCompra&amp;DocTypeName=NextWay.Entities.Marketplace.Tendering.ProcurementContract&amp;ProfileVersion=8&amp;DocUniqueIdentifier=CO1.PCCNTR.2563635</t>
  </si>
  <si>
    <t>CMC 006 2021</t>
  </si>
  <si>
    <t>CONTRATACIÓN MÍNIMA CUANTÍA</t>
  </si>
  <si>
    <t>El suministro y distribución de papelería, útiles de escritorio y oficina, requeridas para el buen desempeño de las diferentes dependencias de la Agencia del Inspector General de Tributos, Rentas y Contribuciones Parafiscales-ITRC.</t>
  </si>
  <si>
    <t>JOHANNITA-3@HOTMAIL.COM</t>
  </si>
  <si>
    <t>CR 18 11 62 IN 8 LC 105</t>
  </si>
  <si>
    <t>A-02-02-01-003-006
A-02-02-01-003-008
A-02-02-01-004-002</t>
  </si>
  <si>
    <t>001 2021</t>
  </si>
  <si>
    <t>El presente Convenio tiene por objeto establecer relaciones de cooperación entre la Agencia ITRC y FITAC, con el fin de posicionar la Agencia y facilitar la denuncia de los gremios de conductas que puedan ser constitutivas de faltas disciplinarias cometidas por funcionarios de la DIAN, UGPP y Coljuegos, así como el intercambio de información estratégica de interés y el apoyo mutuo en capacitaciones, que permitan velar por el cumplimiento del régimen normativo de nuestras competencias.</t>
  </si>
  <si>
    <t>LA FEDERACIÓN COLOMBIANA DE AGENTES LOGÍSTICOS EN COMERCIO INTERNACIONAL – FITAC</t>
  </si>
  <si>
    <t xml:space="preserve">info@fitac.net </t>
  </si>
  <si>
    <t>Cr 103 No. 25 F 50 Of 105-106 Bogotá D.C.</t>
  </si>
  <si>
    <t>002 2021</t>
  </si>
  <si>
    <t>El presente Convenio tiene por objeto establecer relaciones de cooperación entre la Agencia ITRC y ANALDEX, con el fin de posicionar la Agencia y facilitar la denuncia de los gremios de conductas que puedan ser constitutivas de faltas disciplinarias cometidas por funcionarios de la DIAN, UGPP y Coljuegos, así como el intercambio de información estratégica de interés y el apoyo mutuo en capacitaciones, que permitan velar por el cumplimiento del régimen normativo de nuestras competencias.</t>
  </si>
  <si>
    <t>LA ASOCIACIÓN NACIONAL DE COMERCIO EXTERIOR – ANALDEX.</t>
  </si>
  <si>
    <t xml:space="preserve">analdex@analdex.org </t>
  </si>
  <si>
    <t>Cll 40 No 13-09 Pso 10 Edf Ugi Bogotá D.C.</t>
  </si>
  <si>
    <t>https://community.secop.gov.co/Public/Tendering/ContractNoticePhases/View?PPI=CO1.PPI.13765184&amp;isFromPublicArea=True&amp;isModal=False</t>
  </si>
  <si>
    <t>https://www.secop.gov.co/CO1ContractsManagement/Tendering/ProcurementContractEdit/View?docUniqueIdentifier=CO1.PCCNTR.2631220&amp;prevCtxUrl=https%3a%2f%2fwww.secop.gov.co%3a443%2fCO1ContractsManagement%2fTendering%2fProcurementContractManagement%2fIndex&amp;prevCtxLbl=Contratos+</t>
  </si>
  <si>
    <t>CMC 007  2021</t>
  </si>
  <si>
    <t>Adquisición de kits de primeros auxilios y equipos
médicos de campo para la atención de emergencias médicas de los servidores de la
UAE Agencia del Inspector General de Tributos Rentas y Contribuciones Parafiscales
ITRC.</t>
  </si>
  <si>
    <t xml:space="preserve">licitorias@gmail.com </t>
  </si>
  <si>
    <t>AV CALLE 64 C No. 68 B 75 LOCAL 1</t>
  </si>
  <si>
    <t>7428418 - 3133491631</t>
  </si>
  <si>
    <t>Prórroga No1 14/08/2021</t>
  </si>
  <si>
    <t>Póliza No.18-44-101076574 Anexo 0 de Seguros del estado S.A. expedida el 02/07/2021, aprobada el 06/07/2021
Modificación  prórroga No.18-44-101076574 Anexo 1 de Seguros del estado S.A. expedida el 22/07/2021, aprobada el 22/07/2021</t>
  </si>
  <si>
    <t>A-02-02-01-003-005
A-02-02-01-004-008</t>
  </si>
  <si>
    <t>OTROS PRODUCTOS QUÍMICOS; FIBRAS ARTIFICIALES (O FIBRAS INDUSTRIALES HECHAS POR EL HOMBRE)
APARATOS MÉDICOS, INSTRUMENTOS ÓPTICOS Y DE PRECISIÓN, RELOJES</t>
  </si>
  <si>
    <t>04/08/2022 Informe de supervisión</t>
  </si>
  <si>
    <t>Acta de liquidación del 12/12/2022</t>
  </si>
  <si>
    <t>https://community.secop.gov.co/Public/Tendering/ContractNoticePhases/View?PPI=CO1.PPI.13271181&amp;isFromPublicArea=True&amp;isModal=False</t>
  </si>
  <si>
    <t>https://www.secop.gov.co/CO1ContractsManagement/Tendering/ProcurementContractEdit/View?docUniqueIdentifier=CO1.PCCNTR.2625335&amp;prevCtxUrl=https%3a%2f%2fwww.secop.gov.co%3a443%2fCO1ContractsManagement%2fTendering%2fProcurementContractManagement%2fIndex&amp;prevCtxLbl=Contratos+</t>
  </si>
  <si>
    <t>SAMC 02  2021</t>
  </si>
  <si>
    <t>CONTRATO DE SEGUROS</t>
  </si>
  <si>
    <t>contratar los seguros que amparen los intereses patrimoniales actuales y futuros, así como los bienes de propiedad de la unidad administrativa especial agencia del inspector general de tributos, rentas y contribuciones parafiscales – ITRC que esten bajo su responsabilidad y custodia y aquellos que sean adquiridos para desarrollar las funciones inherentes a su actividad y cualquier otra póliza de seguros que requiera la entidad en el desarrollo de su actividad</t>
  </si>
  <si>
    <t>CL 57 9 07 BOGOTÁ D.C.</t>
  </si>
  <si>
    <t>Liberar $21.760,08</t>
  </si>
  <si>
    <t>Prórroga 1 hasta el 10/11/2022</t>
  </si>
  <si>
    <t>25/11/2022 Informe de supervisión</t>
  </si>
  <si>
    <t>Acta de liquidación del 01/12/2022</t>
  </si>
  <si>
    <t>https://community.secop.gov.co/Public/Tendering/ContractNoticePhases/View?PPI=CO1.PPI.13868222&amp;isFromPublicArea=True&amp;isModal=False</t>
  </si>
  <si>
    <t>https://www.secop.gov.co/CO1ContractsManagement/Tendering/ProcurementContractEdit/View?docUniqueIdentifier=CO1.PCCNTR.2710054&amp;prevCtxUrl=https%3a%2f%2fwww.secop.gov.co%3a443%2fCO1ContractsManagement%2fTendering%2fProcurementContractManagement%2fIndex&amp;prevCtxLbl=Contratos+</t>
  </si>
  <si>
    <t>SASI 01 2021</t>
  </si>
  <si>
    <t>SELECCIÓN ABREVIADA  POR SUBASTA INVERSA</t>
  </si>
  <si>
    <t>Actualización de la solución de seguridad de Red Perimetral – FORTINET de la Agencia ITRC, con cambio de partes, suscripción de renovación de soporte técnico en sitio y garantía por parte del fabricante, conforme a las especificaciones técnicas definidas.</t>
  </si>
  <si>
    <t>GAMMA INGENIEROS S.A.S.</t>
  </si>
  <si>
    <t xml:space="preserve">info@gammaingenieros.com </t>
  </si>
  <si>
    <t>CLL 166 NO. 20-45</t>
  </si>
  <si>
    <t>Póliza No.49407 Anexo 0 de BERKLEY INTERNACIONAL SEGUROS COLOMBIA S.A. expedida el 04/08/2021, aprobada el 05/08/2021</t>
  </si>
  <si>
    <t>PRODUCTOS DE LA PROPIEDAD INTELECTUAL_x000D_</t>
  </si>
  <si>
    <t>https://community.secop.gov.co/Public/Tendering/ContractNoticePhases/View?PPI=CO1.PPI.14449804&amp;isFromPublicArea=True&amp;isModal=False</t>
  </si>
  <si>
    <t>https://www.secop.gov.co/CO1ContractsManagement/Tendering/ProcurementContractEdit/View?docUniqueIdentifier=CO1.PCCNTR.2735173&amp;prevCtxUrl=https%3a%2f%2fwww.secop.gov.co%3a443%2fCO1ContractsManagement%2fTendering%2fProcurementContractManagement%2fIndex&amp;prevCtxLbl=Contratos+</t>
  </si>
  <si>
    <t>CPS 041 2021</t>
  </si>
  <si>
    <t> Prestación de servicios de apoyo en la Subdirección de Investigaciones Disciplinarias para recaudar la información sobre quejas recibidas, trámite surtido sobre las mismas, decisiones que ponen fin a la actuación en la Subdirección, y demás datos necesarios para digitar y conformar la base de datos de los procesos adelantados en la Subdirección desde la creación de la Agencia, para que puedan ser objeto de análisis y medición con diferentes criterios en cuanto a tipo de actuación, tipo de decisión y fechas, y digitalizar las decisiones que ponen fin a la actuación en la Subdirección, cuando no se encuentren en el Sistema de Gestión Integral del Inspector – SIGII.</t>
  </si>
  <si>
    <t>MARLENIS JHOANA MARTINEZ SANCHEZ</t>
  </si>
  <si>
    <t xml:space="preserve">mjhoanams22@gmail.com </t>
  </si>
  <si>
    <t>Cra 7 # 130 - 30 Bogotá</t>
  </si>
  <si>
    <t>3 1 0 8 5 7 6 5 1 3</t>
  </si>
  <si>
    <t>Reducción de $2.427.500</t>
  </si>
  <si>
    <t>Informe de supervisión 03/11/2022</t>
  </si>
  <si>
    <t>https://community.secop.gov.co/Public/Tendering/ContractNoticePhases/View?PPI=CO1.PPI.14450116&amp;isFromPublicArea=True&amp;isModal=False</t>
  </si>
  <si>
    <t>https://www.secop.gov.co/CO1ContractsManagement/Tendering/ProcurementContractEdit/Update?ProfileName=CCE-16-Servicios_profesionales_gestion&amp;PPI=CO1.PPI.14450116&amp;DocUniqueName=ContratoDeCompra&amp;DocTypeName=NextWay.Entities.Marketplace.Tendering.ProcurementContract&amp;ProfileVersion=5&amp;DocUniqueIdentifier=CO1.PCCNTR.2739590</t>
  </si>
  <si>
    <t>CPE 042 2021</t>
  </si>
  <si>
    <t>Prestar el servicio de mantenimiento, actualización y Soporte técnico y funcional a los módulos del Sistema de Información y Gestión del Empleo Público (SIGEP).</t>
  </si>
  <si>
    <t xml:space="preserve">otapias@heinsohn.com.co </t>
  </si>
  <si>
    <t>Cra 13 # 82 -49 P6</t>
  </si>
  <si>
    <t>Póliza No.33-44-101215994 Anexo 0 de  SEGUROS DEL ESTADO  S.A. expedida el 09/08/2021, aprobada el 11/08/2021</t>
  </si>
  <si>
    <t>10/12/2021 Informe de supervisión</t>
  </si>
  <si>
    <t>https://colombiacompra.coupahost.com/quotes/requests/111110a/show_active</t>
  </si>
  <si>
    <t>https://colombiacompra.coupahost.com/order_headers/73842</t>
  </si>
  <si>
    <t>Orden de compra No.73842</t>
  </si>
  <si>
    <t>Adquisición de los productos Microsoft que la
Agencia ITRC requiere, por cuanto algunos de estos soportan actualmente la operación de trabajo remoto de los funcionarios con ocasión de “trabajo en casa” y la proyección que a la fecha se tiene
con la implementación de la modalidad de “Teletrabajo”, formalizado mediante Resolución No. 173-2021</t>
  </si>
  <si>
    <t>UNION TEMPORAL SOFT IG.3</t>
  </si>
  <si>
    <t xml:space="preserve">ncapasso@intergrupo.com_x000D_ </t>
  </si>
  <si>
    <t>Auto Norte No 97-50 Piso 9
Bogotá</t>
  </si>
  <si>
    <t>Póliza No.15-44-10124721 Anexo 0 de  SEGUROS DEL ESTADO  S.A. expedida el 06/08/2021, aprobada el 06/08/2021</t>
  </si>
  <si>
    <t xml:space="preserve">A-02-02-02-008-003 </t>
  </si>
  <si>
    <t>23/09/2021 Informe de supervisión</t>
  </si>
  <si>
    <t>https://colombiacompra.coupahost.com/quotes/requests/113023/show_active</t>
  </si>
  <si>
    <t>https://colombiacompra.coupahost.com/order_headers/74161</t>
  </si>
  <si>
    <t>Orden de compra No.74164</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</si>
  <si>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(Dispensador de gel)</t>
  </si>
  <si>
    <t>PANORAMMA DISENO DE SOLUCIONES S.A.S.</t>
  </si>
  <si>
    <t>tiendavirtualpanoramma@gmail.com_x000D_</t>
  </si>
  <si>
    <t>Cra 74B No. 65 - 210 Medellín - Antioquia</t>
  </si>
  <si>
    <t>A-02-02-01-002-007 
A-02-02-01-003-005
A-02-02-01-003-006</t>
  </si>
  <si>
    <t>ARTÍCULOS TEXTILES (EXCEPTO PRENDAS DE VESTIR)
OTROS PRODUCTOS QUÍMICOS; FIBRAS ARTIFICIALES (O FIBRAS INDUSTRIALES HECHAS POR EL HOMBRE)
PRODUCTOS DE CAUCHO Y PLÁSTICO</t>
  </si>
  <si>
    <t>https://colombiacompra.coupahost.com/quotes/requests/113025/show_active</t>
  </si>
  <si>
    <t>https://colombiacompra.coupahost.com/order_headers/74162</t>
  </si>
  <si>
    <t>Orden de compra No.74161</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</si>
  <si>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(Gafas protectoras)</t>
  </si>
  <si>
    <t>BON SANTE SAS</t>
  </si>
  <si>
    <t xml:space="preserve">comercial@bsante.com.co  
</t>
  </si>
  <si>
    <t>CL 114 A 70 B 20 Bogotá D.c.</t>
  </si>
  <si>
    <t xml:space="preserve">Acta de liquidación Falta firma del contratista </t>
  </si>
  <si>
    <t>https://colombiacompra.coupahost.com/order_headers/74173</t>
  </si>
  <si>
    <t>Orden de compra No.74173</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</si>
  <si>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(Tapabocas)</t>
  </si>
  <si>
    <t>M.A.S EMPRESARIAL SM S.A.S</t>
  </si>
  <si>
    <t xml:space="preserve">masempresarial01@gmail.com_x000D_ </t>
  </si>
  <si>
    <t>CR 42 54 A 155 BG C 1036 Itagui - Antioquia</t>
  </si>
  <si>
    <t xml:space="preserve">Póliza No.11-45-101105706 Anexo 0 de  SEGUROS DEL ESTADO  S.A. expedida el 23/08/2021, aprobada el 23/08/2021
</t>
  </si>
  <si>
    <t>Acta de liquidación del 16/12/2022</t>
  </si>
  <si>
    <t>https://colombiacompra.coupahost.com/order_headers/74164</t>
  </si>
  <si>
    <t>Orden de compra No.74160</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</si>
  <si>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(Guantes de nitrilo)</t>
  </si>
  <si>
    <t>GLOBALK COLOMBIA SAS</t>
  </si>
  <si>
    <t>financiero@globalkcolombia.com _x000D_</t>
  </si>
  <si>
    <t>CR 71 C 53 A 21 AP 202 Bogotá D.C.</t>
  </si>
  <si>
    <t>3 1 4 2 9 8 9 3 4 3</t>
  </si>
  <si>
    <t>Acta de liquidación   del 19/12/2022</t>
  </si>
  <si>
    <t>Orden de compra No.74162</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</si>
  <si>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(Gel antibacterial)</t>
  </si>
  <si>
    <t>ACEC CONSULTING GROUP SAS</t>
  </si>
  <si>
    <t>gerencia@acecconsultinggroup.com_x000D_</t>
  </si>
  <si>
    <t>CL 28 A 10 C 24 BRR COUNTRY SUR Bogotá D.C.</t>
  </si>
  <si>
    <t>3 1 7 5 0 0 2 7 1 3</t>
  </si>
  <si>
    <t xml:space="preserve">https://colombiacompra.coupahost.com/order_headers/74163 </t>
  </si>
  <si>
    <t>Orden de compra No.74163</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</si>
  <si>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(Base para jabón y gel )</t>
  </si>
  <si>
    <t>LOGISTICS &amp; SERVICES SAS</t>
  </si>
  <si>
    <t>licitaciones.logistics@gmail.com _x000D_</t>
  </si>
  <si>
    <t>CR 55 22 50 OF 1207 Bogotá</t>
  </si>
  <si>
    <t>3 5 0 5 9 9 4 7 6 4</t>
  </si>
  <si>
    <t>https://community.secop.gov.co/Public/Tendering/ContractNoticePhases/View?PPI=CO1.PPI.14769771&amp;isFromPublicArea=True&amp;isModal=False</t>
  </si>
  <si>
    <t>https://www.secop.gov.co/CO1ContractsManagement/Tendering/ProcurementContractEdit/View?docUniqueIdentifier=CO1.PCCNTR.2805029&amp;awardUniqueIdentifier=&amp;buyerDossierUniqueIdentifier=CO1.BDOS.2199298&amp;id=1223438</t>
  </si>
  <si>
    <t>CPE 043 2021</t>
  </si>
  <si>
    <t>Servicios de Soporte y Mantenimiento del Sistema de Información de Indicadores Estratégicos – SGDEI.</t>
  </si>
  <si>
    <t xml:space="preserve">financiera@pensemos.com </t>
  </si>
  <si>
    <t>CR 29 45 94 OF 204 ED ATLAS</t>
  </si>
  <si>
    <t>3 1 0 2 9 3 8 4 3 9</t>
  </si>
  <si>
    <t xml:space="preserve">Póliza No.21-44-101359557 Anexo 0 de  SEGUROS DEL ESTADO  S.A. expedida el 01/09/2021, aprobada el 01/09/2021
</t>
  </si>
  <si>
    <t>14/12/2021 Informe de supervisión</t>
  </si>
  <si>
    <t>https://community.secop.gov.co/Public/Tendering/ContractNoticePhases/View?PPI=CO1.PPI.14950821&amp;isFromPublicArea=True&amp;isModal=False</t>
  </si>
  <si>
    <t>https://www.secop.gov.co/CO1ContractsManagement/Tendering/ProcurementContractEdit/View?docUniqueIdentifier=CO1.PCCNTR.2834679&amp;awardUniqueIdentifier=&amp;buyerDossierUniqueIdentifier=CO1.BDOS.2228863&amp;id=1241281</t>
  </si>
  <si>
    <t>CPE 044 2021</t>
  </si>
  <si>
    <t>Prestar los servicios de Soporte y Mantenimiento del software de inventarios y contratación – NEON.</t>
  </si>
  <si>
    <t>dtovar@megasoft.com.co</t>
  </si>
  <si>
    <t>CL 54 36 A 39 Bogotá</t>
  </si>
  <si>
    <t>3 1 5 3 4 9 9 5 4 5</t>
  </si>
  <si>
    <t xml:space="preserve">Prórroga 31/01/2022
</t>
  </si>
  <si>
    <t xml:space="preserve">Póliza No.3157130-5 Anexo 0 de  SEGUROS GENERALES SURAMERICANA  S.A. expedida el 13/09/2021, aprobada el 23/09/2021
</t>
  </si>
  <si>
    <t>26/04/2022 Informe de supervisión</t>
  </si>
  <si>
    <t>005 2021</t>
  </si>
  <si>
    <t>El presente Convenio Interadministrativo de Cooperación tiene por objeto aunar esfuerzos humanos y técnicos, entre las entidades  que los suscriben, con la finalidad de coadyudar al cumplimiento de sus objetivos institucionales en el campo de la proyección social, para el fortalecimiento de sus misionalidades a través de la participación ciudadana y el incentivo a la denuncia en la lucha contra la corrupción.</t>
  </si>
  <si>
    <t>LA CONTRALORÍA DEPARTAMENTAL DEL VALLE DEL CAUCA</t>
  </si>
  <si>
    <t xml:space="preserve">juridica@contraloriavalledelcauca.gov.co   </t>
  </si>
  <si>
    <t>Carrera 6 entre calles 9 y 10 edificio Gobernación del Valle del Cauca piso 6</t>
  </si>
  <si>
    <t>888 18 91</t>
  </si>
  <si>
    <t>https://community.secop.gov.co/Public/Tendering/ContractNoticePhases/View?PPI=CO1.PPI.15076877&amp;isFromPublicArea=True&amp;isModal=False</t>
  </si>
  <si>
    <t xml:space="preserve">https://www.secop.gov.co/CO1ContractsManagement/Tendering/ProcurementContractEdit/View?docUniqueIdentifier=CO1.PCCNTR.2861373&amp;prevCtxUrl=https%3a%2f%2fwww.secop.gov.co%3a443%2fCO1ContractsManagement%2fTendering%2fProcurementContractManagement%2fIndex&amp;prevCtxLbl=Contratos+ </t>
  </si>
  <si>
    <t>CPS 045 2021</t>
  </si>
  <si>
    <t>Prestación de servicios profesionales a la Agencia ITRC , para adelantar estudios y análisis jurídicos en ela ejecución de actividades que contribuyan a la implementación de los objetivos del Observatorio dentro del proyecto de inversión "Fortalecimiento de herramientas institucionales para la investigación, medición, formación e interacción con la Ciudadanía frente a la Lucha contra el fraude y la corrupcción en la Administración de Tributos, Rentas y Contribuciones Parafiscales".</t>
  </si>
  <si>
    <t>CAROLINA ROCIO MARTINEZ AGUDELO</t>
  </si>
  <si>
    <t>caromagu@hotmail.com</t>
  </si>
  <si>
    <t>CR 13 152 80 AP 208 CONJUNTO RESERVA</t>
  </si>
  <si>
    <t>3 1 0 2 4 2 5 7 0 6</t>
  </si>
  <si>
    <t xml:space="preserve">Póliza No.11-44-101174229 Anexo 0 de  SEGUROS DEL ESTADO  S.A. expedida el 17/09/2021, aprobada el 17/09/2021
</t>
  </si>
  <si>
    <t>ADQUISICIÓN DE 
BIENES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</si>
  <si>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https://community.secop.gov.co/Public/Tendering/ContractNoticePhases/View?PPI=CO1.PPI.15095474&amp;isFromPublicArea=True&amp;isModal=False</t>
  </si>
  <si>
    <t>https://www.secop.gov.co/CO1ContractsManagement/Tendering/ProcurementContractEdit/View?docUniqueIdentifier=CO1.PCC NTR.2861829&amp;awardUniqueIdentifier=&amp;buyerDossierUniqueIdentifier=CO1.BDOS.2251666&amp;id=1256945</t>
  </si>
  <si>
    <t>CPS 046 2021</t>
  </si>
  <si>
    <t>Prestar los servicios especializados para el diseño, desarrollo e implementación de una solución de software en ambiente web denominada “Juego de Roles” que permita la interacción con el ciudadano para el fortalecimiento de conocimientos relacionados con la prevención y control del Fraude y la corrupción en la Administración de Tributos, Rentas y Contribuciones Parafiscales, desde la labor que realiza la Agencia ITRC.</t>
  </si>
  <si>
    <t>LUIS ENRIQUE AGUIRRE FAJARDO</t>
  </si>
  <si>
    <t>luisaguirre.9@gmail.com</t>
  </si>
  <si>
    <t>CL 45 A 20 67 AP 202</t>
  </si>
  <si>
    <t>3 0 1 4 9 3 8 5 1 7</t>
  </si>
  <si>
    <t xml:space="preserve">Póliza No.15-46-101022339 Anexo 0 de  SEGUROS DEL ESTADO  S.A. expedida el 17/09/2021, aprobada el 17/09/2021
</t>
  </si>
  <si>
    <t>https://community.secop.gov.co/Public/Tendering/ContractNoticePhases/View?PPI=CO1.PPI.15107466&amp;isFromPublicArea=True&amp;isModal=False</t>
  </si>
  <si>
    <t>https://www.secop.gov.co/CO1ContractsManagement/Tendering/ProcurementContractEdit/Update?ProfileName=CCE-16-Servicios_profesionales_gestion&amp;PPI=CO1.PPI.15107466&amp;DocUniqueName=ContratoDeCompra&amp;DocTypeName=NextWay.Entities.Marketplace.Tendering.ProcurementContract&amp;ProfileVersion=5&amp;DocUniqueIdentifier=CO1.PCCNTR.2862286</t>
  </si>
  <si>
    <t>CPS 047 2021</t>
  </si>
  <si>
    <t>MARÍA ALEXANDRA DÍAZ MUÑOZ</t>
  </si>
  <si>
    <t>maledimu@hotmail.com</t>
  </si>
  <si>
    <t>CL 127 46 39 AP 303 Bogotá</t>
  </si>
  <si>
    <t>3 1 1 4 6 0 5 3 1 5</t>
  </si>
  <si>
    <t xml:space="preserve">Póliza No.11-44-101174240 Anexo 0 de  SEGUROS DEL ESTADO  S.A. expedida el 17/09/2021, aprobada el 17/09/2021
</t>
  </si>
  <si>
    <t>https://community.secop.gov.co/Public/Tendering/ContractNoticePhases/View?PPI=CO1.PPI.14375162&amp;isFromPublicArea=True&amp;isModal=False</t>
  </si>
  <si>
    <t>https://www.secop.gov.co/CO1ContractsManagement/Tendering/ProcurementContractEdit/View?docUniqueIdentifier=CO1.PCCNTR.2885909&amp;prevCtxUrl=https%3a%2f%2fwww.secop.gov.co%3a443%2fCO1ContractsManagement%2fTendering%2fProcurementContractManagement%2fIndex&amp;prevCtxLbl=Contratos+</t>
  </si>
  <si>
    <t>CPS 040 2021</t>
  </si>
  <si>
    <t>Prestar servicios para apoyo en la Gestión a la Oficina Asesora de Planeación, para la revisión, alistamiento y organización de la documentación en el Sistema Integrado de Gestión SIG, así como, en el desarrollo de prácticas de innovación y labores administrativas, de acuerdo con los compromisos de la Agencia ITRC.</t>
  </si>
  <si>
    <t>JUAN SEBASTIÁN PÁEZ GARCÍA</t>
  </si>
  <si>
    <t xml:space="preserve">juan.paezg11@gmail.com </t>
  </si>
  <si>
    <t>CL 55 77 B 23 AP 119 - Bogotá</t>
  </si>
  <si>
    <t>3 5 0 4 2 3 4 8 8 4</t>
  </si>
  <si>
    <t>Reducción $171.666</t>
  </si>
  <si>
    <t xml:space="preserve">Póliza No.CCT-100001403  Anexo 0 de  COMPAÑÍA MUNDIAL DE SEGUROS  S.A. expedida el 27/09/2021, aprobada el 28/09/2021
</t>
  </si>
  <si>
    <t>OAP</t>
  </si>
  <si>
    <t>https://community.secop.gov.co/Public/Tendering/ContractNoticePhases/View?PPI=CO1.PPI.15207945&amp;isFromPublicArea=True&amp;isModal=False</t>
  </si>
  <si>
    <t>https://www.secop.gov.co/CO1ContractsManagement/Tendering/ProcurementContractEdit/View?docUniqueIdentifier=CO1.PCCNTR.2886009&amp;prevCtxUrl=https%3a%2f%2fwww.secop.gov.co%3a443%2fCO1ContractsManagement%2fTendering%2fProcurementContractManagement%2fIndex&amp;prevCtxLbl=Contratos+</t>
  </si>
  <si>
    <t>CPS 048 2021</t>
  </si>
  <si>
    <t>Prestación de Servicios Profesionales en la Subdirección de Auditoria y Gestión del Riesgo, para el acompañamiento a diferentes actividades administrativas y misionales a cargo, con base en los manuales y procedimientos institucionales establecidos.</t>
  </si>
  <si>
    <t>MARÍA CAMILA APONTE COLMENARES</t>
  </si>
  <si>
    <t xml:space="preserve">m.camilacolmenares_96@hotmail.com </t>
  </si>
  <si>
    <t xml:space="preserve">calle 15 b n 8-21 APTO 303 BLOQUE 4A CEREZOS </t>
  </si>
  <si>
    <t>Reducción de $1.019.700</t>
  </si>
  <si>
    <t xml:space="preserve">Póliza No.15-46-101022400 Anexo 0 de SEGUROS  DEL ESTADO S.A. expedida el 28/09/2021, aprobada el 28/09/2021
</t>
  </si>
  <si>
    <t xml:space="preserve">10/11/2022 INFORME FINAL DE SUPERVISIÓN  </t>
  </si>
  <si>
    <t>https://community.secop.gov.co/Public/Tendering/ContractNoticePhases/View?PPI=CO1.PPI.15138957&amp;isFromPublicArea=True&amp;isModal=False</t>
  </si>
  <si>
    <t>https://www.secop.gov.co/CO1ContractsManagement/Tendering/ProcurementContractEdit/View?docUniqueIdentifier=CO1.PCCNTR.2891550&amp;awardUniqueIdentifier=CO1.AWD.1130240&amp;buyerDossierUniqueIdentifier=CO1.BDOS.2258455&amp;id=1271684</t>
  </si>
  <si>
    <t>CMC 008 2021</t>
  </si>
  <si>
    <t>Adquirir certificados digitales de función pública para SIIF Nación y sus correspondientes dispositivos de almacenamiento criptográfico (token) para la Unidad Administrativa Especial Agencia del Inspector General de Tributos, Rentas y Contribuciones Parafiscales – ITRC</t>
  </si>
  <si>
    <t>GESTIÓN DE SEGURIDAD ELECTRÓNICA S.A</t>
  </si>
  <si>
    <t xml:space="preserve">info@gse.com.co   </t>
  </si>
  <si>
    <t>CL 73 7-31 Piso 3 Torre B Edificio El Camino</t>
  </si>
  <si>
    <t>MAQUINARIA DE OFICINA, CONTABILIDADAD E INFORMÁTICA</t>
  </si>
  <si>
    <t>https://community.secop.gov.co/Public/Tendering/ContractNoticePhases/View?PPI=CO1.PPI.15156860&amp;isFromPublicArea=True&amp;isModal=False</t>
  </si>
  <si>
    <t>https://www.secop.gov.co/CO1ContractsManagement/Tendering/ProcurementContractEdit/View?docUniqueIdentifier=CO1.PCCNTR.2910437&amp;prevCtxUrl=https%3a%2f%2fwww.secop.gov.co%3a443%2fCO1ContractsManagement%2fTendering%2fProcurementContractManagement%2fIndex&amp;prevCtxLbl=Contratos+</t>
  </si>
  <si>
    <t>CMC 009 2021</t>
  </si>
  <si>
    <t>“Adquisición de instrumentos de medición para el monitoreo y control de condiciones ambientales (Humedad, Temperatura, e iluminación) y elementos para almacenamiento, conservación, organización de los archivos de gestión de las dependencias de la Agencia ITRC, acorde con los requerimientos técnicos</t>
  </si>
  <si>
    <t>PROINCOL JK S.A.S.</t>
  </si>
  <si>
    <t xml:space="preserve">PROYEC.INCOL@GMAIL.COM </t>
  </si>
  <si>
    <t>CL 15 N° 17 13</t>
  </si>
  <si>
    <t>3228176169 - 7907594</t>
  </si>
  <si>
    <t>Prórroga No1 19/11/2021</t>
  </si>
  <si>
    <t>Póliza No.14-44-101136130 Anexo 0 de SEGUROS  DEL ESTADO S.A. expedida el 05/10/2021, aprobada el 07/10/2021
Modificación de la póliza de cumplimiento No. 14-44-101136130 Anexo 1 de Seguros del Estado expedida el 06/11/2021 Aprobada el 09/11/2021</t>
  </si>
  <si>
    <t>ADQUISICIÓN DE BIENES Y SERVICIOS - SERVICIOS DE INFORMACIÓN IMPLEMENTADOS - FORTALECIMIENTO DE LA GESTION DOCUMENTAL EN LA AGENCIA ITRC BOGOTA</t>
  </si>
  <si>
    <t>https://community.secop.gov.co/Public/Tendering/ContractNoticePhases/View?PPI=CO1.PPI.15451559&amp;isFromPublicArea=True&amp;isModal=False</t>
  </si>
  <si>
    <t>https://www.secop.gov.co/CO1ContractsManagement/Tendering/ProcurementContractEdit/View?docUniqueIdentifier=CO1.PCCNTR.2926985&amp;prevCtxUrl=https%3a%2f%2fwww.secop.gov.co%3a443%2fCO1ContractsManagement%2fTendering%2fProcurementContractManagement%2fIndex&amp;prevCtxLbl=Contratos+</t>
  </si>
  <si>
    <t>CPS 049 2021</t>
  </si>
  <si>
    <t>Prestación de servicios profesionales a la Agencia ITRC, para adelantar actividades de análisis, recopilación y clasificación de información y documentos jurídicos que contribuyan a la implementación de los objetivos del Observatorio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</si>
  <si>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JUAN CARLOS CERON GUAVARA</t>
  </si>
  <si>
    <t xml:space="preserve">juceron2006@hotmail.com </t>
  </si>
  <si>
    <t>Calle 16 No.5 B -26 Villa Patricia Duitama Boyacá.</t>
  </si>
  <si>
    <t xml:space="preserve">Póliza No.11-44-101175535 Anexo 0 de SEGUROS  DEL ESTADO S.A. expedida el 11/10/2021, aprobada el 13/10/2021
</t>
  </si>
  <si>
    <t>ADQUISICIÓN DE BIENES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</si>
  <si>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https://community.secop.gov.co/Public/Tendering/ContractNoticePhases/View?PPI=CO1.PPI.15182010&amp;isFromPublicArea=True&amp;isModal=False</t>
  </si>
  <si>
    <t>https://www.secop.gov.co/CO1ContractsManagement/Tendering/ProcurementContractEdit/View?docUniqueIdentifier=CO1.PCCNTR.2923568&amp;prevCtxUrl=https%3a%2f%2fwww.secop.gov.co%3a443%2fCO1ContractsManagement%2fTendering%2fProcurementContractManagement%2fIndex&amp;prevCtxLbl=Contratos+</t>
  </si>
  <si>
    <t>CMC 010 2021</t>
  </si>
  <si>
    <t>“Adquirir mobiliaria de mesas plegables y descansos para los pies, para el desarrollo del teletrabajo de los servidores de la UAE Agencia del Inspector General de Tributos Rentas y Contribuciones Parafiscales ITRC</t>
  </si>
  <si>
    <t>METÁLICAS LA INDUSTRIAL LTDA</t>
  </si>
  <si>
    <t xml:space="preserve">METALICASLAINDUSTRIAL@OUTLOOK.COM </t>
  </si>
  <si>
    <t>CR 7 A 9 31 SUR BRR ANTONIO NARIÑO</t>
  </si>
  <si>
    <t>3124150983 - 2804409</t>
  </si>
  <si>
    <t xml:space="preserve">Póliza No.37-44-101037880 Anexo 0 de SEGUROS  DEL ESTADO S.A. expedida el 14/10/2021, aprobada el 15/10/2021
</t>
  </si>
  <si>
    <t>A-02-02-01-003-008</t>
  </si>
  <si>
    <t>OTROS BIENES TRANSPORTABLES N.C.P.</t>
  </si>
  <si>
    <t>https://community.secop.gov.co/Public/Tendering/ContractNoticePhases/View?PPI=CO1.PPI.15513835&amp;isFromPublicArea=True&amp;isModal=False</t>
  </si>
  <si>
    <t>https://www.secop.gov.co/CO1ContractsManagement/Tendering/ProcurementContractEdit/View?docUniqueIdentifier=CO1.PCCNTR.2938217&amp;prevCtxUrl=https%3a%2f%2fwww.secop.gov.co%3a443%2fCO1ContractsManagement%2fTendering%2fProcurementContractManagement%2fIndex&amp;prevCtxLbl=Contratos+</t>
  </si>
  <si>
    <t>CPS 050 2021</t>
  </si>
  <si>
    <t>Prestar los servicios profesionales para adelantar actividades para el desarrollo e implementación gráfica y/o material audiovisual que aporten a la visualización de resultados que se han desarrollado para dar a conocer las acciones sobre los fenómenos de fraude y corrupción que realiza el Observatorio de Fraude y Corrupción de la Agencia ITRC en la lucha contra el fraude y la corrupción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</si>
  <si>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CAMILO ALEJANDRO SANCHEZ AGUILAR</t>
  </si>
  <si>
    <t>yocamilosanchez@gmail.com</t>
  </si>
  <si>
    <t>CL 146 15 03 AP 202</t>
  </si>
  <si>
    <t>8 1 2 8 6 9 9</t>
  </si>
  <si>
    <t xml:space="preserve">Póliza No.11-44-101175781 Anexo 0 de SEGUROS  DEL ESTADO S.A. expedida el 14/10/2021, aprobada el 14/10/2021
</t>
  </si>
  <si>
    <t>https://community.secop.gov.co/Public/Tendering/ContractNoticePhases/View?PPI=CO1.PPI.15746595&amp;isFromPublicArea=True&amp;isModal=False</t>
  </si>
  <si>
    <t>https://www.secop.gov.co/CO1ContractsManagement/Tendering/ProcurementContractEdit/Update?ProfileName=CCE-16-Servicios_profesionales_gestion&amp;PPI=CO1.PPI.15746595&amp;DocUniqueName=ContratoDeCompra&amp;DocTypeName=NextWay.Entities.Marketplace.Tendering.ProcurementContract&amp;ProfileVersion=5&amp;DocUniqueIdentifier=CO1.PCCNTR.2989343&amp;prevCtxUrl=https%3a%2f%2fwww.secop.gov.co%3a443%2fCO1ContractsManagement%2fTendering%2fProcurementContractManagement%2fIndex&amp;prevCtxLbl=Contratos+</t>
  </si>
  <si>
    <t>CPS 052 2021</t>
  </si>
  <si>
    <t>Prestación de servicios profesionales, como abogado para la realización de actividades competencia de la Oficina Asesora Jurídica de la Agencia ITRC.</t>
  </si>
  <si>
    <t>YECID STALY FORERO ROJAS</t>
  </si>
  <si>
    <t xml:space="preserve">yecidforero@gmail.com </t>
  </si>
  <si>
    <t>CARRERA 13 N. 7– 14
LIBERTADOR – TUNJA</t>
  </si>
  <si>
    <t>Liberar $166.667</t>
  </si>
  <si>
    <t xml:space="preserve">Póliza No.11-44-101176644 Anexo 0 de SEGUROS  DEL ESTADO S.A. expedida el 02/11/2021, aprobada el 03/11/2021
</t>
  </si>
  <si>
    <t>OAJ</t>
  </si>
  <si>
    <t>https://community.secop.gov.co/Public/Tendering/ContractNoticePhases/View?PPI=CO1.PPI.15743402&amp;isFromPublicArea=True&amp;isModal=False</t>
  </si>
  <si>
    <t>https://www.secop.gov.co/CO1ContractsManagement/Tendering/ProcurementContractEdit/View?docUniqueIdentifier=CO1.PCCNTR.2991598&amp;awardUniqueIdentifier=&amp;buyerDossierUniqueIdentifier=CO1.BDOS.2346097&amp;id=1325192</t>
  </si>
  <si>
    <t>CPS 051 2021</t>
  </si>
  <si>
    <t>Prestación de servicios de capacitación en temas relacionados con el Sistema de Gestión de Documentos Electrónicos de Archivo -SGDEA y Sistema Integrado de Conservación Preservación Digital y física de documentos</t>
  </si>
  <si>
    <t>ARCHIVO GENERAL DE LA NACIÓN</t>
  </si>
  <si>
    <t xml:space="preserve">contacto@archivogeneral.gov.co </t>
  </si>
  <si>
    <t>CR 6 6 91 Bogotá D.C.</t>
  </si>
  <si>
    <t>3 2 8 2 8 8 8</t>
  </si>
  <si>
    <t>C-1304-1000-C-1399-1000-1-0-1399052-02
A-02-02-02-009-002</t>
  </si>
  <si>
    <t>ADQUISICIÓN DE BIENES Y SERVICIOS - SERVICIO DE GESTIÓN DOCUMENTAL - FORTALECIMIENTO DE LA GESTION DOCUMENTAL EN LA AGENCIA ITRC BOGOTA
SERVICIOS DE EDUCACIÓN</t>
  </si>
  <si>
    <t>https://community.secop.gov.co/Public/Tendering/ContractNoticePhases/View?PPI=CO1.PPI.15742947&amp;isFromPublicArea=True&amp;isModal=False</t>
  </si>
  <si>
    <t>https://www.secop.gov.co/CO1ContractsManagement/Tendering/ProcurementContractEdit/View?docUniqueIdentifier=CO1.PCCNTR.3010852&amp;awardUniqueIdentifier=CO1.AWD.1165668&amp;buyerDossierUniqueIdentifier=CO1.BDOS.2346273&amp;id=1335895</t>
  </si>
  <si>
    <t>CMC 011 2021</t>
  </si>
  <si>
    <t>“Prestación de servicios de vacunación contra la influenza, con el Biológico incluido, bajo la modalidad extramural, a los servidores de la Unidad Administrativa Especial Agencia del Inspector General de Tributos, Rentas y Contribuciones Parafiscales ITRC como parte de las actividades de promoción y prevención en salud.</t>
  </si>
  <si>
    <t>PROTEGER S.A.S.</t>
  </si>
  <si>
    <t>gerente@protegerips.com</t>
  </si>
  <si>
    <t>CR 48 No 95-55 Barrio la Castellana Bogotá D.C</t>
  </si>
  <si>
    <t>3108537501 - 3123209605</t>
  </si>
  <si>
    <t>Liberar $6.301.329</t>
  </si>
  <si>
    <t xml:space="preserve">Póliza No.CV-100017929 Anexo 0 de COMPAÑIA MUNDIAL DE SEGUROS S.A. expedida el 11/11/2021, aprobada el 12/11/2021
</t>
  </si>
  <si>
    <t>A-02-02-02-009-003-01</t>
  </si>
  <si>
    <t>Contratar los servicios de Vacunación funcionarios, y campañas de salud. (II contrato)</t>
  </si>
  <si>
    <t>Acta de liquidación del 20/12/2022</t>
  </si>
  <si>
    <t>https://community.secop.gov.co/Public/Tendering/ContractNoticePhases/View?PPI=CO1.PPI.15771360&amp;isFromPublicArea=True&amp;isModal=False</t>
  </si>
  <si>
    <t>https://www.secop.gov.co/CO1ContractsManagement/Tendering/ProcurementContractEdit/View?docUniqueIdentifier=CO1.PCCNTR.3011036&amp;awardUniqueIdentifier=CO1.AWD.1165241&amp;buyerDossierUniqueIdentifier=CO1.BDOS.2352117&amp;id=1335886</t>
  </si>
  <si>
    <t>CMC 012 2021</t>
  </si>
  <si>
    <t>“Adquirir elementos para equipamiento y atención de emergencias destinados a los integrantes de la brigada de emergencias de la Unidad Administrativa Especial Agencia del Inspector General de Tributos, Rentas y Contribuciones Parafiscales ITRC.</t>
  </si>
  <si>
    <t>FEC SUMINISTROS Y SERVICIOS S.A.S.</t>
  </si>
  <si>
    <t>fecsuministrosyservicios@gmail.com</t>
  </si>
  <si>
    <t>Calle 150ª No.96 A 71 Torre 47 Oficina 502 Bogotá D.C.</t>
  </si>
  <si>
    <t xml:space="preserve">Póliza No.11-46-101023071 Anexo 0 de SEGUROS  DEL ESTADO S.A. expedida el 11/11/2021, aprobada el 11/11/2021
</t>
  </si>
  <si>
    <t>A-02-02-01-003-006-09
A-02-02-01-002-008
A-02-02-01-002-007
A-02-02-01-002-009
A-02-02-01-004-008-01</t>
  </si>
  <si>
    <t>OTROS PRODUCTOS PLÁSTICOS
DOTACIÓN (PRENDAS DE VESTIR Y CALZADO)
ARTÍCULOS TEXTILES (EXCEPTO PRENDAS DE VESTIR)
CALZADO PARA PROTECCIÓN (EXCEPTO DE CUERO)
APARATOS MÉDICOS CAMILLA, TENSIOMETROS, VENDAS Y BOLSAS DE GEL DE USO ORTÓPEDICO Y ORTESICO</t>
  </si>
  <si>
    <t>Se encuentra en firma del contratista el acta de liquidación</t>
  </si>
  <si>
    <t>https://community.secop.gov.co/Public/Tendering/ContractNoticePhases/View?PPI=CO1.PPI.15781447&amp;isFromPublicArea=True&amp;isModal=False</t>
  </si>
  <si>
    <t>https://www.secop.gov.co/CO1ContractsManagement/Tendering/ProcurementContractEdit/View?docUniqueIdentifier=CO1.PCCNTR.3015612&amp;awardUniqueIdentifier=CO1.AWD.1166646&amp;buyerDossierUniqueIdentifier=CO1.BDOS.2353218&amp;id=1338468</t>
  </si>
  <si>
    <t>CMC 013 2021</t>
  </si>
  <si>
    <t>“Prestación de servicios de capacitación teórico/practica en pista de entrenamiento para la Brigada de Emergencias de la U.A.E Agencia del Inspector General de Tributos, Rentas y Contribuciones Parafiscales ITRC, acorde con las especificaciones del Anexo Técnico No. 1 que forma parte integral de presente contrato</t>
  </si>
  <si>
    <t>LÍNEA DE VIDA LTD</t>
  </si>
  <si>
    <t>marcela.sanchez@lineadevida.com.co</t>
  </si>
  <si>
    <t>Calle 63 #71 B 02 Interior 201 Bogotá D.C.</t>
  </si>
  <si>
    <t>3158279829 – 7868160</t>
  </si>
  <si>
    <t xml:space="preserve">Póliza No.3201191– 2 Anexo 0 de SEGUROS GENERALES SURAMERICANA S.A. expedida el 11/11/2021, aprobada el 17/11/2021
</t>
  </si>
  <si>
    <t>https://colombiacompra.coupahost.com/order_headers/79437</t>
  </si>
  <si>
    <t>https://colombiacompra.coupahost.com/requisition_headers/140495</t>
  </si>
  <si>
    <t>Orden de compra No79437</t>
  </si>
  <si>
    <t>Contratar la prestación de servicios para la recarga,
revisión, reemplazo y mantenimiento de extintores existentes en las instalaciones de la Unidad Administrativa Especial Agencia del Inspector General de Tributos Rentas y Contribuciones Parafiscales – ITRC, de acuerdo a la normatividad vigente en materia de seguridad industrial</t>
  </si>
  <si>
    <t>IMPLESEG SAS</t>
  </si>
  <si>
    <t>asesorlicitaciones@impleseg.com</t>
  </si>
  <si>
    <t>Calle 33 # 44A - 09 Bogota</t>
  </si>
  <si>
    <t>(312) 857-4908</t>
  </si>
  <si>
    <t xml:space="preserve">Póliza No.67150 Anexo 0 de CHUBB SEGUROS COLOMBIA S.A. expedida el 17/11/2021, aprobada el 17/11/2021
</t>
  </si>
  <si>
    <t xml:space="preserve">https://community.secop.gov.co/Public/Tendering/ContractNoticePhases/View?PPI=CO1.PPI.15910769&amp;isFromPublicArea=True&amp;isModal=False
</t>
  </si>
  <si>
    <t>https://www.secop.gov.co/CO1ContractsManagement/Tendering/ProcurementContractEdit/View?docUniqueIdentifier=CO1.PCCNTR.3019890&amp;prevCtxUrl=https%3a%2f%2fwww.secop.gov.co%3a443%2fCO1ContractsManagement%2fTendering%2fProcurementContractManagement%2fIndex&amp;prevCtxLbl=Contratos+</t>
  </si>
  <si>
    <t>CPS 054 2021</t>
  </si>
  <si>
    <t>Prestación de servicios profesionales en capacitación para dar cumplimiento al PIC para los servidores de la Subdirección de Investigaciones Disciplinarias de la Unidad Administrativa Especial Agencia del Inspector General de Tributos, Rentas y Contribuciones Parafiscales ITRC.</t>
  </si>
  <si>
    <t xml:space="preserve">
colegiodisciplinario@gmail.com </t>
  </si>
  <si>
    <t>CR 13 75 20 OF 307 Bogotá</t>
  </si>
  <si>
    <t>3 1 4 4 3 8 2 0 1 9</t>
  </si>
  <si>
    <t xml:space="preserve">Póliza No.14-46-101057933 Anexo 0 de SEGUROS  DEL ESTADO S.A. expedida el 12/11/2021, aprobada el 16/11/2021
</t>
  </si>
  <si>
    <t>https://community.secop.gov.co/Public/Tendering/ContractNoticePhases/View?PPI=CO1.PPI.15993020&amp;isFromPublicArea=True&amp;isModal=False</t>
  </si>
  <si>
    <t>https://www.secop.gov.co/CO1ContractsManagement/Tendering/ProcurementContractEdit/View?ProfileName=CCE-16-Servicios_profesionales_gestion&amp;PPI=CO1.PPI.15993020&amp;DocUniqueName=ContratoDeCompra&amp;DocTypeName=NextWay.Entities.Marketplace.Tendering.ProcurementContract&amp;ProfileVersion=5&amp;DocUniqueIdentifier=CO1.PCCNTR.3043007&amp;prevCtxUrl=https%3a%2f%2fwww.secop.gov.co%3a443%2fCO1ContractsManagement%2fTendering%2fProcurementContractManagement%2fIndex&amp;prevCtxLbl=Contratos+</t>
  </si>
  <si>
    <t>CPS 055 2021</t>
  </si>
  <si>
    <t>Prestar los servicios profesionales para desarrollar acciones de fortalecimiento y mejora en el proceso de formulación del Plan de Acción Anual 2022 y el Plan Anticorrupción y de Atención al Ciudadano 2022, de conformidad con los lineamientos y directrices del Gobierno Nacional.</t>
  </si>
  <si>
    <t>JOHANNA MARIA MEDINA ORNA</t>
  </si>
  <si>
    <t xml:space="preserve">johanamed@yahoo.com </t>
  </si>
  <si>
    <t>CL 98 19 A 79 BRR CHICO</t>
  </si>
  <si>
    <t>3 1 1 4 7 4 0 8 6 8</t>
  </si>
  <si>
    <t xml:space="preserve">Póliza No.11-44-101177402 Anexo 0 de SEGUROS  DEL ESTADO S.A. expedida el 17/11/2021, aprobada el 18/11/2021
</t>
  </si>
  <si>
    <t>https://community.secop.gov.co/Public/Tendering/ContractNoticePhases/View?PPI=CO1.PPI.15886913&amp;isFromPublicArea=True&amp;isModal=False</t>
  </si>
  <si>
    <t>https://www.secop.gov.co/CO1ContractsManagement/Tendering/ProcurementContractEdit/View?docUniqueIdentifier=CO1.PCCNTR.3041061&amp;awardUniqueIdentifier=CO1.AWD.1170827&amp;buyerDossierUniqueIdentifier=CO1.BDOS.2368606&amp;id=1351401</t>
  </si>
  <si>
    <t>CMC 014  2021</t>
  </si>
  <si>
    <t>Adquirir muebles tipo estrado para dotar las salas de audiencias de la UAE Agencia del Inspector General de Tributos Rentas y Contribuciones Parafiscales ITRC</t>
  </si>
  <si>
    <t>K10 DESING S.A.S.</t>
  </si>
  <si>
    <t xml:space="preserve">k10design@yahoo.es </t>
  </si>
  <si>
    <t>Calle 73 A 68 G 23</t>
  </si>
  <si>
    <t>3102498939 - 3001555</t>
  </si>
  <si>
    <t xml:space="preserve">Póliza No.14-44-101139984 Anexo 0 de SEGUROS  DEL ESTADO S.A. expedida el 22/11/2021, aprobada el 23/11/2021
</t>
  </si>
  <si>
    <t>A-02-01-01-003-008</t>
  </si>
  <si>
    <t>MUEBLES, INSTRUMENTOS MUSICALES, ARTÍCULOS DE DEPORTE Y ANTIGÜEDADES</t>
  </si>
  <si>
    <t>https://community.secop.gov.co/Public/Tendering/ContractNoticePhases/View?PPI=CO1.PPI.16121550&amp;isFromPublicArea=True&amp;isModal=False</t>
  </si>
  <si>
    <t>https://www.secop.gov.co/CO1ContractsManagement/Tendering/ProcurementContractEdit/View?docUniqueIdentifier=CO1.PCCNTR.3066081&amp;prevCtxUrl=https%3a%2f%2fwww.secop.gov.co%3a443%2fCO1ContractsManagement%2fTendering%2fProcurementContractManagement%2fIndex&amp;prevCtxLbl=Contratos+</t>
  </si>
  <si>
    <t>CPS 056 2021</t>
  </si>
  <si>
    <t>Prestar los servicios de capacitación en Seguridad de la Información y Administración de Plataformas Linux y RedHat para los funcionarios de la Oficina de Tecnologías de la Información de la Agencia ITRC conforme a las especificaciones técnicas</t>
  </si>
  <si>
    <t>FUNDACIÓN DE EGRESADOS DE LA UNIVERSIDAD DISTRITAL FRANCISCO JOSÉ DE CALDAS</t>
  </si>
  <si>
    <t>juan.jaramillo@egresadosudistrital.edu.co</t>
  </si>
  <si>
    <t>Cr 20 # 32 A 45 Bogotá</t>
  </si>
  <si>
    <t xml:space="preserve">Póliza No.21-44-1013688830 Anexo 0 de SEGUROS  DEL ESTADO S.A. expedida el 26/11/2021, aprobada el 26/11/2021
</t>
  </si>
  <si>
    <t>SERVICIOS DE EDUCACIÓN.</t>
  </si>
  <si>
    <t>https://community.secop.gov.co/Public/Tendering/ContractNoticePhases/View?PPI=CO1.PPI.16161085&amp;isFromPublicArea=True&amp;isModal=False</t>
  </si>
  <si>
    <t>https://www.secop.gov.co/CO1ContractsManagement/Tendering/ProcurementContractEdit/View?docUniqueIdentifier=CO1.PCCNTR.3070885&amp;awardUniqueIdentifier=&amp;buyerDossierUniqueIdentifier=CO1.BDOS.2411209&amp;id=1367012</t>
  </si>
  <si>
    <t>CPS 057 2021</t>
  </si>
  <si>
    <t>Prestación de servicios profesionales especializados para dictar la conferencia denominada “Interviniendo la corrupción como un sistema de economía criminal” dentro del marco del Proyecto de Inversión denominado “Fortalecimiento de herramientas institucionales para la investigación, medición, formación e interacción con la Ciudadanía frente a la Lucha contra el fraude y la corrupción en la Administración de Tributos, Rentas y Contribuciones Parafiscales</t>
  </si>
  <si>
    <t>JUAN CARLOS BUITRAGO ARIAS</t>
  </si>
  <si>
    <t xml:space="preserve">juan.buitrago@correo.policia.gov.co </t>
  </si>
  <si>
    <t>Avenida boyaca # 142 a 55 601 Bogotá</t>
  </si>
  <si>
    <t xml:space="preserve">C-1304-1000-3-0-1304027-02 </t>
  </si>
  <si>
    <t>Informe de supervisión 24/06/2022</t>
  </si>
  <si>
    <t>https://community.secop.gov.co/Public/Tendering/ContractNoticePhases/View?PPI=CO1.PPI.16054905&amp;isFromPublicArea=True&amp;isModal=False</t>
  </si>
  <si>
    <t>https://www.secop.gov.co/CO1ContractsManagement/Tendering/ProcurementContractEdit/Update?ProfileName=CCE-10-Minima_Cuantia&amp;PPI=CO1.PPI.16054905&amp;DocUniqueName=ContratoDeCompra&amp;DocTypeName=NextWay.Entities.Marketplace.Tendering.ProcurementContract&amp;ProfileVersion=8&amp;DocUniqueIdentifier=CO1.PCCNTR.3074913&amp;prevCtxUrl=https%3a%2f%2fwww.secop.gov.co%3a443%2fCO1ContractsManagement%2fTendering%2fProcurementContractManagement%2fIndex&amp;prevCtxLbl=Contratos+</t>
  </si>
  <si>
    <t>CMC 015 2021</t>
  </si>
  <si>
    <t>“Renovación de Licencias Forenses (FTK-ENCASE) como apoyo tecnológico a las investigaciones Disciplinarias de la Agencia ITRC conforme a las especificaciones técnicas</t>
  </si>
  <si>
    <t>INTERNET SOLUTIONS S.A.S.</t>
  </si>
  <si>
    <t xml:space="preserve">INFO@INTERNET-SOLUTIONS.COM.CO </t>
  </si>
  <si>
    <t>Calle 20 No. 82-52 Oficina 3-27</t>
  </si>
  <si>
    <t>6017495240 - 3185242344</t>
  </si>
  <si>
    <t xml:space="preserve">Póliza No.14-46-1010-18278 Anexo 0 de SEGUROS  DEL ESTADO S.A. expedida el 1/12/2021, aprobada el 1/12/2021
</t>
  </si>
  <si>
    <t>C- 1304-1000-2-0-1304027</t>
  </si>
  <si>
    <t>https://colombiacompra.coupahost.com/order_headers/81664</t>
  </si>
  <si>
    <t>Orden de compra No 81664</t>
  </si>
  <si>
    <t>Para el cabal cumplimiento de las funciones de la Secretaría General se han Identificado las necesidades de adelantar un proceso para la adquisición de un televisor para la dotación de la
sele de juntas, la cual se utiliza como sala de reunión en donde se llevan a cabo reuniones tanto de la Secretaría General como de los procesos administrativo, talento humano, financiera y contratos.</t>
  </si>
  <si>
    <t>CENCOSUD COLOMBIA S.A.</t>
  </si>
  <si>
    <t xml:space="preserve">hector.cifuentestrujillo@cencosud.com.co </t>
  </si>
  <si>
    <t>Avenida 9 # 125 - 30 Bogotá</t>
  </si>
  <si>
    <t>+57 1 657 9797 Ext 62232</t>
  </si>
  <si>
    <t>Terminación anticipada por mutuo acuerdo de la Orden de Compra 07/12/2021</t>
  </si>
  <si>
    <t>A-02-01-01-004-007</t>
  </si>
  <si>
    <t>EQUIPO Y APARATOS DE RADIO, TELEVISIÓN Y COMUNICACIONES</t>
  </si>
  <si>
    <t>https://community.secop.gov.co/Public/Tendering/ContractNoticePhases/View?PPI=CO1.PPI.16367840&amp;isFromPublicArea=True&amp;isModal=False</t>
  </si>
  <si>
    <t>https://www.secop.gov.co/CO1ContractsManagement/Tendering/ProcurementContractEdit/View?docUniqueIdentifier=CO1.PCCNTR.3125831&amp;awardUniqueIdentifier=CO1.AWD.1204242&amp;buyerDossierUniqueIdentifier=CO1.BDOS.2444726&amp;id=1392547</t>
  </si>
  <si>
    <t>CMC 016 2021</t>
  </si>
  <si>
    <t>Adquirir un televisor para dotar la sala de juntas de la Secretaría General de la Agencia ITRC.</t>
  </si>
  <si>
    <t>SISTEMAS Y DISTRIBUCIONES FORMACON SAS</t>
  </si>
  <si>
    <t xml:space="preserve">gerencia@formacon.com.co 
 asistenteadministrativa@formacon.com.co </t>
  </si>
  <si>
    <t>Calle 16ª No. 13 – 66 Oficina 502 de Bogotá</t>
  </si>
  <si>
    <t>3108525763 – 3213718175 – 3106992983</t>
  </si>
  <si>
    <t>CÓDIGO UNSPSC</t>
  </si>
  <si>
    <t>VALOR EJECUTADO</t>
  </si>
  <si>
    <t>https://community.secop.gov.co/Public/Tendering/ContractNoticePhases/View?PPI=CO1.PPI.16580227&amp;isFromPublicArea=True&amp;isModal=False</t>
  </si>
  <si>
    <t>https://www.secop.gov.co/CO1ContractsManagement/Tendering/ProcurementContractEdit/Update?ProfileName=CCE-16-Servicios_profesionales_gestion&amp;PPI=CO1.PPI.16580227&amp;DocUniqueName=ContratoDeCompra&amp;DocTypeName=NextWay.Entities.Marketplace.Tendering.ProcurementContract&amp;ProfileVersion=5&amp;DocUniqueIdentifier=CO1.PCCNTR.3177784</t>
  </si>
  <si>
    <t>CPS 001 2022</t>
  </si>
  <si>
    <t>“Prestación de servicios profesionales para coordinar, proponer, organizar, controlar y hacer seguimiento a las diferentes actividades del Proyecto de Inversión “Fortalecimiento de herramientas institucionales para la investigación, medición, formación e interacción con la ciudadanía frente a la lucha contra el fraude y la corrupción en la administración de tributos, rentas y contribuciones parafiscales ITRC</t>
  </si>
  <si>
    <t>TRANSVERSAL 42A - 3 54 piso 1 casa Nueva Primavera Puente Aranda_x000D_</t>
  </si>
  <si>
    <t xml:space="preserve">Póliza No. 11-46-101023846  Anexo 0 de Seguros del estado expedida el 07/01/2022, aprobada el 11/01/2022 </t>
  </si>
  <si>
    <t xml:space="preserve">ADQUISICIÓN DE BIENES Y SERVICIOS - SERVICIO DE INFORMACIÓN IMPLEMENTADO - FORTALECIMIENTO DE HERRAMIENTAS INSTITUCIONALES PARA LA INVESTIGACION, MEDICION, FORMACION E INTERACCION CON LA CIUDADANIA FRENTE A LA LUCHA CONTRA EL FRAUDE Y LA CORRUPCIÓN </t>
  </si>
  <si>
    <t>https://community.secop.gov.co/Public/Tendering/ContractNoticePhases/View?PPI=CO1.PPI.16584235&amp;isFromPublicArea=True&amp;isModal=False</t>
  </si>
  <si>
    <t>https://www.secop.gov.co/CO1ContractsManagement/Tendering/ProcurementContractEdit/View?docUniqueIdentifier=CO1.PCCNTR.3196014&amp;awardUniqueIdentifier=&amp;buyerDossierUniqueIdentifier=CO1.BDOS.2498443&amp;id=1436211</t>
  </si>
  <si>
    <t>CPS 002 2022</t>
  </si>
  <si>
    <t>Prestación de servicios profesionales de asesoría jurídica para liderar la conceptualización, el
establecimiento y la coordinación de las actividades relacionadas con el Observatorio de Fraude y
Corrupción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 ITRC.</t>
  </si>
  <si>
    <t xml:space="preserve">Póliza No. 11-44-101255908  Anexo 0 de Seguros del estado expedida el 12/01/2022, aprobada el 12/01/2022 </t>
  </si>
  <si>
    <t>https://community.secop.gov.co/Public/Tendering/ContractNoticePhases/View?PPI=CO1.PPI.16621290&amp;isFromPublicArea=True&amp;isModal=False</t>
  </si>
  <si>
    <t>https://www.secop.gov.co/CO1ContractsManagement/Tendering/ProcurementContractEdit/View?docUniqueIdentifier=CO1.PCCNTR.3198351&amp;awardUniqueIdentifier=&amp;buyerDossierUniqueIdentifier=CO1.BDOS.2514539&amp;id=1438600</t>
  </si>
  <si>
    <t>CPS 003 2022</t>
  </si>
  <si>
    <t>Prestación de servicios profesionales como abogado para el análisis y la sustanciación de todos los documentos necesarios para adelantar las actuaciones disciplinarias cuya competencia corresponde al Director de la Unidad Administrativa Especial Agencia del Inspector General de Tributos, Rentas y Contribuciones Parafiscales -ITRC.</t>
  </si>
  <si>
    <t>Calle 57N 6 38 apto 301 chapinero Bogotá</t>
  </si>
  <si>
    <t xml:space="preserve">Póliza No.11-44-101180051  Anexo 1 de Seguros del estado expedida el 12/01/2022, aprobada el 13/01/2022 </t>
  </si>
  <si>
    <t>https://community.secop.gov.co/Public/Tendering/ContractNoticePhases/View?PPI=CO1.PPI.16622154&amp;isFromPublicArea=True&amp;isModal=False</t>
  </si>
  <si>
    <t>https://www.secop.gov.co/CO1ContractsManagement/Tendering/ProcurementContractEdit/View?docUniqueIdentifier=CO1.PCCNTR.3199006&amp;awardUniqueIdentifier=&amp;buyerDossierUniqueIdentifier=CO1.BDOS.2514471&amp;id=1438758</t>
  </si>
  <si>
    <t>CPS 004 2022</t>
  </si>
  <si>
    <t>Adición 1 $7.326.081
Adición 2 $21.734.040</t>
  </si>
  <si>
    <t>Prórroga 1 hasta por 1 mes, hasta 2l 27/09/2022
Prórroga 2 hasta por 2 meses y 29 días, hasta el 26/12/2022</t>
  </si>
  <si>
    <t>27/08/2022
26/09/2022
26/12/2022</t>
  </si>
  <si>
    <t>Póliza No. 11-44-101180022  Anexo 0 de Seguros del estado expedida el 11/01/2022, aprobada el 12/01/2022 
Modificaciòn garantìa por adiciòn y pròrroga 1
Póliza No. 11-44-101180022  Anexo 1 de Seguros del estado expedida el 26/08/2022, aprobada el 29/08/2022
Modificaciòn garantìa por adiciòn y pròrroga 2
Póliza No. 11-44-101180022  Anexo 2 de Seguros del estado expedida el 26/09/2022, aprobada el 27/09/2022</t>
  </si>
  <si>
    <t>07/01/2022
26/08/2022
07/09/2022</t>
  </si>
  <si>
    <t>11/01/2022
26/08/2022
26/09/2022</t>
  </si>
  <si>
    <t>https://community.secop.gov.co/Public/Tendering/ContractNoticePhases/View?PPI=CO1.PPI.16624999&amp;isFromPublicArea=True&amp;isModal=False</t>
  </si>
  <si>
    <t>https://www.secop.gov.co/CO1ContractsManagement/Tendering/ProcurementContractEdit/View?docUniqueIdentifier=CO1.PCCNTR.3200436&amp;awardUniqueIdentifier=&amp;buyerDossierUniqueIdentifier=CO1.BDOS.2515839&amp;id=1440243</t>
  </si>
  <si>
    <t>CPS 006 2022</t>
  </si>
  <si>
    <t>Prestación de servicios de apoyo en la conducción y transporte de los directivos de la Unidad Administrativa Especial Agencia del Inspector General de Tributos, Rentas y Contribuciones Parafiscales ITRC, en los automóviles que hacen parte de su parque automotor</t>
  </si>
  <si>
    <t>CARLOS ARTURO MARTINEZ BOLAÑO</t>
  </si>
  <si>
    <t>Reducción $5.771.296</t>
  </si>
  <si>
    <t>$14.067.534</t>
  </si>
  <si>
    <t>Suspendido el 05/09/2022
Acto adtivo 384 "por el cual se declara el  incumplimiento parcial</t>
  </si>
  <si>
    <t>OTROSSERVICIOS PROFESIONALES, CIENTÍFICOS Y TÉCNICOS</t>
  </si>
  <si>
    <t xml:space="preserve">Acta de liquidación 21/11/2022 </t>
  </si>
  <si>
    <t>https://community.secop.gov.co/Public/Tendering/ContractNoticePhases/View?PPI=CO1.PPI.16629201&amp;isFromPublicArea=True&amp;isModal=False</t>
  </si>
  <si>
    <t>https://www.secop.gov.co/CO1ContractsManagement/Tendering/ProcurementContractEdit/View?docUniqueIdentifier=CO1.PCCNTR.3200470&amp;awardUniqueIdentifier=&amp;buyerDossierUniqueIdentifier=CO1.BDOS.2516490&amp;id=1440430</t>
  </si>
  <si>
    <t>CPS 007 2022</t>
  </si>
  <si>
    <t>Prestación de servicios profesionales a la Agencia ITRC, para realizar análisis de datos cuantitativos y cualitativos en desarrollo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</si>
  <si>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 xml:space="preserve">Póliza No. 11-44-101180026  Anexo 1 de Seguros del estado expedida el 13/01/2022, aprobada el 13/01/2022 </t>
  </si>
  <si>
    <t>C-1304-1000-3-0-1304022-02
C-1304-1000-3-0-1304027-02</t>
  </si>
  <si>
    <t>ADQUISICIÓN DE BIENES Y SERVICIOS -
DOCUMENTOS METODOLÓGICOS  FORTALECIMIENTO DE HERRAMIENTAS INSTITUCIONALES PARA LA
INVESTIGACION, MEDICION, FORMACION E INTERACCION CON LA CIUDADANIA FRENTE A LA LUCHA
CONTRA EL FRAUDE Y LA CORRUPCION EN LA ADMINI
 ADQUISICIÓN DE
BIENES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</si>
  <si>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https://community.secop.gov.co/Public/Tendering/ContractNoticePhases/View?PPI=CO1.PPI.16622654&amp;isFromPublicArea=True&amp;isModal=False</t>
  </si>
  <si>
    <t>https://www.secop.gov.co/CO1ContractsManagement/Tendering/ProcurementContractEdit/View?docUniqueIdentifier=CO1.PCCNTR.3208040&amp;awardUniqueIdentifier=&amp;buyerDossierUniqueIdentifier=CO1.BDOS.2515007&amp;id=1447280</t>
  </si>
  <si>
    <t>CPS 005 2022</t>
  </si>
  <si>
    <t>Prestación de servicios profesionales como abogado en la Dirección General para realizar actividades que contribuyan al cumplimiento de las labores del despacho.</t>
  </si>
  <si>
    <t>SARA JEING GONZÁLEZ OROZCO</t>
  </si>
  <si>
    <t xml:space="preserve">saragonzalezorozco@hotmail.com </t>
  </si>
  <si>
    <t>CARRERA 6E - 4 34 HUERTAS DE CAJICA RESERVADO 1 APTO 501 T2</t>
  </si>
  <si>
    <t xml:space="preserve">Póliza No. 18-46-101012512  Anexo 0 de Seguros del estado expedida el 13/01/2022, aprobada el 14/01/2022 </t>
  </si>
  <si>
    <t xml:space="preserve"> SERVICIOS JURÍDICOS Y CONTABLES_x000D_</t>
  </si>
  <si>
    <t>https://colombiacompra.coupahost.com/requisition_headers/143670</t>
  </si>
  <si>
    <t>Orden de compra 84147</t>
  </si>
  <si>
    <t>Los vehículos de la entidad se desplazan por la
ciudad de Bogotá para el cumplimiento de las funciones asignadas,
por lo cual se requiere adquirir el suministro de combustible por medio de la Tienda Virtual del Estado y específicamente el Acuerdo
Marco de Precios CCE-715-1-AMP-2018.</t>
  </si>
  <si>
    <t>Organización Terpel S.A.</t>
  </si>
  <si>
    <t xml:space="preserve">colombiacompraefic@terpel.com </t>
  </si>
  <si>
    <t>Cll 103 No. 14A - 53
Piso 6</t>
  </si>
  <si>
    <t>1 (316) 370-6287</t>
  </si>
  <si>
    <t>Adición $565.000
Liberar $134.143,82</t>
  </si>
  <si>
    <t>07/01/2022
03/11/2022</t>
  </si>
  <si>
    <t>PRODUCTOS DE HORNOS DE COQUE; PRODUCTOS DE REFINACIÓN DE
PETRÓLEO Y COMBUSTIBLE NUCLEAR</t>
  </si>
  <si>
    <t>13/01/2022
01/12/2022</t>
  </si>
  <si>
    <t>Informe de supervisión 27/12/2022</t>
  </si>
  <si>
    <t xml:space="preserve">Revisada acta liquidación Pendiente de firmas </t>
  </si>
  <si>
    <t>https://community.secop.gov.co/Public/Tendering/ContractNoticePhases/View?PPI=CO1.PPI.16664182&amp;isFromPublicArea=True&amp;isModal=False</t>
  </si>
  <si>
    <t>https://www.secop.gov.co/CO1ContractsManagement/Tendering/ProcurementContractEdit/Update?ProfileName=CCE-16-Servicios_profesionales_gestion&amp;PPI=CO1.PPI.16664182&amp;DocUniqueName=ContratoDeCompra&amp;DocTypeName=NextWay.Entities.Marketplace.Tendering.ProcurementContract&amp;ProfileVersion=5&amp;DocUniqueIdentifier=CO1.PCCNTR.3235898</t>
  </si>
  <si>
    <t>CPS 010 2022</t>
  </si>
  <si>
    <t>Prestación de Servicios Profesionales en Salud Ocupacional a la Unidad Administrativa Especial Agencia del Inspector General de Tributos, Rentas y Contribuciones Parafiscales ITRC, en todo lo relacionado con la implementación, ejecución y mejoramiento continuo del Sistema de Seguridad y Salud en el trabajo de la entidad.</t>
  </si>
  <si>
    <t xml:space="preserve">mauronaranjo19@gmail.com </t>
  </si>
  <si>
    <t>CARRERA 81 H 75 R 85 torre 6 apartamento 104 Bosa Villa Javier Bogotá D.C.</t>
  </si>
  <si>
    <t>Adición $9.905.000</t>
  </si>
  <si>
    <t>Prórroga 1 hasta por 3 meses y 15 dias, hasta el 16/12/2022</t>
  </si>
  <si>
    <t xml:space="preserve">Póliza No. 11-44-101180618 Anexo 0 de Seguros del esatado expedida el 18/01/2022, aprobada el 18/01/2022 
Modificación garantía
Póliza No. 11-44-101180618 Anexo 1 de Seguros del esatado expedida el 01/09/2022, aprobada el 02/09/2022 
</t>
  </si>
  <si>
    <t>07/01/2022
28/08/2022</t>
  </si>
  <si>
    <t>14/01/2022
31/08/2022</t>
  </si>
  <si>
    <t>https://community.secop.gov.co/Public/Tendering/ContractNoticePhases/View?PPI=CO1.PPI.16683344&amp;isFromPublicArea=True&amp;isModal=False</t>
  </si>
  <si>
    <t>https://www.secop.gov.co/CO1ContractsManagement/Tendering/ProcurementContractEdit/Update?ProfileName=CCE-16-Servicios_profesionales_gestion&amp;PPI=CO1.PPI.16683344&amp;DocUniqueName=ContratoDeCompra&amp;DocTypeName=NextWay.Entities.Marketplace.Tendering.ProcurementContract&amp;ProfileVersion=5&amp;DocUniqueIdentifier=CO1.PCCNTR.3221362</t>
  </si>
  <si>
    <t>CPS 011 2022</t>
  </si>
  <si>
    <t>Prestación de servicios profesionales en la Oficina Asesora de Planeación para la elaboración, revisión, gestión y seguimiento del Plan de Acción Anual y Plan Anticorrupción y de Atención al Ciudadano y asesoría y acompañamiento para desarrollo de actividades relacionadas con el Modelo Integrado de Planeación y Gestión – MIPG.</t>
  </si>
  <si>
    <t xml:space="preserve">sulome1028@gmail.com </t>
  </si>
  <si>
    <t>CALLE 151 - 11 47 Interior 3 apto. 401 Bogotá_x000D_</t>
  </si>
  <si>
    <t>Adición 1  $18.539.999</t>
  </si>
  <si>
    <t>Prórroga 1 hasta por 3 meses y 17 dias, hasta el 14/12/2022</t>
  </si>
  <si>
    <t xml:space="preserve">Póliza No. 3245607–3 Anexo 0 de Seguros generales suramericana expedida el 14/01/2022, aprobada el 14/01/2022 
Modificación garantía
Póliza No. 3245607–3 Anexo 1 de Seguros generales suramericana expedida el 30/08/2022, aprobada el 31/08/2022 </t>
  </si>
  <si>
    <t>11/01/2022
26/08/2022</t>
  </si>
  <si>
    <t>13/01/2022
26/08/2022</t>
  </si>
  <si>
    <t>Informe de supervisión 31/12/2022</t>
  </si>
  <si>
    <t>https://community.secop.gov.co/Public/Tendering/ContractNoticePhases/View?PPI=CO1.PPI.16689952&amp;isFromPublicArea=True&amp;isModal=False</t>
  </si>
  <si>
    <t>https://www.secop.gov.co/CO1ContractsManagement/Tendering/ProcurementContractEdit/Update?ProfileName=CCE-16-Servicios_profesionales_gestion&amp;PPI=CO1.PPI.16689952&amp;DocUniqueName=ContratoDeCompra&amp;DocTypeName=NextWay.Entities.Marketplace.Tendering.ProcurementContract&amp;ProfileVersion=5&amp;DocUniqueIdentifier=CO1.PCCNTR.3221811</t>
  </si>
  <si>
    <t>CPS 012 2022</t>
  </si>
  <si>
    <t>Prestación de servicios de apoyo en la Oficina Asesora de Planeación, para el alistamiento organización y elaboración de formatos y documentos en el Sistema Integrado de Gestión SIG, así como, en la consolidación de la información para el FURAG, en el desarrollo de prácticas de innovación y en labores administrativas.</t>
  </si>
  <si>
    <t>CALLE 55 N 77 B 23 apto 119 Santa Cecilia Bogotá</t>
  </si>
  <si>
    <t>Adición 1  $9.451.667</t>
  </si>
  <si>
    <t xml:space="preserve">Póliza No. CCT-100002143 Anexo 0 de Compañía mundial de seguros expedida el 13/01/2022, aprobada el 14/01/2022 
Modificación garantía
Póliza No. CCT-100002143 Anexo 2 de Compañía mundial de seguros expedida el 01/09/2022, aprobada el 02/09/2022 </t>
  </si>
  <si>
    <t>12/01/2022
26/08/2022</t>
  </si>
  <si>
    <t>https://community.secop.gov.co/Public/Tendering/ContractNoticePhases/View?PPI=CO1.PPI.16655541&amp;isFromPublicArea=True&amp;isModal=False</t>
  </si>
  <si>
    <t>https://www.secop.gov.co/CO1ContractsManagement/Tendering/ProcurementContractEdit/View?docUniqueIdentifier=CO1.PCCNTR.3236352&amp;awardUniqueIdentifier=&amp;buyerDossierUniqueIdentifier=CO1.BDOS.2527039&amp;id=1473244</t>
  </si>
  <si>
    <t>CPS 008 2022</t>
  </si>
  <si>
    <t>CARRERA 51B BIS - 37B 32 SUR</t>
  </si>
  <si>
    <t>2703376_x000D_</t>
  </si>
  <si>
    <t>https://community.secop.gov.co/Public/Tendering/ContractNoticePhases/View?PPI=CO1.PPI.16660322&amp;isFromPublicArea=True&amp;isModal=False</t>
  </si>
  <si>
    <t>https://www.secop.gov.co/CO1ContractsManagement/Tendering/ProcurementContractEdit/Update?ProfileName=CCE-16-Servicios_profesionales_gestion&amp;PPI=CO1.PPI.16660322&amp;DocUniqueName=ContratoDeCompra&amp;DocTypeName=NextWay.Entities.Marketplace.Tendering.ProcurementContract&amp;ProfileVersion=5&amp;DocUniqueIdentifier=CO1.PCCNTR.3236315&amp;prevCtxUrl=https%3a%2f%2fwww.secop.gov.co%3a443%2fCO1ContractsManagement%2fTendering%2fProcurementContractManagement%2fIndex&amp;prevCtxLbl=Contratos+</t>
  </si>
  <si>
    <t>CPS 009 2022</t>
  </si>
  <si>
    <t>Prestación de servicios profesionales para la construcción, actualización, desarrollo de los instrumentos Archivísticos y primera fase del Sistema de Gestión de Documentos Electrónicos de Archivo (SGDEA) de la Agencia ITRC. En desarrollo del proyecto de Inversión Fortalecimiento de la Gestión Documental en la Agencia ITRC, vigencia 2022.</t>
  </si>
  <si>
    <t xml:space="preserve">vianeyb1987@gmail.com </t>
  </si>
  <si>
    <t>CARRERA 18 - 1F 21 INT 8 APTO 402_x000D_</t>
  </si>
  <si>
    <t xml:space="preserve">Póliza No. 11-44-101180278 Anexo 0 de Seguros del estado expedida el 13/01/2022, aprobada el 17/01/2022 </t>
  </si>
  <si>
    <t xml:space="preserve">C-1399-1000-1-0-1399052-02 </t>
  </si>
  <si>
    <t>Informe de supervisión 28/12/2022</t>
  </si>
  <si>
    <t>https://community.secop.gov.co/Public/Tendering/ContractNoticePhases/View?PPI=CO1.PPI.16695408&amp;isFromPublicArea=True&amp;isModal=False</t>
  </si>
  <si>
    <t>https://www.secop.gov.co/CO1ContractsManagement/Tendering/ProcurementContractEdit/View?ProfileName=CCE-16-Servicios_profesionales_gestion&amp;PPI=CO1.PPI.16695408&amp;DocUniqueName=ContratoDeCompra&amp;DocTypeName=NextWay.Entities.Marketplace.Tendering.ProcurementContract&amp;ProfileVersion=5&amp;DocUniqueIdentifier=CO1.PCCNTR.3241221&amp;prevCtxUrl=https%3a%2f%2fwww.secop.gov.co%2fCO1BusinessLine%2fTendering%2fBuyerWorkArea%2fIndex%3fDocUniqueIdentifier%3dCO1.BDOS.2542804&amp;prevCtxLbl=BuyerWorkAreaSpecificAreaGrids</t>
  </si>
  <si>
    <t>CPS 014 2022</t>
  </si>
  <si>
    <t xml:space="preserve">Prestación de servicios de apoyo administrativo para la revisión y Organización documental de los archivos de Gestión de la Agencia ITRC susceptibles de transferencias documental, acorde con los tiempos de retención documental estipulados en las TRD de la entidad y especificaciones establecidas por el Archivo
General de la Nación y demás Normas sobre la materia.
</t>
  </si>
  <si>
    <t>CARRERA 88 I 54 R 71 Torre 3 Apto 1503 BRASIL - BOSA</t>
  </si>
  <si>
    <t>4593127_x000D_</t>
  </si>
  <si>
    <t xml:space="preserve">C-1399-1000-1-0-1399063-02 </t>
  </si>
  <si>
    <t>Informe final de supervisión del 05/12//2022</t>
  </si>
  <si>
    <t>https://community.secop.gov.co/Public/Tendering/ContractNoticePhases/View?PPI=CO1.PPI.16695464&amp;isFromPublicArea=True&amp;isModal=False</t>
  </si>
  <si>
    <t>https://www.secop.gov.co/CO1ContractsManagement/Tendering/ProcurementContractEdit/View?docUniqueIdentifier=CO1.PCCNTR.3241424&amp;prevCtxUrl=https%3a%2f%2fwww.secop.gov.co%3a443%2fCO1ContractsManagement%2fTendering%2fProcurementContractManagement%2fIndex&amp;prevCtxLbl=Contratos+</t>
  </si>
  <si>
    <t>CPS 015 2022</t>
  </si>
  <si>
    <t>CALLE 11 A 79 A 60 Blo 18 Apatamento 40 Tunjuelito Apartamento</t>
  </si>
  <si>
    <t>Informe final de supervisión del 30/11/2022</t>
  </si>
  <si>
    <t>https://community.secop.gov.co/Public/Tendering/ContractNoticePhases/View?PPI=CO1.PPI.16734222&amp;isFromPublicArea=True&amp;isModal=False</t>
  </si>
  <si>
    <t>https://www.secop.gov.co/CO1ContractsManagement/Tendering/ProcurementContractEdit/View?docUniqueIdentifier=CO1.PCCNTR.3284491&amp;awardUniqueIdentifier=&amp;buyerDossierUniqueIdentifier=CO1.BDOS.2557849&amp;id=1518385</t>
  </si>
  <si>
    <t>CPS 018 2022</t>
  </si>
  <si>
    <t>Prestación de Servicios Profesionales en la Subdirección de Auditoria y Gestión del Riesgo, para desarrollar actividades propias del área en cumplimiento de los procesos y procedimientos institucionales establecidos en el sistema integrado de gestión.</t>
  </si>
  <si>
    <t>CALLE 15 B 8 21 APTO 303 BLOQUE 4A CEREZOS Facatativa - Cundinamarca</t>
  </si>
  <si>
    <t>3138079931_x000D_</t>
  </si>
  <si>
    <t>Adición 1 $10.025.505</t>
  </si>
  <si>
    <t>Prórroga 1 hasta por 3 meses y 15 dias</t>
  </si>
  <si>
    <t>05/09/2022
20/12/2022</t>
  </si>
  <si>
    <t>Póliza No. 15-46-101024411  Anexo 0 de Seguros del estado expedida el 19/01/2022, aprobada el 20/01/2022 
Modificación garantía
Póliza No. 15-46-101024411  Anexo 1 de Seguros del estado expedida el 06/09/2022, aprobada el 06/09/2022</t>
  </si>
  <si>
    <t>12/01/2022
02/09/2022</t>
  </si>
  <si>
    <t xml:space="preserve"> OTROS SERVICIOS PROFESIONALES, CIENTÍFICOS Y TÉCNICOS</t>
  </si>
  <si>
    <t>19/01/2022
02/09/2022</t>
  </si>
  <si>
    <t>Informe de supervisión 17/01/2023</t>
  </si>
  <si>
    <t>https://community.secop.gov.co/Public/Tendering/ContractNoticePhases/View?PPI=CO1.PPI.16730162&amp;isFromPublicArea=True&amp;isModal=False</t>
  </si>
  <si>
    <t>https://www.secop.gov.co/CO1ContractsManagement/Tendering/ProcurementContractEdit/Update?ProfileName=CCE-16-Servicios_profesionales_gestion&amp;PPI=CO1.PPI.16730162&amp;DocUniqueName=ContratoDeCompra&amp;DocTypeName=NextWay.Entities.Marketplace.Tendering.ProcurementContract&amp;ProfileVersion=5&amp;DocUniqueIdentifier=CO1.PCCNTR.3278169</t>
  </si>
  <si>
    <t>CPS 016 2022</t>
  </si>
  <si>
    <t>Prestación de servicios profesionales como abogado para la adelantar estudios y análisis jurídicos en la ejecución de actividades que contribuyan a la implementación de los objetivos del Observatorio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</si>
  <si>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 xml:space="preserve">caromagu@hotmail.com </t>
  </si>
  <si>
    <t>CARRERA 13 152 80 EDIFICIO RESERVA ENTRE C APTO 208</t>
  </si>
  <si>
    <t>Adición $6.153.420</t>
  </si>
  <si>
    <t xml:space="preserve">Prórroga 1 hasta por 1 mes, hasta 19/12/2022
</t>
  </si>
  <si>
    <t>19/11/2022
19/12/2022</t>
  </si>
  <si>
    <t>Póliza No.02-44-101000346 Anexo 0 de Seguros del estado expedida el 19/01/2022, aprobada el 19/01/2022 
Póliza No 21-47-101024408 Anexo 0 de 18/11/2022 de Seguros del Estado aprobada el 18/11/2022</t>
  </si>
  <si>
    <t>12/01/2022
16/11/2022</t>
  </si>
  <si>
    <t>ADQUISICIÓN DE BIENES Y SERVICIOS - SERVICIO DE INFORMACIÓN IMPLEMENTADO - FORTALECIMIENTO DE HERRAMIENTAS INSTITUCIONALES PARA LA INVESTIGACIÓN, MEDICIÓN, FORMACIÓN E INTERACCIÓN CON LA CIUDADANÍA FRENTE A LA LUCHA CONTRA EL FRAUDE Y LA CORRUPCIÓN</t>
  </si>
  <si>
    <t>18/01/2022
17/11/2022</t>
  </si>
  <si>
    <t>https://community.secop.gov.co/Public/Tendering/ContractNoticePhases/View?PPI=CO1.PPI.16731838&amp;isFromPublicArea=True&amp;isModal=Fals</t>
  </si>
  <si>
    <t>https://www.secop.gov.co/CO1ContractsManagement/Tendering/ProcurementContractEdit/Update?ProfileName=CCE-16-Servicios_profesionales_gestion&amp;PPI=CO1.PPI.16731838&amp;DocUniqueName=ContratoDeCompra&amp;DocTypeName=NextWay.Entities.Marketplace.Tendering.ProcurementContract&amp;ProfileVersion=5&amp;DocUniqueIdentifier=CO1.PCCNTR.3278918</t>
  </si>
  <si>
    <t>CPS 017 2022</t>
  </si>
  <si>
    <t>Prestación de servicios profesionales para la ejecución de las estrategias diseñadas para implementar espacios de formación y dar a conocer las acciones sobre los fenómenos de fraude y corrupción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</si>
  <si>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Trans. 53 # 21D - 09 Edif. Manantiales del Bosque II Apto 301 Alto Bosque Cartagena BOlivar</t>
  </si>
  <si>
    <t xml:space="preserve">Póliza No.75-44-101118508 Anexo 0 de Seguros del estado expedida el 19/01/2022, aprobada el 20/01/2022 </t>
  </si>
  <si>
    <t>https://community.secop.gov.co/Public/Tendering/ContractNoticePhases/View?PPI=CO1.PPI.16801154&amp;isFromPublicArea=True&amp;isModal=False</t>
  </si>
  <si>
    <t>https://www.secop.gov.co/CO1ContractsManagement/Tendering/ProcurementContractEdit/View?docUniqueIdentifier=CO1.PCCNTR.3318019&amp;prevCtxUrl=https%3a%2f%2fwww.secop.gov.co%3a443%2fCO1ContractsManagement%2fTendering%2fProcurementContractManagement%2fIndex&amp;prevCtxLbl=Contratos+</t>
  </si>
  <si>
    <t>CPS 020 2022</t>
  </si>
  <si>
    <t>Prestación de servicios profesionales a la Agencia ITRC para la realización de contenidos informativos y noticiosos, y en general, proponer, hacer seguimiento y apoyar las actividades y acciones incluidas en el Plan de Comunicacione</t>
  </si>
  <si>
    <t>Av calle 26#44A-39 Apto 205 Quinta Paredes Bogotá D.c.</t>
  </si>
  <si>
    <t xml:space="preserve">Póliza No.11-46-101025531  Anexo 0 de Seguros del estado expedida el 21/01/2022, aprobada el 21/01/2022 </t>
  </si>
  <si>
    <t>https://www.secop.gov.co/CO1ContractsManagement/Tendering/ProcurementContractEdit/View?docUniqueIdentifier=CO1.PCCNTR.3316950&amp;prevCtxUrl=https%3a%2f%2fwww.secop.gov.co%3a443%2fCO1ContractsManagement%2fTendering%2fProcurementContractManagement%2fIndex&amp;prevCtxLbl=Contratos+</t>
  </si>
  <si>
    <t>CPS 019 2022</t>
  </si>
  <si>
    <t>Prestación de servicios profesionales jurídicos en la Subdirección de Investigaciones Disciplinarias – GIT de Secretaría Técnica de la Agencia ITRC.</t>
  </si>
  <si>
    <t>GERALDYNE MÁRQUEZ CASTILLO</t>
  </si>
  <si>
    <t xml:space="preserve">GERALDYNEMC@GMAIL.COM </t>
  </si>
  <si>
    <t>CARRERA 145 N 137 A 17 CASA 4 PISO SAN PEDRO DE TIBABUYES - BOGOTA</t>
  </si>
  <si>
    <t>Adición 1 $9.622.000
Liberar $94.334</t>
  </si>
  <si>
    <t>Prórroga 1 hasta por 3 meses y 12 días</t>
  </si>
  <si>
    <t xml:space="preserve">Póliza No.11-44-101181039Anexo 0 de Seguros del estado expedida el 21/01/2022, aprobada el 21/01/2022 
Modificación Garantía
Póliza No.11-44-101181039 Anexo 1 de Seguros del estado expedida el 06/09/2022, aprobada el 12/09/2022 </t>
  </si>
  <si>
    <t>20/01/2022
02/09/2022</t>
  </si>
  <si>
    <t>Informe de supervisión 29/12/2022</t>
  </si>
  <si>
    <t>https://community.secop.gov.co/Public/Tendering/ContractNoticePhases/View?PPI=CO1.PPI.16831979&amp;isFromPublicArea=True&amp;isModal=False</t>
  </si>
  <si>
    <t>https://www.secop.gov.co/CO1ContractsManagement/Tendering/ProcurementContractEdit/View?docUniqueIdentifier=CO1.PCCNTR.3314466&amp;awardUniqueIdentifier=&amp;buyerDossierUniqueIdentifier=CO1.BDOS.2595586&amp;id=1545562</t>
  </si>
  <si>
    <t>CPS 021 2022</t>
  </si>
  <si>
    <t xml:space="preserve">Prestación de servicios profesionales en la Agencia ITRC para realizar el diseño de piezas gráficas y material audiovisual de la entidad de acuerdo con la estrategia y acciones de comunicaciones de la entidad. </t>
  </si>
  <si>
    <t>CARRERA 94 A 6 A 44 TORRE 5 APTO 301 TORRE 5 APTO 301 EL TINTAL</t>
  </si>
  <si>
    <t>Adición 1 $8.678.667</t>
  </si>
  <si>
    <t>Prórroga 1 hasta por 3 meses y 2 días</t>
  </si>
  <si>
    <t xml:space="preserve">Póliza No.11-46-101025494 Anexo 0 de Seguros del estado expedida el 21/01/2022, aprobada el 21/01/2022
Modificación garantía adición y prórroga
Póliza No.11-46-101025494 Anexo 1 de Seguros del estado expedida el 13/09/2022, aprobada el 13/09/2022  </t>
  </si>
  <si>
    <t>12/01/2022
07/09/2022</t>
  </si>
  <si>
    <t>20/01/2022
07/09/2022</t>
  </si>
  <si>
    <t>https://community.secop.gov.co/Public/Tendering/ContractNoticePhases/View?PPI=CO1.PPI.16832770&amp;isFromPublicArea=True&amp;isModal=False</t>
  </si>
  <si>
    <t>https://www.secop.gov.co/CO1ContractsManagement/Tendering/ProcurementContractEdit/View?docUniqueIdentifier=CO1.PCCNTR.3325055&amp;awardUniqueIdentifier=&amp;buyerDossierUniqueIdentifier=CO1.BDOS.2595972&amp;id=1554879&amp;prevCtxUrl=https%3a%2f%2fwww.secop.gov.co%2fCO1BusinessLine%2fTendering%2fBuyerDossierWorkspace%2fIndex%3fsortingState%3dLastModifiedDESC%26showAdvancedSearch%3dFalse%26showAdvancedSearchFields%3dFalse%26selectedDossier%3dCO1.BDOS.2595972%26selectedRequest%3dCO1.REQ.2669188%26&amp;prevCtxLbl=Procesos+de+la+Entidad+Estatal</t>
  </si>
  <si>
    <t>CPS 022 2022</t>
  </si>
  <si>
    <t>Prestación de servicios de apoyo administrativo en la Secretaría Técnica de la Subdirección de Investigaciones Disciplinarias, en aspectos relacionados con la gestión documental de los procesos y asuntos a su cargo.</t>
  </si>
  <si>
    <t xml:space="preserve">andre16.12mp@gmail.com </t>
  </si>
  <si>
    <t>CARRERA 105 A 72-32 BLOQUE 6 APTO 411</t>
  </si>
  <si>
    <t>Adición 1 $6.800.000
Liberar $66.668</t>
  </si>
  <si>
    <t>05/09/2022
16/12/2022</t>
  </si>
  <si>
    <t>l A-02-02-02-008-004</t>
  </si>
  <si>
    <t>https://community.secop.gov.co/Public/Tendering/ContractNoticePhases/View?PPI=CO1.PPI.16836707&amp;isFromPublicArea=True&amp;isModal=False</t>
  </si>
  <si>
    <t>https://www.secop.gov.co/CO1ContractsManagement/Tendering/ProcurementContractEdit/View?docUniqueIdentifier=CO1.PCCNTR.3325637&amp;awardUniqueIdentifier=&amp;buyerDossierUniqueIdentifier=CO1.BDOS.2597422&amp;id=1555311&amp;prevCtxUrl=https%3a%2f%2fwww.secop.gov.co%2fCO1BusinessLine%2fTendering%2fBuyerDossierWorkspace%2fIndex%3fsortingState%3dLastModifiedDESC%26showAdvancedSearch%3dFalse%26showAdvancedSearchFields%3dFalse%26selectedDossier%3dCO1.BDOS.2597422%26selectedRequest%3dCO1.REQ.2670465%26&amp;prevCtxLbl=Procesos+de+la+Entidad+Estatal</t>
  </si>
  <si>
    <t>CPS 023 2022</t>
  </si>
  <si>
    <t>Prestación de servicios profesionales en la Subdirección de Auditoría y Gestión del Riesgo para efectuar la verificación al tratamiento de los riesgos identificados dentro de las inspecciones realizadas de conformidad con la planeación y procedimientos establecidos para ello.</t>
  </si>
  <si>
    <t>Calle 69 # 6 a 80 torreon de Varsovia TORRE 3 APTO 603 VARSOVIA Ibagué</t>
  </si>
  <si>
    <t>Adición 1 $22.750.000</t>
  </si>
  <si>
    <t>Prórroga 1 hasta por 3 meses y 15 días</t>
  </si>
  <si>
    <t xml:space="preserve">Póliza No.25-46-101019143 Anexo 0 de Seguros del estado expedida el 21/01/2022, aprobada el 21/01/2022 
Modificación garantía
Póliza No.25-46-101019143 Anexo 1 de Seguros del estado expedida el 06/09/2022, aprobada el 06/09/2022 </t>
  </si>
  <si>
    <t>20/01/2022
03/09/2022</t>
  </si>
  <si>
    <t>https://community.secop.gov.co/Public/Tendering/ContractNoticePhases/View?PPI=CO1.PPI.16865208&amp;isFromPublicArea=True&amp;isModal=False</t>
  </si>
  <si>
    <t>https://www.secop.gov.co/CO1ContractsManagement/Tendering/ProcurementContractEdit/View?docUniqueIdentifier=CO1.PCCNTR.3325960&amp;awardUniqueIdentifier=&amp;buyerDossierUniqueIdentifier=CO1.BDOS.2608025&amp;id=1555852&amp;prevCtxUrl=https%3a%2f%2fwww.secop.gov.co%2fCO1BusinessLine%2fTendering%2fBuyerDossierWorkspace%2fIndex%3fsortingState%3dLastModifiedDESC%26showAdvancedSearch%3dFalse%26showAdvancedSearchFields%3dFalse%26selectedDossier%3dCO1.BDOS.2608025%26selectedRequest%3dCO1.REQ.2681112%26&amp;prevCtxLbl=Procesos+de+la+Entidad+Estatal</t>
  </si>
  <si>
    <t>CPS 024 2022</t>
  </si>
  <si>
    <t>JUAN CARLOS CERÓN GUEVARA</t>
  </si>
  <si>
    <t>CALLE 16 5 B 26 Casa Villa Patricia Duitama Boyacá</t>
  </si>
  <si>
    <t xml:space="preserve">Póliza No.11-44-101181110  Anexo 0 de Seguros del estado expedida el 21/01/2022, aprobada el 21/01/2022 </t>
  </si>
  <si>
    <t>OTROS SERVICIOS PROFESIONALES, CIENTÍFICOS Y TÉCNICO</t>
  </si>
  <si>
    <t>Informe final de supervisión del 24/10/2022</t>
  </si>
  <si>
    <t>https://community.secop.gov.co/Public/Tendering/ContractNoticePhases/View?PPI=CO1.PPI.16869395&amp;isFromPublicArea=True&amp;isModal=False</t>
  </si>
  <si>
    <t>https://www.secop.gov.co/CO1ContractsManagement/Tendering/ProcurementContractEdit/View?docUniqueIdentifier=CO1.PCCNTR.3336080&amp;awardUniqueIdentifier=&amp;buyerDossierUniqueIdentifier=CO1.BDOS.2609749&amp;id=1565508&amp;prevCtxUrl=https%3a%2f%2fwww.secop.gov.co%2fCO1BusinessLine%2fTendering%2fBuyerDossierWorkspace%2fIndex%3fsortingState%3dLastModifiedDESC%26showAdvancedSearch%3dFalse%26showAdvancedSearchFields%3dFalse%26selectedDossier%3dCO1.BDOS.2609749%26selectedRequest%3dCO1.REQ.2682649%26&amp;prevCtxLbl=Procesos+de+la+Entidad+Estatal</t>
  </si>
  <si>
    <t>CPS 025 2022</t>
  </si>
  <si>
    <t>Prestación de servicios de apoyo en la Subdirección de Investigaciones Disciplinarias para recaudar y organizar la información sobre las quejas recibidas, el trámite surtido a las mismas y las decisiones que ponen fin a las actuaciones disciplinarias a fin de conformar la base de datos desde la creación de la Agencia en la materia.</t>
  </si>
  <si>
    <t xml:space="preserve">mjhoanams22@gmail.com  </t>
  </si>
  <si>
    <t>Carrera 7 N 130-50 Bogotá D.C.</t>
  </si>
  <si>
    <t>Adición 1 $8.745.000</t>
  </si>
  <si>
    <t>Prórroga 1 hasta por 3 meses y 9 días es decir hasta el 16/12/2022</t>
  </si>
  <si>
    <t>14/01/2022
02/09/2022</t>
  </si>
  <si>
    <t>21/01/2022
05/09/2022</t>
  </si>
  <si>
    <t>https://community.secop.gov.co/Public/Tendering/ContractNoticePhases/View?PPI=CO1.PPI.16869971&amp;isFromPublicArea=True&amp;isModal=False</t>
  </si>
  <si>
    <t>https://www.secop.gov.co/CO1ContractsManagement/Tendering/ProcurementContractEdit/Update?ProfileName=CCE-16-Servicios_profesionales_gestion&amp;PPI=CO1.PPI.16869971&amp;DocUniqueName=ContratoDeCompra&amp;DocTypeName=NextWay.Entities.Marketplace.Tendering.ProcurementContract&amp;ProfileVersion=5&amp;DocUniqueIdentifier=CO1.PCCNTR.3341771&amp;prevCtxUrl=https%3a%2f%2fwww.secop.gov.co%2fCO1BusinessLine%2fTendering%2fBuyerDossierWorkspace%2fIndex%3fsortingState%3dLastModifiedDESC%26showAdvancedSearch%3dFalse%26showAdvancedSearchFields%3dFalse%26selectedDossier%3dCO1.BDOS.2610308%26selectedRequest%3dCO1.REQ.2683437%26&amp;prevCtxLbl=Procesos+de+la+Entidad+Estatal</t>
  </si>
  <si>
    <t>CPS 026 2022</t>
  </si>
  <si>
    <t>Prestación de servicios de apoyo administrativo para la revisión, organización y actualización de archivo de gestión a cargo del Proceso de Gestión de Talento Humano de la Agencia ITRC.</t>
  </si>
  <si>
    <t xml:space="preserve">dimarce3010@hotmail.com </t>
  </si>
  <si>
    <t>CARRERA 80 D 10 A 63 Casa Lagos de Castilla Agua de Dios - Cundinamarca</t>
  </si>
  <si>
    <t>Adiciòn 1 $6.600.000
Liberar $66.668</t>
  </si>
  <si>
    <t xml:space="preserve">Prórroga 1 hasta por 3 meses y 9 dias, </t>
  </si>
  <si>
    <t>08/09/2022
16/12/2022</t>
  </si>
  <si>
    <t>21/01/2022
02/09/2022</t>
  </si>
  <si>
    <t>https://community.secop.gov.co/Public/Tendering/ContractNoticePhases/View?PPI=CO1.PPI.16912277&amp;isFromPublicArea=True&amp;isModal=False</t>
  </si>
  <si>
    <t>https://www.secop.gov.co/CO1ContractsManagement/Tendering/ProcurementContractEdit/View?docUniqueIdentifier=CO1.PCCNTR.3389883&amp;awardUniqueIdentifier=&amp;buyerDossierUniqueIdentifier=CO1.BDOS.2625168&amp;id=1646350</t>
  </si>
  <si>
    <t>CPS 027 2022</t>
  </si>
  <si>
    <t>Prestar los Servicios Profesionales para desarrollar acciones de fortalecimiento en el proceso de seguimiento del Plan de Participación Ciudadana, Plan Anticorrupción y de Atención al Ciudadano y Planes a cargo de las Áreas de Talento Humano y Administrativa, de la vigencia 2022 de la Agencia ITRC, de conformidad con los lineamientos y directrices del Gobierno Nacional, así mismo asesorar contribuir en el mantenimiento y mejora del Sistema Integrado de Gestión SIG y el desarrollo de prácticas de innovación, generados por la Oficina Asesora de Planeación de la Agencia ITRC.</t>
  </si>
  <si>
    <t>AVENIDA 7 N 126 30 221 SAB GABRIEL</t>
  </si>
  <si>
    <t xml:space="preserve">Póliza No.33-46-101039908  Anexo 0 de Seguros del estado expedida el 24/01/2022, aprobada el 25/01/2022 </t>
  </si>
  <si>
    <t>https://community.secop.gov.co/Public/Tendering/ContractNoticePhases/View?PPI=CO1.PPI.16913759&amp;isFromPublicArea=True&amp;isModal=False</t>
  </si>
  <si>
    <t>https://www.secop.gov.co/CO1ContractsManagement/Tendering/ProcurementContractEdit/View?docUniqueIdentifier=CO1.PCCNTR.3344788&amp;awardUniqueIdentifier=&amp;buyerDossierUniqueIdentifier=CO1.BDOS.2625815&amp;id=1573140</t>
  </si>
  <si>
    <t>CPS 028 2022</t>
  </si>
  <si>
    <t>Prestación de servicios profesionales para el acompañamiento en la gestión estratégica administrativa y financiera de la Oficina de Tecnologías de la Información, así como el monitoreo de datos a las aplicaciones implementadas en la Agencia que le sean asignadas.</t>
  </si>
  <si>
    <t>NATALY ANGELICA ROMERO TORRES</t>
  </si>
  <si>
    <t xml:space="preserve">natalieromero0517@gmail.com </t>
  </si>
  <si>
    <t>Avenida calle 48Q sur # 4-09 401 Molinos II Rafael Uribe Uribe Bogotá D.C.</t>
  </si>
  <si>
    <t>Adiciòn 1 $4.788.900
Liberar $93.900</t>
  </si>
  <si>
    <t>Prórroga 1 hasta29/10/2022</t>
  </si>
  <si>
    <t>09/09/2022
29/10/2022</t>
  </si>
  <si>
    <t xml:space="preserve">Póliza No.14-46-101067174  Anexo 0 de Seguros del estado expedida el 24/01/2022, aprobada el 25/01/2022 
Modificación garantía adición y prórorga
Póliza No.14-46-101067174  Anexo 1 de Seguros del estado expedida el 20/09/2022, aprobada el 20/09/2022 
</t>
  </si>
  <si>
    <t>11/01/2022
08/09/2022</t>
  </si>
  <si>
    <t>24/01/2022
08/09/2022</t>
  </si>
  <si>
    <t>Informe de supervisión 30/12/2022</t>
  </si>
  <si>
    <t>https://community.secop.gov.co/Public/Tendering/ContractNoticePhases/View?PPI=CO1.PPI.16949196&amp;isFromPublicArea=True&amp;isModal=False</t>
  </si>
  <si>
    <t>https://www.secop.gov.co/CO1ContractsManagement/Tendering/ProcurementContractEdit/View?docUniqueIdentifier=CO1.PCCNTR.3345558&amp;awardUniqueIdentifier=&amp;buyerDossierUniqueIdentifier=CO1.BDOS.2638634&amp;id=1573790</t>
  </si>
  <si>
    <t>CPS 029 2022</t>
  </si>
  <si>
    <t>CARRERA 51 N 64 A 81 CASA UNIDOS_x000D_</t>
  </si>
  <si>
    <t>6560701_x000D_</t>
  </si>
  <si>
    <t xml:space="preserve">Póliza No.11-44-101181399  Anexo 0 de Seguros del estado expedida el 24/01/2022, aprobada el 24/01/2022 </t>
  </si>
  <si>
    <t xml:space="preserve"> A-02-02-02-008-003</t>
  </si>
  <si>
    <t>https://community.secop.gov.co/Public/Tendering/ContractNoticePhases/View?PPI=CO1.PPI.16693869&amp;isFromPublicArea=True&amp;isModal=False</t>
  </si>
  <si>
    <t>https://www.secop.gov.co/CO1ContractsManagement/Tendering/ProcurementContractEdit/View?docUniqueIdentifier=CO1.PCCNTR.3412595&amp;awardUniqueIdentifier=&amp;buyerDossierUniqueIdentifier=CO1.BDOS.2542163&amp;id=1667753&amp;prevCtxUrl=https%3a%2f%2fwww.secop.gov.co%2fCO1BusinessLine%2fTendering%2fBuyerDossierWorkspace%2fIndex%3fsortingState%3dLastModifiedDESC%26showAdvancedSearch%3dFalse%26showAdvancedSearchFields%3dFalse%26selectedDossier%3dCO1.BDOS.2542163%26selectedRequest%3dCO1.REQ.2615447%26&amp;prevCtxLbl=Procesos+de+la+Entidad+Estatal</t>
  </si>
  <si>
    <t>CPS 013 2022</t>
  </si>
  <si>
    <t>CARRERA 81 D ? 8 C-96 CASA KENEDY 9</t>
  </si>
  <si>
    <t>3185642337_x000D_</t>
  </si>
  <si>
    <t>Informe de supervisión 05/12/2022</t>
  </si>
  <si>
    <t>https://community.secop.gov.co/Public/Tendering/ContractNoticePhases/View?PPI=CO1.PPI.16885920&amp;isFromPublicArea=True&amp;isModal=False</t>
  </si>
  <si>
    <t>https://www.secop.gov.co/CO1ContractsManagement/Tendering/ProcurementContractEdit/Update?ProfileName=CCE-10-Minima_Cuantia&amp;PPI=CO1.PPI.16885920&amp;DocUniqueName=ContratoDeCompra&amp;DocTypeName=NextWay.Entities.Marketplace.Tendering.ProcurementContract&amp;ProfileVersion=8&amp;DocUniqueIdentifier=CO1.PCCNTR.3415313</t>
  </si>
  <si>
    <t>CMC 001 2022</t>
  </si>
  <si>
    <t>Prestación de servicios especializados para la realización de estudios de seguridad para ingreso a un cargo en la Unidad Administrativa Especial Agencia del Inspector General de Tributos, Rentas y Contribuciones Parafiscales- ITRC</t>
  </si>
  <si>
    <t>COMPAÑIA ANDINA DE SEGURIDAD PRIVADA LTDA. ANDISEG</t>
  </si>
  <si>
    <t xml:space="preserve">contabilidad@andiseg.com  </t>
  </si>
  <si>
    <t>Calle 75 No. 20B-69 Bogotá</t>
  </si>
  <si>
    <t>7562626 EXT 191 y 151</t>
  </si>
  <si>
    <t>$1.800.000</t>
  </si>
  <si>
    <t>Reducción $334.351</t>
  </si>
  <si>
    <t xml:space="preserve">$1.465.649 </t>
  </si>
  <si>
    <t xml:space="preserve">Póliza No.980 -47 - 994000020234 Anexo  0 de Aseguradora Solidaria de Colombia expedida el 26/01/2022, aprobada el 26/01/2022 </t>
  </si>
  <si>
    <t>SERVICIOS DE SOPORTE</t>
  </si>
  <si>
    <t>Informe de supervisión 23/12/2022</t>
  </si>
  <si>
    <t>https://community.secop.gov.co/Public/Tendering/ContractNoticePhases/View?PPI=CO1.PPI.17180975&amp;isFromPublicArea=True&amp;isModal=False</t>
  </si>
  <si>
    <t>https://www.secop.gov.co/CO1ContractsManagement/Tendering/ProcurementContractEdit/View?docUniqueIdentifier=CO1.PCCNTR.3449736&amp;awardUniqueIdentifier=&amp;buyerDossierUniqueIdentifier=CO1.BDOS.2726328&amp;id=1701468</t>
  </si>
  <si>
    <t>CPS 030 2022</t>
  </si>
  <si>
    <t>Prestación de servicios para el desarrollo y ejecución de las actividades de Bienestar Social, Incentivos y Estímulos, Riesgo Psicosocial, Seguridad y Salud Ocupacional, que se encuentran contempladas en los planes y programas respectivos de la Unidad Administrativa Especial Agencia del Inspector General de Tributos, Rentas y Contribuciones Parafiscales.</t>
  </si>
  <si>
    <t>CAJA DE COMPENSANCIÓN FAMILIAR COMPENSAR</t>
  </si>
  <si>
    <t xml:space="preserve">dramirezm@compensar.com </t>
  </si>
  <si>
    <t>AV 68 49 A 47 Bogotá_x000D_</t>
  </si>
  <si>
    <t>4 2 8 5 0 8 8</t>
  </si>
  <si>
    <t>Adición 1 $11.000.000 
Liberar $3.836.021</t>
  </si>
  <si>
    <t xml:space="preserve">Póliza No.2035859 Anexo  0 de JMALUCELLI TRAVELERS SEGUROS S.A expedida el 03/02/2022, aprobada el 07/02/2022 
Modificación adición
Póliza No.2035859 Anexo  1 de JMALUCELLI TRAVELERS SEGUROS S.A expedida el 10/11/2022, aprobada el 17/11/2022 </t>
  </si>
  <si>
    <t>19/01/2022
30/09/2022</t>
  </si>
  <si>
    <t>A-02-02-02-008-003
A-02-02-02-009-003
A-02-02-02-009-006</t>
  </si>
  <si>
    <t>OTROS SERVICIOS PROFESIONALES, CIENTÍFICOS Y TÉCNICOS
SERVICIOS PARA EL CUIDADO DE LA SALUD HUMANA Y SERVICIOS SOCIALES.
SERVICIOS DE ESPARCIMIENTO, CULTURALES Y DEPORTIVOS.</t>
  </si>
  <si>
    <t>28/01/2022
10/11/2022</t>
  </si>
  <si>
    <t>https://community.secop.gov.co/Public/Tendering/ContractNoticePhases/View?PPI=CO1.PPI.17183119&amp;isFromPublicArea=True&amp;isModal=False</t>
  </si>
  <si>
    <t>https://www.secop.gov.co/CO1ContractsManagement/Tendering/ProcurementContractEdit/View?docUniqueIdentifier=CO1.PCCNTR.3482064&amp;awardUniqueIdentifier=&amp;buyerDossierUniqueIdentifier=CO1.BDOS.2726577&amp;id=1732802</t>
  </si>
  <si>
    <t>CPS 031 2022</t>
  </si>
  <si>
    <t>Prestación de servicios de apoyo a la Oficina Asesora de Planeación, en la proyección de respuestas a peticiones, quejas y reclamos que reciba la Oficina Asesora de Planeación y que sean de su competencia, en el seguimiento y/o cumplimiento a los planes de mejoramiento, y en actividades de gestión documental y administrativa.</t>
  </si>
  <si>
    <t xml:space="preserve">jaimetorrado629@gmail.com </t>
  </si>
  <si>
    <t>CARRERA 9 - 50 60 Bogotá D.C.</t>
  </si>
  <si>
    <t xml:space="preserve">Póliza No.CCT-100002374 Anexo  0 de Compañía Mundial de Seguros expedida el 27/01/2022, aprobada el 28/01/2022 </t>
  </si>
  <si>
    <t>https://community.secop.gov.co/Public/Tendering/ContractNoticePhases/View?PPI=CO1.PPI.17185028&amp;isFromPublicArea=True&amp;isModal=False</t>
  </si>
  <si>
    <t>https://www.secop.gov.co/CO1ContractsManagement/Tendering/ProcurementContractEdit/Update?ProfileName=CCE-16-Servicios_profesionales_gestion&amp;PPI=CO1.PPI.17185028&amp;DocUniqueName=ContratoDeCompra&amp;DocTypeName=NextWay.Entities.Marketplace.Tendering.ProcurementContract&amp;ProfileVersion=5&amp;DocUniqueIdentifier=CO1.PCCNTR.3476566</t>
  </si>
  <si>
    <t>CPS 032 2022</t>
  </si>
  <si>
    <t>MARIA LILIA QUINTERO MORALES</t>
  </si>
  <si>
    <t xml:space="preserve">mliliaq@hotmail.com </t>
  </si>
  <si>
    <t>CL 34 A BIS 87 F 54 SUR BRR PATIO BONITO</t>
  </si>
  <si>
    <t>3 1 4 2 3 2 5 7 8 9</t>
  </si>
  <si>
    <t>Adición 1 $6.333.333</t>
  </si>
  <si>
    <t>Prórroga 1 hasta por 3 meses y 5 días</t>
  </si>
  <si>
    <t xml:space="preserve">A-02-02-02-008-004 </t>
  </si>
  <si>
    <t>27/01/2022
05/09/2022</t>
  </si>
  <si>
    <t>https://community.secop.gov.co/Public/Tendering/ContractNoticePhases/View?PPI=CO1.PPI.17200121&amp;isFromPublicArea=True&amp;isModal=False</t>
  </si>
  <si>
    <t>https://www.secop.gov.co/CO1ContractsManagement/Tendering/ProcurementContractEdit/View?docUniqueIdentifier=CO1.PCCNTR.3511038&amp;awardUniqueIdentifier=&amp;buyerDossierUniqueIdentifier=CO1.BDOS.2732840&amp;id=1760280</t>
  </si>
  <si>
    <t>CPS 033 2022</t>
  </si>
  <si>
    <t>Prestación de servicios profesionales como abogado para la realización de actividades de carácter jurídico que son competencia de la Agencia ITRC según asignación del supervisor.</t>
  </si>
  <si>
    <t>JOSE ALEJANDRO CARRILLO LEÓN</t>
  </si>
  <si>
    <t xml:space="preserve">joalka67@hotmail.com </t>
  </si>
  <si>
    <t>CARRERA 13 N 17 A 11 T8 AP 104</t>
  </si>
  <si>
    <t xml:space="preserve">Póliza No.11-46-101027027  Anexo  0 de  Seguros del Estado expedida el 31/01/2022, aprobada el 31/01/2022 </t>
  </si>
  <si>
    <t>https://community.secop.gov.co/Public/Tendering/ContractNoticePhases/View?PPI=CO1.PPI.17204024&amp;isFromPublicArea=True&amp;isModal=False</t>
  </si>
  <si>
    <t>https://www.secop.gov.co/CO1ContractsManagement/Tendering/ProcurementContractEdit/View?docUniqueIdentifier=CO1.PCCNTR.3511350&amp;awardUniqueIdentifier=&amp;buyerDossierUniqueIdentifier=CO1.BDOS.2734099&amp;id=1760693</t>
  </si>
  <si>
    <t>CPS 034 2022</t>
  </si>
  <si>
    <t xml:space="preserve">Prestación de Servicios Profesionales para realizar actividades relacionadas con las etapas de planeación, precontractual, contractual y post contractual de los procesos de contratación que adelante la Agencia ITRC. </t>
  </si>
  <si>
    <t>ELISED DURÁN GELVIS</t>
  </si>
  <si>
    <t>hguzmanstave@hotmail.com / elicedduran@hotmail.com</t>
  </si>
  <si>
    <t>CARRERA 12 - ESTE La concepcion Edificio balcones de atenea Cartagena/Bolivar
Carrera 56 #152 42 T4 402</t>
  </si>
  <si>
    <t>Adiciòn 1 $8.000.000</t>
  </si>
  <si>
    <t xml:space="preserve">Prórroga 1 hasta por 2 meses </t>
  </si>
  <si>
    <t>15/09/2022
15/11/2022</t>
  </si>
  <si>
    <t>Póliza No.11-44-101182825  Anexo  0 de  Seguros del Estado expedida el 30/01/2022, aprobada el 31/01/2022 
Póliza Cesionaria No. 14-46-101073436 Anexo 1 del 01/04/2022, aprobada el 01/04/2022
Modificación de la garantía Cesionaria adición y prórroga
Póliza No. 14-46-101073436 Anexo 1 del 09/09/2022, aprobada el 12/09/2022</t>
  </si>
  <si>
    <t>24/01/2022
30/08/2022</t>
  </si>
  <si>
    <t>SG</t>
  </si>
  <si>
    <t>Informe de supervisión 16/12/2022</t>
  </si>
  <si>
    <t>https://community.secop.gov.co/Public/Tendering/ContractNoticePhases/View?PPI=CO1.PPI.17247546&amp;isFromPublicArea=True&amp;isModal=False</t>
  </si>
  <si>
    <t>https://www.secop.gov.co/CO1ContractsManagement/Tendering/ProcurementContractEdit/View?docUniqueIdentifier=CO1.PCCNTR.3511819&amp;awardUniqueIdentifier=&amp;buyerDossierUniqueIdentifier=CO1.BDOS.2751246&amp;id=1760963</t>
  </si>
  <si>
    <t>CPS 035 2022</t>
  </si>
  <si>
    <t xml:space="preserve">Prestación de Servicios Profesionales de asesoría jurídica en la Secretaría General de la Unidad Administrativa Especial Agencia del Inspector General de Tributos, Rentas y Contribuciones Parafiscales-ITRC. </t>
  </si>
  <si>
    <t>LUZ DANIELA ORREGO FERNÁNDEZ</t>
  </si>
  <si>
    <t xml:space="preserve">ldof92@gmail.com </t>
  </si>
  <si>
    <t>Calle 65B # 88-87 casa 18, Bogotá, D.C</t>
  </si>
  <si>
    <t>Adiciòn 1 $16.166.667</t>
  </si>
  <si>
    <t>Prórroga 1 hasta por 3 meses  y 7 dìas</t>
  </si>
  <si>
    <t xml:space="preserve">Póliza No.11-46-101072022  Anexo  0 de  Seguros del Estado expedida el 31/01/2022, aprobada el 1/02/2022 
Modificación garantía
Póliza No.11-46-101072022  Anexo  2 de  Seguros del Estado expedida el 14/09/2022, aprobada el 15/09/2022 
</t>
  </si>
  <si>
    <t>27/01/2022
14/09/2022</t>
  </si>
  <si>
    <t>https://community.secop.gov.co/Public/Tendering/ContractNoticePhases/View?PPI=CO1.PPI.17250120&amp;isFromPublicArea=True&amp;isModal=False</t>
  </si>
  <si>
    <t>https://www.secop.gov.co/CO1ContractsManagement/Tendering/ProcurementContractEdit/View?docUniqueIdentifier=CO1.PCCNTR.3535919&amp;awardUniqueIdentifier=&amp;buyerDossierUniqueIdentifier=CO1.BDOS.2752031&amp;id=1782726</t>
  </si>
  <si>
    <t>CPS 036 2022</t>
  </si>
  <si>
    <t>Prestación de servicios de apoyo para la consolidación, organización, registro de Activos Tecnológicos y presentación de Informes relacionados con Indicadores contables sobre normas NICSP generados por la Oficina de Tecnologías de la información.</t>
  </si>
  <si>
    <t>DEIMER MARTÍNEZ OROSCO</t>
  </si>
  <si>
    <t xml:space="preserve">deimer-3105@hotmail.com </t>
  </si>
  <si>
    <t>CALLE 79 - 106 37 Bogotá D.C.</t>
  </si>
  <si>
    <t>Adiciòn 1 $3.637.333</t>
  </si>
  <si>
    <t>Prórroga 1 hasta el 30 de octubre 2022</t>
  </si>
  <si>
    <t>16/09/2022
30/10/2022</t>
  </si>
  <si>
    <t xml:space="preserve">Póliza No.11-46-101027095   Anexo  0 de  Seguros del Estado expedida el 1/02/2022, aprobada el 1/02/2022
Mofificación de la agarantía adición y prórroga 1 Póliza No.11-46-101027095   Anexo  1cde  Seguros del Estado expedida el 29/09/2022, aprobada el 3/10/2022  </t>
  </si>
  <si>
    <t>21/01/2022
14/09/2022</t>
  </si>
  <si>
    <t xml:space="preserve">OTROS SERVICIOS PROFESIONALES, CIENTÍFICOS Y TÉCNICOS </t>
  </si>
  <si>
    <t>27/01/2022
19/09/2022</t>
  </si>
  <si>
    <t>https://community.secop.gov.co/Public/Tendering/ContractNoticePhases/View?PPI=CO1.PPI.17262512&amp;isFromPublicArea=True&amp;isModal=False</t>
  </si>
  <si>
    <t>https://www.secop.gov.co/CO1ContractsManagement/Tendering/ProcurementContractEdit/View?docUniqueIdentifier=CO1.PCCNTR.3536051&amp;awardUniqueIdentifier=&amp;buyerDossierUniqueIdentifier=CO1.BDOS.2755932&amp;id=1782815</t>
  </si>
  <si>
    <t>CPS 037 2022</t>
  </si>
  <si>
    <t xml:space="preserve">jforeroc@gmail.com </t>
  </si>
  <si>
    <t>Calle 137A 73 71 casa 42 Bogotá D.C.</t>
  </si>
  <si>
    <t>Liberar $296.532</t>
  </si>
  <si>
    <t xml:space="preserve">Póliza No.21-46-101044800  Anexo  0 de  Seguros del Estado expedida el 28/01/2022, aprobada el 31/01/2022 </t>
  </si>
  <si>
    <t>https://community.secop.gov.co/Public/Tendering/ContractNoticePhases/View?PPI=CO1.PPI.17331720&amp;isFromPublicArea=True&amp;isModal=False</t>
  </si>
  <si>
    <t>https://www.secop.gov.co/CO1ContractsManagement/Tendering/ProcurementContractEdit/View?docUniqueIdentifier=CO1.PCCNTR.3536130&amp;awardUniqueIdentifier=&amp;buyerDossierUniqueIdentifier=CO1.BDOS.2781511&amp;id=1782751</t>
  </si>
  <si>
    <t>CPS 038 2022</t>
  </si>
  <si>
    <t>Prestación de Servicios de apoyo a los procesos a cargo de la Secretaría General en labores administrativas con contenido jurídico.</t>
  </si>
  <si>
    <t>JESSICA DAYANA CASTELLANOS HERNÁNDEZ</t>
  </si>
  <si>
    <t xml:space="preserve">jessica.caste.her@gmail.com </t>
  </si>
  <si>
    <t>Calle 88 A 95 H 57 Interior 101 casa Bogotá D.C.</t>
  </si>
  <si>
    <t>Reducción $4.750.000</t>
  </si>
  <si>
    <t>$9.500.000</t>
  </si>
  <si>
    <t>Terminación anticipada por mutuo acuerdo suscrita el 28/06/2022</t>
  </si>
  <si>
    <t>Acta de liquidación  01/09/2022</t>
  </si>
  <si>
    <t>https://community.secop.gov.co/Public/Tendering/ContractNoticePhases/View?PPI=CO1.PPI.17333989&amp;isFromPublicArea=True&amp;isModal=False</t>
  </si>
  <si>
    <t>https://www.secop.gov.co/CO1ContractsManagement/Tendering/ProcurementContractEdit/View?docUniqueIdentifier=CO1.PCCNTR.3535941&amp;awardUniqueIdentifier=&amp;buyerDossierUniqueIdentifier=CO1.BDOS.2782732&amp;id=1782803</t>
  </si>
  <si>
    <t>CPS 039 2022</t>
  </si>
  <si>
    <t xml:space="preserve">maryluz_betancourt@hotmail.com </t>
  </si>
  <si>
    <t>Calle 44G sur 72-15 Bogotá D.C.</t>
  </si>
  <si>
    <t>42 ANULADO/RECHAZADO</t>
  </si>
  <si>
    <t>https://community.secop.gov.co/Public/Tendering/ContractNoticePhases/View?PPI=CO1.PPI.17521627&amp;isFromPublicArea=True&amp;isModal=False</t>
  </si>
  <si>
    <t>https://www.secop.gov.co/CO1ContractsManagement/Tendering/ProcurementContractEdit/View?docUniqueIdentifier=CO1.PCCNTR.3579149&amp;prevCtxUrl=https%3a%2f%2fwww.secop.gov.co%3a443%2fCO1ContractsManagement%2fTendering%2fProcurementContractManagement%2fIndex&amp;prevCtxLbl=Contratos+</t>
  </si>
  <si>
    <t>CMC 002 2022</t>
  </si>
  <si>
    <t>Suministrar tiquetes aéreos de rutas nacionales e internacionales para los servidores y contratistas de la entidad que requieran desplazarse a otras ciudades en el cumplimiento de sus funciones y/o actividades asignadas</t>
  </si>
  <si>
    <t xml:space="preserve">NOVATOURS LTDA. </t>
  </si>
  <si>
    <t xml:space="preserve">fduarte@novatours.com.co </t>
  </si>
  <si>
    <t>CALLE 98 N° 8-19 OFICINA 102 Bogotá</t>
  </si>
  <si>
    <t>3156493787 - 7 9 4 0 5 2 5</t>
  </si>
  <si>
    <t xml:space="preserve"> SERVICIOS DE TRANSPORTE DE PASAJEROS</t>
  </si>
  <si>
    <t>9222 anulado</t>
  </si>
  <si>
    <t>https://www.secop.gov.co/CO1ContractsManagement/Tendering/ProcurementContractEdit/Update?ProfileName=CCE-10-Minima_Cuantia&amp;PPI=CO1.PPI.17521627&amp;DocUniqueName=ContratoDeCompra&amp;DocTypeName=NextWay.Entities.Marketplace.Tendering.ProcurementContract&amp;ProfileVersion=8&amp;DocUniqueIdentifier=CO1.PCCNTR.3580469&amp;prevCtxUrl=https%3a%2f%2fwww.secop.gov.co%3a443%2fCO1ContractsManagement%2fTendering%2fProcurementContractManagement%2fIndex&amp;prevCtxLbl=Contratos+</t>
  </si>
  <si>
    <t>SUBATOURS S.A.S.</t>
  </si>
  <si>
    <t xml:space="preserve">SUBATOURS@SUBATOURS.COM.CO </t>
  </si>
  <si>
    <t>CR 92 NO. 147 B - 68 OF 206</t>
  </si>
  <si>
    <t>Adición 1 $7.000.000
Liberar $1.361.690</t>
  </si>
  <si>
    <t xml:space="preserve">Póliza No.15-44-101259471  Anexo  0 de  Seguros del Estado S.A. expedida el 21/02/2022, aprobada el 22/02/2022 
Modificación adición
Póliza No.15-44-101259471  Anexo  1 de  Seguros del Estado S.A. expedida el 11/11/2022, aprobada el 17/11/2022 </t>
  </si>
  <si>
    <t>10/02/2022
28/10/2022</t>
  </si>
  <si>
    <t>21/02/2022
10/11/2022</t>
  </si>
  <si>
    <t>https://colombiacompra.coupahost.com/quotes/requests/123980/show_active</t>
  </si>
  <si>
    <t>https://colombiacompra.coupahost.com/order_headers/85698</t>
  </si>
  <si>
    <t>Orden de compra 85698 (CPS 044 2022)</t>
  </si>
  <si>
    <t>Servicio de conectividad de canal de INTERNET
Orden de Compra por Acuerdo Marco de Precios- AMP - Prestación de Servicios de Conectividad III - CCENEG-024-1-2020 IPV6 Renovación LACNIC, servicios complementarios de Experto Senior</t>
  </si>
  <si>
    <t>IFX NETWORKS COLOMBIA S.A.S</t>
  </si>
  <si>
    <t xml:space="preserve">atencioncce@ifxcorp.com </t>
  </si>
  <si>
    <t>Dg 97 No. 17-60 Piso 4_x000D_</t>
  </si>
  <si>
    <t>Adición 1 $4.820.928
Adición 2 $12.052.320</t>
  </si>
  <si>
    <t>Prórroga 1 hasta 31/12/2022
Prórroga 2 hasta por 5 meses, es decir 31/05/2023</t>
  </si>
  <si>
    <t>31/10/2022
31/12/2022
31/05/2023</t>
  </si>
  <si>
    <t>Póliza No.980-47-994000020560  Anexo  0 de  Aseguradora solidaria de colombia S.A. expedida el 23/02/2022, aprobada el 25/02/2022 
Modificación garantía
Póliza No.980-47-994000020560  Anexo  1 de  Aseguradora solidaria de colombia S.A. expedida el 1/11/2022, aprobada el 3/11/2022
Modificación garantía
Póliza No.980-47-994000020560 Anexo  2 de  Aseguradora solidaria de colombia S.A. expedida el 16/01/2023, aprobada el 17/01/2023</t>
  </si>
  <si>
    <t>5822
1222
923</t>
  </si>
  <si>
    <t>22/02/2022
20/10/2022
26/12/2022
03/01/2023</t>
  </si>
  <si>
    <t xml:space="preserve">A-02-02-02-008-003
A-02-02-02-008-004
</t>
  </si>
  <si>
    <t xml:space="preserve"> OTROS SERVICIOS PROFESIONALES, CIENTÍFICOS Y TÉCNICOS
SERVICIOS DE
TELECOMUNICACIONES, TRANSMISIÓN Y SUMINISTRO DE INFORMACIÓN</t>
  </si>
  <si>
    <t>9822
823</t>
  </si>
  <si>
    <t>23/02/2022
31/10/2022
03/01/2023</t>
  </si>
  <si>
    <t>Vigente</t>
  </si>
  <si>
    <t>https://community.secop.gov.co/Public/Tendering/ContractNoticePhases/View?PPI=CO1.PPI.17577446&amp;isFromPublicArea=True&amp;isModal=False</t>
  </si>
  <si>
    <t>https://www.secop.gov.co/CO1ContractsManagement/Tendering/ProcurementContractEdit/View?ProfileName=CCE-10-Minima_Cuantia&amp;PPI=CO1.PPI.17577446&amp;DocUniqueName=ContratoDeCompra&amp;DocTypeName=NextWay.Entities.Marketplace.Tendering.ProcurementContract&amp;ProfileVersion=8&amp;DocUniqueIdentifier=CO1.PCCNTR.3587338&amp;prevCtxUrl=https%3a%2f%2fwww.secop.gov.co%3a443%2fCO1ContractsManagement%2fTendering%2fProcurementContractManagement%2fIndex&amp;prevCtxLbl=Contratos+</t>
  </si>
  <si>
    <t>CMC 003 2022</t>
  </si>
  <si>
    <t xml:space="preserve">CENTRO CAR 19 LIMITADA </t>
  </si>
  <si>
    <t xml:space="preserve">CENTROCAR19@HOTMAIL.COM  </t>
  </si>
  <si>
    <t>CR 18 A NO. 19-50</t>
  </si>
  <si>
    <t>3422224 - 2433133</t>
  </si>
  <si>
    <t>Adición $4.000.000 
Liberar 40,54</t>
  </si>
  <si>
    <t>Póliza No.21-44-101376991  Anexo  0 de  Seguros del Estado S.A. expedida el 24/02/2022, aprobada el 25/02/2022 
Modificada adición 1
Póliza No.21-44-101376991  Anexo  1 de  Seguros del Estado S.A. expedida el 10/08/2022, aprobada el 11/08/2022</t>
  </si>
  <si>
    <t>28/01/2022
25/07/2022</t>
  </si>
  <si>
    <t>A-02-02-01-004-003 
A-02-02-02-008-007</t>
  </si>
  <si>
    <t>MAQUINARIA PARA USO GENERAL
SERVICIOS DE MANTENIMIENTO, REPARACIÓN E INSTALACIÓN (EXCEPTO SERVICIOS DE CONSTRUCCIÓN)</t>
  </si>
  <si>
    <t>23/02/2022
01/08/2022</t>
  </si>
  <si>
    <t>bonos personalizados redimibles o tarjetas electrónicas canjeables</t>
  </si>
  <si>
    <t>Acta de liquidación del 13/04/2023</t>
  </si>
  <si>
    <t>https://community.secop.gov.co/Public/Tendering/ContractNoticePhases/View?PPI=CO1.PPI.17701843&amp;isFromPublicArea=True&amp;isModal=False</t>
  </si>
  <si>
    <t>https://www.secop.gov.co/CO1ContractsManagement/Tendering/ProcurementContractEdit/View?docUniqueIdentifier=CO1.PCCNTR.3606448&amp;awardUniqueIdentifier=CO1.AWD.1264124&amp;buyerDossierUniqueIdentifier=CO1.BDOS.2841893&amp;id=1815104</t>
  </si>
  <si>
    <t>CMC 004 2022</t>
  </si>
  <si>
    <t>Suministro de productos derivados del Papel, requeridas para el buen desempeño de las diferentes dependencias de la Agencia del Inspector General de Tributos, Rentas y Contribuciones Parafiscales-ITRC.</t>
  </si>
  <si>
    <t>DISPAPELES S.A.S.</t>
  </si>
  <si>
    <t xml:space="preserve">impuestos@dispapeles.com  </t>
  </si>
  <si>
    <t>CL 103 NO. 69-53</t>
  </si>
  <si>
    <t>6439030 - 6439000</t>
  </si>
  <si>
    <t>Liberar $3.602,13</t>
  </si>
  <si>
    <t xml:space="preserve">   </t>
  </si>
  <si>
    <t xml:space="preserve">Póliza No.3298053  Anexo  0 de  Seguros generales suramericana S.A. expedida el 11/03/2022, aprobada el 16/03/2022 </t>
  </si>
  <si>
    <t>A-02-02-01-003-002
A-02-02-01-003-006
A-02-02-01-003-008
A-02-02-01-004-002</t>
  </si>
  <si>
    <t>PASTA O PULPA, PAPEL Y PRODUCTOS DE PAPEL; IMPRESOS Y ARTÍCULOS RELACIONADOS
PRODUCTOS DE CAUCHO Y PLÁSTICO
OTROS BIENES TRANSPORTABLES N.C.P.
PRODUCTOS METÁLICOS ELABORADOS (EXCEPTO MAQUINARIA Y EQUIPO)</t>
  </si>
  <si>
    <t>Acta de liquidación  23/11/2022</t>
  </si>
  <si>
    <t>https://simuladoresentidad.colombiacompra.gov.co/simulacion/713</t>
  </si>
  <si>
    <t>https://colombiacompra.coupahost.com/order_headers/88672</t>
  </si>
  <si>
    <t>Orden de compra 88672 (CA 047 2022)</t>
  </si>
  <si>
    <t>Prestar los servicios de arrendamiento de Computadores de Escritorio y Portátiles, con servicios complementarios requeridos por la Agencia ITRC, conforme a las condiciones definidas en el Acuerdo Marco de Precios – AMP - CCE280-AMP-2021 para la Compra y Alquiler de Computadores y Periféricos - ETP III</t>
  </si>
  <si>
    <t xml:space="preserve">director.comercial@computelsystem.com </t>
  </si>
  <si>
    <t>CR 16A No 80-15 Bogotá</t>
  </si>
  <si>
    <t>(601) 316-1000</t>
  </si>
  <si>
    <t>Adición $96.526.952</t>
  </si>
  <si>
    <t>Prórroga 1 hasta por 4 meses, es decir hasta el 30/04/2023
Prórroga 2 hasta  el 15/05/2023
Prórroga 3 hasta el 10 de junio 2023</t>
  </si>
  <si>
    <t>31/12/2022
30/04/2023
15/05/2023
10/06/2023</t>
  </si>
  <si>
    <t xml:space="preserve">Póliza No.NB-100205878 Anexo  0 de Compañía Mundial de Seguros S.A.  expedida el 28/04/2022, aprobada el 29/04/2022 
Modificación garantía adición y prórroga 1
Póliza No.NB-100205878 Anexo  2 de Compañía Mundial de Seguros S.A.  expedida el 01/02/2023, aprobada el 2/02/2023 
Prórroga 2 Póliza No.NB-100205878 Anexo  3 de Compañía Mundial de Seguros S.A.  expedida el 09/05/2023, aprobada el 9/05/2023 
Prórroga 3 Póliza No.NB-100205878 Anexo  4 de Compañía Mundial de Seguros S.A.  expedida el 19/05/2023, aprobada el 23/05/2023 </t>
  </si>
  <si>
    <t>6222
VF 1122
623</t>
  </si>
  <si>
    <t>15/03/2022
26/12/2022
03/01/2023</t>
  </si>
  <si>
    <t xml:space="preserve">A-02-02-02-007-003
A-02-02-02-008-007 </t>
  </si>
  <si>
    <t>SERVICIOS DE ARRENDAMIENTO O ALQUILER SIN OPERARIO
SERVICIOS DE MANTENIMIENTO, REPARACIÓN E INSTALACIÓN (EXCEPTO SERVICIOS DE CONSTRUCCIÓN)</t>
  </si>
  <si>
    <t>20522
523</t>
  </si>
  <si>
    <t>29/04/2022
03/01/2023</t>
  </si>
  <si>
    <t>https://community.secop.gov.co/Public/Tendering/ContractNoticePhases/View?PPI=CO1.PPI.18264992&amp;isFromPublicArea=True&amp;isModal=False</t>
  </si>
  <si>
    <t>https://www.secop.gov.co/CO1ContractsManagement/Tendering/ProcurementContractEdit/View?docUniqueIdentifier=CO1.PCCNTR.3664964&amp;awardUniqueIdentifier=CO1.AWD.1302411&amp;buyerDossierUniqueIdentifier=CO1.BDOS.2899501&amp;id=1828769</t>
  </si>
  <si>
    <t>CMC 005 2022</t>
  </si>
  <si>
    <t>SODEXO SERVICIOS DE BENEFICIOS E INCENTIVOS COLOMBIA S.A.S</t>
  </si>
  <si>
    <t xml:space="preserve">impuestos.svc.co@sodexo.com </t>
  </si>
  <si>
    <t>Autopista Norte 114 44 Pi 4 Bogotá</t>
  </si>
  <si>
    <t>6414100 - 3124195489</t>
  </si>
  <si>
    <t>Liberar $398.088</t>
  </si>
  <si>
    <t xml:space="preserve">Póliza No.2038081 Anexo  0 de  JMALUCELLI TRAVELERS SEGUROS S.A.  expedida el 26/04/2022, aprobada el 28/04/2022 </t>
  </si>
  <si>
    <t>https://simuladoresentidad.colombiacompra.gov.co/simulacion/783</t>
  </si>
  <si>
    <t>https://colombiacompra.coupahost.com/order_headers/89018</t>
  </si>
  <si>
    <t>Orden de compra 89018 (CA 049 2022)</t>
  </si>
  <si>
    <t>Servicios de arrendamiento de ESCANER, con
servicios complementarios requeridos por la Agencia ITRC, conforme a las condiciones definidas en el Acuerdo Marco de Precios – AMP - CCE-280-AMP-2021 para la Compra y Alquiler de - ETP III.</t>
  </si>
  <si>
    <t>SOLUTION COPY LTDA</t>
  </si>
  <si>
    <t xml:space="preserve">info@solutioncopy.com </t>
  </si>
  <si>
    <t>CR 90 17 B 63 BG 23</t>
  </si>
  <si>
    <t>(601) 744-3024</t>
  </si>
  <si>
    <t>Adición 1 $5.557.205</t>
  </si>
  <si>
    <t xml:space="preserve">Prórroga 1 hasta por 4 meses , es decir 30/04/2023
Prórroga 2 hasta por1 mes, es decir hasta el 28/05/2023
</t>
  </si>
  <si>
    <t>31/12/2022
30/04/2023
28/05/2023</t>
  </si>
  <si>
    <t>Póliza No.36-44-101053812 Anexo  0 de   SEGUROS DEL ESTADO S.A.  expedida el 02/05/2022, aprobada el 04/05/2022 
Modificación adición y prórroga
Póliza No.36-44-101053812 Anexo  1,2 y 3 de   SEGUROS DEL ESTADO S.A.  expedida el 16/01/2023, aprobada el 16/01/2023 
Modificación  prórroga 2
Póliza No.36-44-101053812 Anexo  4 de   SEGUROS DEL ESTADO S.A.  expedida el 5/05/2023, aprobada el 8/05/2023</t>
  </si>
  <si>
    <t>6322
723</t>
  </si>
  <si>
    <t>18/03/2022
03/01/2023</t>
  </si>
  <si>
    <t>20422
623</t>
  </si>
  <si>
    <t>https://community.secop.gov.co/Public/Tendering/ContractNoticePhases/View?PPI=CO1.PPI.18078912&amp;isFromPublicArea=True&amp;isModal=False</t>
  </si>
  <si>
    <t xml:space="preserve">https://www.secop.gov.co/CO1ContractsManagement/Tendering/ProcurementContractEdit/Update?ProfileName=CCE-06-Seleccion_Abreviada_Menor_Cuantia&amp;PPI=CO1.PPI.18078912&amp;DocUniqueName=ContratoDeCompra&amp;DocTypeName=NextWay.Entities.Marketplace.Tendering.ProcurementContract&amp;ProfileVersion=8&amp;DocUniqueIdentifier=CO1.PCCNTR.3672111 </t>
  </si>
  <si>
    <t>CPS 050 2022
SAMC 001/2022</t>
  </si>
  <si>
    <t xml:space="preserve">Prestación de servicios para la producción, diseño, desarrollo audiovisual, servicio de webmaster para la publicación de contenidos y mantenimiento de la página web e intranet, y dar soporte permanente para la seguridad e implementaciones web. </t>
  </si>
  <si>
    <t>BIG MEDIA PUBLICIDAD S.A.S</t>
  </si>
  <si>
    <t xml:space="preserve">bigmediapublicidadsas@gmail.com </t>
  </si>
  <si>
    <t>Calle 99 Nº 7A-77 Of 604</t>
  </si>
  <si>
    <t>(601) 4 7 5 6 2 6 2</t>
  </si>
  <si>
    <t>Liberar $348.907,37</t>
  </si>
  <si>
    <t xml:space="preserve">Póliza No.36-4101053807 Anexo  0 de   SEGUROS DEL ESTADO S.A.  expedida el 29/04/2022, aprobada el 29/04/2022 </t>
  </si>
  <si>
    <t>Informe de supervisión 23/01/2023</t>
  </si>
  <si>
    <t>https://simuladoresentidad.colombiacompra.gov.co/simulacion/768</t>
  </si>
  <si>
    <t>https://colombiacompra.coupahost.com/order_headers/89156</t>
  </si>
  <si>
    <t>Orden de compra 89156 (CA 051 2022)</t>
  </si>
  <si>
    <t>Prestar los servicios de arrendamiento de IMPRESORAS, con servicios complementarios requeridos por la Agencia ITRC, conforme a las condiciones definidas en el Acuerdo Marco de Precios – AMP - CCE-280-AMP-2021 para la Compra y Alquiler de - ETP III.</t>
  </si>
  <si>
    <t>KEY MARKET SAS EN REORGANIZACION</t>
  </si>
  <si>
    <t xml:space="preserve">ecaro@keymarket.com.co </t>
  </si>
  <si>
    <t>CALLE 80 KM 7.5 BODEGA 13 LOTE 155 CELTA TRADE
PARK</t>
  </si>
  <si>
    <t xml:space="preserve"> (601) 377-8200_x000D_</t>
  </si>
  <si>
    <t>Adición 1 $44.932.610,12</t>
  </si>
  <si>
    <t>Prórroga 1 hasta por 3 meses , es decir 31/03/2023
Prórroga 2 hasta el 21/06/2023</t>
  </si>
  <si>
    <t>31/12/2022
31/03/2023
21/06/2023</t>
  </si>
  <si>
    <t>Póliza No.21-44-101381847  Anexo  0 de   SEGUROS DEL ESTADO S.A.  expedida el 04/05/2022, aprobada el 05/05/2022 
Póliza No.21-44-101381847  Anexo  2 de   SEGUROS DEL ESTADO S.A.  expedida el 27/12/2022, aprobada el 15/02/2023 (prórroga y adición 1)
Póliza No.21-44-101381847  Anexo  3 y 4 de   SEGUROS DEL ESTADO S.A.  expedida el 13/04/2023, aprobada el 13/04/2023 (prórroga 2)</t>
  </si>
  <si>
    <t>6522
VF 922
823</t>
  </si>
  <si>
    <t>24/03/2022
26/12/2022
03/01/2023</t>
  </si>
  <si>
    <t>21222
723</t>
  </si>
  <si>
    <t>04/05/2022
03/01/2023</t>
  </si>
  <si>
    <t>https://community.secop.gov.co/Public/Tendering/ContractNoticePhases/View?PPI=CO1.PPI.18373019&amp;isFromPublicArea=True&amp;isModal=False</t>
  </si>
  <si>
    <t>https://www.secop.gov.co/CO1ContractsManagement/Tendering/ProcurementContractEdit/View?ProfileName=CCE-10-Minima_Cuantia&amp;PPI=CO1.PPI.18373019&amp;DocUniqueName=ContratoDeCompra&amp;DocTypeName=NextWay.Entities.Marketplace.Tendering.ProcurementContract&amp;ProfileVersion=9&amp;DocUniqueIdentifier=CO1.PCCNTR.3680342</t>
  </si>
  <si>
    <t>CMC 006 2022</t>
  </si>
  <si>
    <t>Adquirir ciento treinta (130) diademas USB que permitan la conectividad (micrófonos y audífonos) para los servidores de la Agencia ITRC</t>
  </si>
  <si>
    <t xml:space="preserve">MICROFLEX LTDA </t>
  </si>
  <si>
    <t xml:space="preserve">factura.electronica@microflex.com.co  </t>
  </si>
  <si>
    <t>CLL 130A No 59B 13 OFC 401</t>
  </si>
  <si>
    <t>(601)2262484 / 6431725</t>
  </si>
  <si>
    <t xml:space="preserve">Póliza No.21-46-101048140   Anexo  0 de   SEGUROS DEL ESTADO S.A.  expedida el 05/05/2022, aprobada el 09/05/2022 </t>
  </si>
  <si>
    <t>Informe de supervisiòn 22/07/2022</t>
  </si>
  <si>
    <t>https://colombiacompra.coupahost.com/quotes/requests/129229/show_active</t>
  </si>
  <si>
    <t>https://colombiacompra.coupahost.com/order_headers/89981</t>
  </si>
  <si>
    <t>Orden de Compra 89981 (CPS 053)</t>
  </si>
  <si>
    <t>Prestación del Servicio Integral de
Aseo y servicios de Cafetería, incluyendo el
suministro de insumos y equipos necesarios, para
las dependencias de la Agencia del Inspector
General de Tributos, Rentas y Contribuciones
Parafiscales-ITRC</t>
  </si>
  <si>
    <t>CRA 61 No 67 B 27_x000D_</t>
  </si>
  <si>
    <t>(601) 7171268_x000D_</t>
  </si>
  <si>
    <t>Adición 1 $25.181.278</t>
  </si>
  <si>
    <t>Prórroga 1 hasta el 28/02/2023
Prórroga 2 hasta el 31/03/2023</t>
  </si>
  <si>
    <t>27/12/2022
28/02/2023
31/03/2023</t>
  </si>
  <si>
    <t xml:space="preserve">Póliza No.21-54-101005383    Anexo  0 de   SEGUROS DEL ESTADO S.A.  expedida el 27/05/2022, aprobada el 31/05/2022 
Modificación garantía
Póliza No. 21-46-101048403 Anexo 2  expedida el 19/12/2022, aprobada el 19/12/2022 </t>
  </si>
  <si>
    <t>6722
523</t>
  </si>
  <si>
    <t>04/04/2022
03/01/2023</t>
  </si>
  <si>
    <t>PRODUCTOS DE MOLINERÍA, ALMIDONES Y PRODUCTOS DERIVADOS DEL ALMIDÓN; OTROS PRODUCTOS ALIMENTICIOS
OTROS PRODUCTOS QUÍMICOS; FIBRAS ARTIFICIALES (O FIBRAS INDUSTRIALES HECHAS POR EL HOMBRE)
 SERVICIOS DE ARRENDAMIENTO O ALQUILER SIN OPERARIO
SERVICIOS DE SOPORTE</t>
  </si>
  <si>
    <t>24922
VF423</t>
  </si>
  <si>
    <t>27/05/2022
03/01/2023</t>
  </si>
  <si>
    <t>https://community.secop.gov.co/Public/Tendering/ContractNoticePhases/View?PPI=CO1.PPI.18490596&amp;isFromPublicArea=True&amp;isModal=False</t>
  </si>
  <si>
    <t>https://www.secop.gov.co/CO1ContractsManagement/Tendering/ProcurementContractEdit/View?docUniqueIdentifier=CO1.PCCNTR.3692588&amp;awardUniqueIdentifier=CO1.AWD.1316442&amp;buyerDossierUniqueIdentifier=CO1.BDOS.2920197&amp;id=1835845</t>
  </si>
  <si>
    <t>CMC 007 2022</t>
  </si>
  <si>
    <t>Prestación de servicios de almacenamiento, custodia, conservación, consulta y préstamo de documentos del archivo central de la Unidad Administrativa Especial Agencia del Inspector General de Tributos, Rentas y Contribuciones Parafiscales-ITRC, incluido su transporte, cuando a ello haya lugar.</t>
  </si>
  <si>
    <t xml:space="preserve">GRM COLOMBIA SAS </t>
  </si>
  <si>
    <t xml:space="preserve">financiero@grmdocument.com </t>
  </si>
  <si>
    <t>AUT MEDELLIN KM 24 CONJ LOGISTICO IND Y CIAL CLIC 80 BG 10 -11 Cota - Cundinamarca</t>
  </si>
  <si>
    <t>3023672190 (601) 4434960</t>
  </si>
  <si>
    <t>Adición 1 $1.500.000</t>
  </si>
  <si>
    <t xml:space="preserve">Prórroga 1 suscrita el 3/11/2022 hasta 31/12/2022
Prórroga 2 suscrita el 15/12/2022 hasta 31/05/2023 </t>
  </si>
  <si>
    <t>30/11/2022
31/12/2022
31/05/2023</t>
  </si>
  <si>
    <t xml:space="preserve">Póliza No.21-44-101383146   Anexo  0 de   SEGUROS DEL ESTADO S.A.  expedida el 20/05/2022, aprobada el 23/05/2022 
Modificación de la garantía (prórroga 1)
Póliza No.21-44-101383146   Anexo  1 de   SEGUROS DEL ESTADO S.A.  expedida el 11/11/2022, aprobada el 11/11/2022 
Modificación de la garantía (prórroga 2 y adición 1)
Póliza No.21-44-101383146   Anexo  2 y 3 de   SEGUROS DEL ESTADO S.A.  expedida el 16/12/2022, aprobada el 29/12/2022 </t>
  </si>
  <si>
    <t>6622
223</t>
  </si>
  <si>
    <t>04/04/2022
02/01/2023</t>
  </si>
  <si>
    <t>21722
123 VF</t>
  </si>
  <si>
    <t>19/05/2022
02/01/2023</t>
  </si>
  <si>
    <t>https://colombiacompra.coupahost.com/quotes/requests/131305/show_active</t>
  </si>
  <si>
    <t>https://colombiacompra.coupahost.com/order_headers/91558</t>
  </si>
  <si>
    <t xml:space="preserve">Orden de Compra 91558 </t>
  </si>
  <si>
    <t>Adquisición de los seguros de vehículos todo riesgo para el parque automotor de la agencia -ITRC</t>
  </si>
  <si>
    <t xml:space="preserve">tributaria@previsora.gov.co </t>
  </si>
  <si>
    <t>CL 57 9 07_x000D_</t>
  </si>
  <si>
    <t xml:space="preserve">A-02-02-02-007-001 </t>
  </si>
  <si>
    <t>SERVICIOS FINANCIEROS Y SERVICIOS CONEXOS.</t>
  </si>
  <si>
    <t>Informe de supervisiòn 07/10/2022</t>
  </si>
  <si>
    <t>https://colombiacompra.coupahost.com/quotes/requests/131306/show_active</t>
  </si>
  <si>
    <t>https://colombiacompra.coupahost.com/order_headers/91562</t>
  </si>
  <si>
    <t>Orden de Compra 91562</t>
  </si>
  <si>
    <t>Adquirir el seguro de daños corporales causados a las personas en accidentes
de tránsito – SOAT, para los vehículos del parque automotor de la Agencia ITRC</t>
  </si>
  <si>
    <t>COMPAÑIA MUNDIAL DE SEGUROS S.A.</t>
  </si>
  <si>
    <t>impuestosmundial@segurosmundial.com</t>
  </si>
  <si>
    <t>CL 33 6 B 24 P 2 Y 3</t>
  </si>
  <si>
    <t>2 8 5 5 6 0 0</t>
  </si>
  <si>
    <t>Liberar $20.7.17</t>
  </si>
  <si>
    <t>SERVICIOS FINANCIEROS Y  SERVICIOS CONEXOS</t>
  </si>
  <si>
    <t>https://colombiacompra.coupahost.com/quotes/requests/131118/show_active</t>
  </si>
  <si>
    <t>https://colombiacompra.coupahost.com/order_headers/92398</t>
  </si>
  <si>
    <t>Orden de Compra 92398</t>
  </si>
  <si>
    <t>Aquirir un circuito cerrado de televisión para la Agencia ITRC acorde a las específicaciones técnicas requeridas</t>
  </si>
  <si>
    <t>COMPAÑÍA INTERNACIONAL DE INTEGRACIÓN S.A.</t>
  </si>
  <si>
    <t xml:space="preserve">info@ci2.co </t>
  </si>
  <si>
    <t>AV CL 26 96 J 66 OF 404 ED OPTIMUS</t>
  </si>
  <si>
    <t>6 0 8 5 9 5 9</t>
  </si>
  <si>
    <t>Reducción $20.577.825,90</t>
  </si>
  <si>
    <t>Prórroga 1 hasta 15/09/2022</t>
  </si>
  <si>
    <t>31/08/2022
15/09/2022</t>
  </si>
  <si>
    <t xml:space="preserve">Póliza NB 100213846 Anexo  0 de   Compañía Mundial de Seguros expedida el 06/07/2022, aprobada el 13/07/2022 
Modificación de la garantía
Póliza NB 100213846 Anexo  0 de   Compañía Mundial de Seguros expedida el 31/08/2022, aprobada el 08/09/2022 </t>
  </si>
  <si>
    <t>A-02-01-01-004-007
A-02-01-01-006-002
A-02-02-01-004-007
A-02-02-02-008-007</t>
  </si>
  <si>
    <t>EQUIPO Y APARATOS DE RADIO, TELEVISIÓN Y COMUNICACIONES
PRODUCTOS DE LA PROPIEDAD INTELECTUAL
EQUIPO Y APARATOS DE RADIO, TELEVISIÓN Y COMUNICACIONES
SERVICIOS DE MANTENIMIENTO, REPARACIÓN E INSTALACIÓN (EXCEPTO SERVICIOS DE CONSTRUCCIÓN)</t>
  </si>
  <si>
    <t>Informe de supervisiòn 05/12/2022</t>
  </si>
  <si>
    <t>https://community.secop.gov.co/Public/Tendering/ContractNoticePhases/View?PPI=CO1.PPI.18723843&amp;isFromPublicArea=True&amp;isModal=False</t>
  </si>
  <si>
    <t>https://www.secop.gov.co/CO1ContractsManagement/Tendering/ProcurementContractEdit/Update?ProfileName=CCE-07-Seleccion_Abreviada_Subasta&amp;PPI=CO1.PPI.18723843&amp;DocUniqueName=ContratoDeCompra&amp;DocTypeName=NextWay.Entities.Marketplace.Tendering.ProcurementContract&amp;ProfileVersion=12&amp;DocUniqueIdentifier=CO1.PCCNTR.3760701&amp;prevCtxUrl=https%3a%2f%2fwww.secop.gov.co%2fCO1BusinessLine%2fTendering%2fBuyerDossierWorkspace%2fIndex%3fsortingState%3dLastModifiedDESC%26showAdvancedSearch%3dFalse%26showAdvancedSearchFields%3dFalse%26selectedDossier%3dCO1.BDOS.2942275%26selectedRequest%3dCO1.REQ.3033074%26&amp;prevCtxLbl=Procesos+de+la+Entidad+Estatal</t>
  </si>
  <si>
    <t>SASI 01 2022</t>
  </si>
  <si>
    <t>Arrendamiento de una Solución de Telefonía IP para la Agencia ITRC que garantice la cobertura y disponibilidad en la comunicación interna y externa de la entidad, conforme a las especificaciones técnicas que forman parte integral del contrato.  Ver Anexo No. 1. de Especificaciones Técnicas de Bienes y Servicios a contratar</t>
  </si>
  <si>
    <t>INGENERIA Y TELECOMUNICACIONES DE COLOMBIA SAS INTELCOL S.A.S.</t>
  </si>
  <si>
    <t xml:space="preserve">administracion@intelcolsas.com </t>
  </si>
  <si>
    <t>CR 72 C 24 34 Bogotá</t>
  </si>
  <si>
    <t>7 4 6 3 4 9 0</t>
  </si>
  <si>
    <t>Adiciòn 1 $4.875.000</t>
  </si>
  <si>
    <t>Prórroga 1 hasta 31/03/2023</t>
  </si>
  <si>
    <t>31/12/2022
31/03/2023</t>
  </si>
  <si>
    <t>Póliza No.21-44-101386968   Anexo  0 de   SEGUROS DEL ESTADO S.A.  expedida el 07/07/2022, aprobada el 07/07/2022 
Modificación GU adición y prórroga
Póliza No.21-44-101386968   Anexo  1 y 2 de   SEGUROS DEL ESTADO S.A.  expedida el 22/12/2022, aprobada el 23/12/2022</t>
  </si>
  <si>
    <t>7122
422 VF
1023</t>
  </si>
  <si>
    <t>18/05/2022
22/12/2022
04/01/2023</t>
  </si>
  <si>
    <t>A-02-02-02-007-003</t>
  </si>
  <si>
    <t>SERVICIOS DE ARRENDAMIENTO O ALQUILER SIN OPERARIO</t>
  </si>
  <si>
    <t>33122
923</t>
  </si>
  <si>
    <t>30/06/2022
04/01/2023</t>
  </si>
  <si>
    <t>P INFORME DE SUEPRVISIÓN Y ACTA DE LIQUIDACIÓN</t>
  </si>
  <si>
    <t>https://community.secop.gov.co/Public/Tendering/ContractNoticePhases/View?PPI=CO1.PPI.19271841&amp;isFromPublicArea=True&amp;isModal=False</t>
  </si>
  <si>
    <t>https://www.secop.gov.co/CO1ContractsManagement/Tendering/ProcurementContractEdit/View?docUniqueIdentifier=CO1.PCCNTR.3824405&amp;awardUniqueIdentifier=&amp;buyerDossierUniqueIdentifier=CO1.BDOS.3001851&amp;id=1892943</t>
  </si>
  <si>
    <t>CPE 040</t>
  </si>
  <si>
    <t>Prestación de servicios de mantenimiento, actualización y Soporte técnico y funcional a los módulos del Sistema de Información y Gestión del Empleo Público (SIGEP)</t>
  </si>
  <si>
    <t xml:space="preserve">contabilidad@heinsohn.com.co </t>
  </si>
  <si>
    <t xml:space="preserve">CR 13 82 49 P 6 </t>
  </si>
  <si>
    <t>9 1 7 2 1 7 2</t>
  </si>
  <si>
    <t xml:space="preserve">Póliza No.3388588   Anexo  0 de   SEGUROS GENERALES SURAMERICANA S.A.  expedida el 19/07/2022, aprobada el 22/07/2022 </t>
  </si>
  <si>
    <t>Informe de supervisiòn 26/12/2022</t>
  </si>
  <si>
    <t>https://community.secop.gov.co/Public/Tendering/ContractNoticePhases/View?PPI=CO1.PPI.19549770&amp;isFromPublicArea=True&amp;isModal=False</t>
  </si>
  <si>
    <t>https://www.secop.gov.co/CO1ContractsManagement/Tendering/ProcurementContractEdit/Update?ProfileName=CCE-16-Servicios_profesionales_gestion&amp;PPI=CO1.PPI.19549770&amp;DocUniqueName=ContratoDeCompra&amp;DocTypeName=NextWay.Entities.Marketplace.Tendering.ProcurementContract&amp;ProfileVersion=6&amp;DocUniqueIdentifier=CO1.PCCNTR.3829924&amp;prevCtxUrl=https%3a%2f%2fwww.secop.gov.co%3a443%2fCO1ContractsManagement%2fTendering%2fProcurementContractManagement%2fIndex&amp;prevCtxLbl=Contratos+</t>
  </si>
  <si>
    <t>CPS 041 2022</t>
  </si>
  <si>
    <t>Prestación de servicios profesionales como abogado para realizar  investigaciones, análisis y proyección de documentos jurídicos y contribuir en las actuaciones administrativas para el cumplimiento de las actividades relacionadas con el Proyecto de Inversión “Fortalecimiento de herramientas institucionales para la investigación, medición, formación e interacción con la Ciudadanía frente a la Lucha contra el fraude y la corrupción en la Administración de Tributos, Rentas y Contribuciones Parafiscales Nacionales”.</t>
  </si>
  <si>
    <t xml:space="preserve">natalia.galvis_96@hotmail.com </t>
  </si>
  <si>
    <t>CR 72 BIS 24 D 50 TO 1 AP 503</t>
  </si>
  <si>
    <t>3 0 1 6 3 3 7 7 9 9</t>
  </si>
  <si>
    <t xml:space="preserve">Póliza No.11-44-101189007  Anexo  0 de   SEGUROS DEL ESTADO S.A.  expedida el 21/07/2022, aprobada el 22/07/2022 </t>
  </si>
  <si>
    <t>ADQUISICIÓN DE BIENES Y SERVICIOS - SERVICIO DE INFORMACIÓN IMPLEMENTADO - FORTALECIMIENTO DE HERRAMIENTAS INSTITUCIONALES PARA LA INVESTIGACION, MEDICION, FORMACION E INTERACCION CON LA CIUDADANIA FRENTE A LA LUCHA CONTRA EL FRAUDE Y LA CORRUPCIÓN</t>
  </si>
  <si>
    <t>https://colombiacompra.coupahost.com/quotes/requests/132994/show_active</t>
  </si>
  <si>
    <t>https://colombiacompra.coupahost.com/order_headers/94375</t>
  </si>
  <si>
    <t>Orden de Compra 94375</t>
  </si>
  <si>
    <t>Adquirir el licenciamiento de los
productos Microsoft para la Agencia ITRC, y
servicios de Soporte Técnico conforme a las
condiciones técnicas requeridas.</t>
  </si>
  <si>
    <t>contabilidad@ito-software.com</t>
  </si>
  <si>
    <t>CR 24 27 32 Bogotá D.C.</t>
  </si>
  <si>
    <t>2 8 7 2 9 6 1</t>
  </si>
  <si>
    <t>Liberar $1.832.600</t>
  </si>
  <si>
    <t xml:space="preserve">Póliza No.11-46-101028445 Anexo  0 de   SEGUROS DEL ESTADO S.A.  expedida el 08/08/2022, aprobada el 16/08/2022 </t>
  </si>
  <si>
    <t>01/07/2022
06/01/2023</t>
  </si>
  <si>
    <t>A-02-01-01-006-002
A-02-02-02-008-003</t>
  </si>
  <si>
    <t>PRODUCTOS DE LA PROPIEDAD INTELECTUAL
OTROS SERVICIOS PROFESIONALES, CIENTÍFICOS Y TÉCNICOS</t>
  </si>
  <si>
    <t>Informe de supervisiòn 30/12/2022</t>
  </si>
  <si>
    <t>62
ANULADO</t>
  </si>
  <si>
    <t xml:space="preserve">https://community.secop.gov.co/Public/Tendering/ContractNoticePhases/View?PPI=CO1.PPI.19909434&amp;isFromPublicArea=True&amp;isModal=False </t>
  </si>
  <si>
    <t>https://www.secop.gov.co/CO1ContractsManagement/Tendering/ProcurementContractEdit/View?docUniqueIdentifier=CO1.PCCNTR.3903565&amp;awardUniqueIdentifier=&amp;buyerDossierUniqueIdentifier=CO1.BDOS.3130489&amp;id=1945888</t>
  </si>
  <si>
    <t>CPS 043 2022</t>
  </si>
  <si>
    <t>Prestación de Servicios Profesionales Especializados para la elaboración de un Peritaje técnico de contradicción sobre el peritaje presentado en el marco del medio de control de reparación directa No. 11001333603420180013300 que cursa en el Juzgado 34 Administrativo del Circuito de Bogotá</t>
  </si>
  <si>
    <t>OSCAR MARIO LOAIZA GARCÍA</t>
  </si>
  <si>
    <t xml:space="preserve">oloaizagarcia503@gmail.com </t>
  </si>
  <si>
    <t>Calle 42 No. 04-20 Apto 302</t>
  </si>
  <si>
    <t>SDAL</t>
  </si>
  <si>
    <t>https://community.secop.gov.co/Public/Tendering/ContractNoticePhases/View?PPI=CO1.PPI.19870931&amp;isFromPublicArea=True&amp;isModal=False</t>
  </si>
  <si>
    <t>https://www.secop.gov.co/CO1ContractsManagement/Tendering/ProcurementContractEdit/View?docUniqueIdentifier=CO1.PCCNTR.3912113&amp;prevCtxUrl=https%3a%2f%2fwww.secop.gov.co%3a443%2fCO1ContractsManagement%2fTendering%2fProcurementContractManagement%2fIndex&amp;prevCtxLbl=Contratos+</t>
  </si>
  <si>
    <t>CPE 042 2022
(044)</t>
  </si>
  <si>
    <t>Prestación del servicio para el soporte técnico, mantenimiento, actualización y cupo de horas para desarrollos al Sistema de Gestión Integral del Inspector - SIGII (Expediente Digital y Gestión Documental), sobre la plataforma BPM/FOREST.</t>
  </si>
  <si>
    <t xml:space="preserve">contabilidad@macroproyectos.com </t>
  </si>
  <si>
    <t xml:space="preserve">CL 119 9 C 37 Bogotá </t>
  </si>
  <si>
    <t>7 4 7 7 7 7 5</t>
  </si>
  <si>
    <t>Liberar $9.327.801</t>
  </si>
  <si>
    <t>Prórroga 1 hasta 26/12/2022</t>
  </si>
  <si>
    <t>16/12/2022
26/12/2022</t>
  </si>
  <si>
    <t xml:space="preserve">Póliza No.11-44-101189936  Anexo  0 de   SEGUROS DEL ESTADO S.A.  expedida el 12/08/2022, aprobada el 12/08/2022 
Modificación garantía
Póliza No.11-44-101189936  Anexo  1 de   SEGUROS DEL ESTADO S.A.  expedida el 16/12/2022, aprobada el 16/12/2022 </t>
  </si>
  <si>
    <t>C-1304-1000-2-0-1304027-02
C-1399-1000-1-0-1399052-02
C-1399-1000-1-0-1399062-02</t>
  </si>
  <si>
    <t>ADQUISICIÓN DE BIENES Y SERVICIOS - SERVICIO DE INFORMACIÓN IMPLEMENTADO - IMPLEMENTACIÓN SISTEMA INTEGRAL DE INFORMACIÓN PARA LA PREVENCIÓN DEL FRAUDE Y LA CORRUPCIÓN EN LAS ENTIDADES VIGILADAS NACIONAL
ADQUISICIÓN DE BIENES Y SERVICIOS - SERVICIO DE GESTIÓN DOCUMENTAL - FORTALECIMIENTO DE LA GESTION DOCUMENTAL EN LA AGENCIA ITRC BOGOTA
ADQUISICIÓN DE BIENES Y SERVICIOS - SERVICIOS DE INFORMACIÓN ACTUALIZADOS - FORTALECIMIENTO DE LA GESTION DOCUMENTAL EN LA AGENCIA ITRC BOGOTA</t>
  </si>
  <si>
    <t>https://community.secop.gov.co/Public/Tendering/ContractNoticePhases/View?PPI=CO1.PPI.20208621&amp;isFromPublicArea=True&amp;isModal=False</t>
  </si>
  <si>
    <t>https://www.secop.gov.co/CO1ContractsManagement/Tendering/ProcurementContractEdit/Update?ProfileName=CCE-16-Servicios_profesionales_gestion&amp;PPI=CO1.PPI.20208621&amp;DocUniqueName=ContratoDeCompra&amp;DocTypeName=NextWay.Entities.Marketplace.Tendering.ProcurementContract&amp;ProfileVersion=6&amp;DocUniqueIdentifier=CO1.PCCNTR.3982632&amp;prevCtxUrl=https%3a%2f%2fwww.secop.gov.co%3a443%2fCO1ContractsManagement%2fTendering%2fProcurementContractManagement%2fIndex&amp;prevCtxLbl=Contratos+</t>
  </si>
  <si>
    <t>CPE 043 2022
(045)</t>
  </si>
  <si>
    <t>Renovación del Plan Anual de mantenimiento y soporte de las licencias del software minero y estadístico de los productos IBM-SPSS, así como la prestación de servicios para acompañamiento especializado y transferencia de conocimiento con cargo al cupo de horas</t>
  </si>
  <si>
    <t xml:space="preserve">administrativo@spssandino.com </t>
  </si>
  <si>
    <t>AV 19 97 05 P 3 OF 301</t>
  </si>
  <si>
    <t>6 3 5 8 5 8 5</t>
  </si>
  <si>
    <t>Póliza No.11-44-101190865 Anexo  0 de   SEGUROS DEL ESTADO S.A.  expedida el 07/09/2022, aprobada el 7/09/2022 
Modificación garantía
Póliza No.11-44-101190865 Anexo  1 de   SEGUROS DEL ESTADO S.A.  expedida el 21/12/2022, aprobada el 22/12/2022</t>
  </si>
  <si>
    <t>https://community.secop.gov.co/Public/Tendering/ContractNoticePhases/View?PPI=CO1.PPI.20202756&amp;isFromPublicArea=True&amp;isModal=False</t>
  </si>
  <si>
    <t>https://www.secop.gov.co/CO1ContractsManagement/Tendering/ProcurementContractEdit/View?ProfileName=CCE-10-Minima_Cuantia&amp;PPI=CO1.PPI.20202756&amp;DocUniqueName=ContratoDeCompra&amp;DocTypeName=NextWay.Entities.Marketplace.Tendering.ProcurementContract&amp;ProfileVersion=10&amp;DocUniqueIdentifier=CO1.PCCNTR.4010167</t>
  </si>
  <si>
    <t>CMC 010 2022</t>
  </si>
  <si>
    <t>Prestación de servicios de capacitación teórico/practica en pista de entrenamiento en nivel intermedio para los funcionarios que integran la Brigada de Emergencias de la U.A.E Agencia del Inspector General de Tributos, Rentas y Contribuciones Parafiscales ITRC, acorde con las especificaciones del Anexo Técnico No. 1 que forma parte integral del presente contrato.</t>
  </si>
  <si>
    <t>LINEA DE VIDA LTDA</t>
  </si>
  <si>
    <t xml:space="preserve">marcela.sanchez@lineadevida.com.co </t>
  </si>
  <si>
    <t>Calle 63 71 B 02 In 201 Piso 1 Bogotá D.C.,</t>
  </si>
  <si>
    <t>3158279829 - 7868160</t>
  </si>
  <si>
    <t>Reducción $898.205</t>
  </si>
  <si>
    <t xml:space="preserve">$3.826.095 </t>
  </si>
  <si>
    <t>15 días calendario apartir de la fecha de suscripción del acta de inicio</t>
  </si>
  <si>
    <t>15 días calendario apartir de la fecha de suscripción del acta de inicio (es decir 10/10/2022)</t>
  </si>
  <si>
    <t xml:space="preserve">Póliza No.21-46-101052430 Anexo  2 de   SEGUROS DEL ESTADO S.A.  expedida el 21/09/2022, aprobada el 23/09/2022 </t>
  </si>
  <si>
    <t>https://community.secop.gov.co/Public/Tendering/ContractNoticePhases/View?PPI=CO1.PPI.20530092&amp;isFromPublicArea=True&amp;isModal=False</t>
  </si>
  <si>
    <t>https://www.secop.gov.co/CO1ContractsManagement/Tendering/ProcurementContractEdit/View?docUniqueIdentifier=CO1.PCCNTR.4024283&amp;awardUniqueIdentifier=&amp;buyerDossierUniqueIdentifier=CO1.BDOS.3271039&amp;id=2025893</t>
  </si>
  <si>
    <t>CPS 046 2022</t>
  </si>
  <si>
    <t>CAMILO ANDRES LOZANO TORRES</t>
  </si>
  <si>
    <t>clozanotorres@gmail.com</t>
  </si>
  <si>
    <t>CR 3 4 106 BRR LA POLA Ibagué - Tolima</t>
  </si>
  <si>
    <t>3 1 1 5 7 9 0 9 6 3</t>
  </si>
  <si>
    <t>Reducción de $488.406</t>
  </si>
  <si>
    <t>$24.908.675,40</t>
  </si>
  <si>
    <t xml:space="preserve">Póliza No.11-44-101191190 Anexo  0 de   ASEGURADORA SOLICIDARIA DE COLOMBIA S.A.  expedida el 14/09/2022, aprobada el 15/09/2022 </t>
  </si>
  <si>
    <t>https://community.secop.gov.co/Public/Tendering/ContractNoticePhases/View?PPI=CO1.PPI.20591901&amp;isFromPublicArea=True&amp;isModal=False</t>
  </si>
  <si>
    <t>https://www.secop.gov.co/CO1ContractsManagement/Tendering/ProcurementContractEdit/View?docUniqueIdentifier=CO1.PCCNTR.4039020&amp;prevCtxUrl=https%3a%2f%2fwww.secop.gov.co%2fCO1ContractsManagement%2fTendering%2fProcurementContractManagement%2fIndex&amp;prevCtxLbl=Contratos+</t>
  </si>
  <si>
    <t>CPS 047 2022</t>
  </si>
  <si>
    <t>Prestación de servicios profesionales como abogado para la realización de actividades de carácter jurídico de cobro coactivo de las obligaciones creadas a favor de la entidad y de procesos judiciales que son competencia de la Agencia ITRC según asignación del supervisor.</t>
  </si>
  <si>
    <t>LUIS MIGUEL DE ORO CONTRERAS</t>
  </si>
  <si>
    <t xml:space="preserve">ideoro@hotmail.com </t>
  </si>
  <si>
    <t>Carrera 8 N 57-27 edif Studio 57 Chapinero – Bogotá D.C.</t>
  </si>
  <si>
    <t xml:space="preserve">Póliza No.390 47 994000073966 Anexo  0 de   ASEGURADORA SOLICIDARIA DE COLOMBIA S.A.  expedida el 16/09/2022, aprobada el 19/09/2022 </t>
  </si>
  <si>
    <t>Informe de supervisiòn 21/12/2022</t>
  </si>
  <si>
    <t>https://community.secop.gov.co/Public/Tendering/ContractNoticePhases/View?PPI=CO1.PPI.20622535&amp;isFromPublicArea=True&amp;isModal=False</t>
  </si>
  <si>
    <t>https://www.secop.gov.co/CO1ContractsManagement/Tendering/ProcurementContractEdit/Update?ProfileName=CCE-16-Servicios_profesionales_gestion&amp;PPI=CO1.PPI.20622535&amp;DocUniqueName=ContratoDeCompra&amp;DocTypeName=NextWay.Entities.Marketplace.Tendering.ProcurementContract&amp;ProfileVersion=6&amp;DocUniqueIdentifier=CO1.PCCNTR.4041036&amp;prevCtxUrl=https%3a%2f%2fwww.secop.gov.co%3a443%2fCO1ContractsManagement%2fTendering%2fProcurementContractManagement%2fIndex&amp;prevCtxLbl=Contratos+</t>
  </si>
  <si>
    <t>CPS 048 2022</t>
  </si>
  <si>
    <t>Prestación de servicios de apoyo administrativo en la Secretaría Técnica de la Subdirección de Instrucción Disciplinaria, en aspectos relacionados con la gestión documental.</t>
  </si>
  <si>
    <t>JOSE FERNANDO CANABAL YEPEZ</t>
  </si>
  <si>
    <t xml:space="preserve">josecanabal1990@gmail.com </t>
  </si>
  <si>
    <t>Carrera 79C - 7A 61 Bogotá D.C.,</t>
  </si>
  <si>
    <t xml:space="preserve">Póliza No.11-44-101191361  Anexo  0 de   ASEGUROS DEL ESTADO S.A.  expedida el 19/09/2022, aprobada el 20/09/2022 </t>
  </si>
  <si>
    <t>https://community.secop.gov.co/Public/Tendering/ContractNoticePhases/View?PPI=CO1.PPI.20793597&amp;isFromPublicArea=True&amp;isModal=False</t>
  </si>
  <si>
    <t>https://www.secop.gov.co/CO1ContractsManagement/Tendering/ProcurementContractEdit/Update?ProfileName=CCE-10-Minima_Cuantia&amp;PPI=CO1.PPI.20793597&amp;DocUniqueName=ContratoDeCompra&amp;DocTypeName=NextWay.Entities.Marketplace.Tendering.ProcurementContract&amp;ProfileVersion=10&amp;DocUniqueIdentifier=CO1.PCCNTR.4122744</t>
  </si>
  <si>
    <t>CMC 011 2022</t>
  </si>
  <si>
    <t>Prestación de servicios de vacunación contra la influenza, con el Biológico incluido bajo la modalidad extramural, a los servidores de la Unidad Administrativa Especial Agencia del Inspector General de Tributos, Rentas y Contribuciones Parafiscales ITRC como parte de las actividades de promoción y prevención en salud</t>
  </si>
  <si>
    <t>IPS VACUNAR COLOMBIA S.A.S.</t>
  </si>
  <si>
    <t>vacunarcolombia2014@gmail.com</t>
  </si>
  <si>
    <t>CR 16 No. 26 A 08 sur Bogotá D.C.,</t>
  </si>
  <si>
    <t>Reducción $525.000</t>
  </si>
  <si>
    <t xml:space="preserve">$2.475.000 </t>
  </si>
  <si>
    <t>18/11/2022 (20 días hábiles, segùan suscripciòn acta de inicio)</t>
  </si>
  <si>
    <t xml:space="preserve">Póliza No.CV-100026509  Anexo  0 de   COMPAÑÍA MUNDIAL DE SEGUROS S.A.  expedida el 19/10/2022, aprobada el 20/10/2022 </t>
  </si>
  <si>
    <t>https://community.secop.gov.co/Public/Tendering/ContractNoticePhases/View?PPI=CO1.PPI.20888926&amp;isFromPublicArea=True&amp;isModal=False</t>
  </si>
  <si>
    <t>https://www.secop.gov.co/CO1ContractsManagement/Tendering/ProcurementContractEdit/View?docUniqueIdentifier=CO1.PCCNTR.4122964&amp;prevCtxUrl=https%3a%2f%2fwww.secop.gov.co%3a443%2fCO1ContractsManagement%2fTendering%2fProcurementContractManagement%2fIndex&amp;prevCtxLbl=Contratos+</t>
  </si>
  <si>
    <t>CMC 012 2022</t>
  </si>
  <si>
    <t>suministro y distribución de papelería, útiles de escritorio y oficina, requeridas para el buen desempeño de las diferentes dependencias de la Agencia del Inspector General de Tributos, Rentas y Contribuciones Parafiscales-ITRC.</t>
  </si>
  <si>
    <t xml:space="preserve">INSTITUCIONAL STAR SERVICES LTDA </t>
  </si>
  <si>
    <t>info@starservices.com.co</t>
  </si>
  <si>
    <t>CR 68 H 74 B 33 Bogotá D.C.,</t>
  </si>
  <si>
    <t>601-7464600</t>
  </si>
  <si>
    <t>Liberar $1.422,96</t>
  </si>
  <si>
    <t xml:space="preserve">Póliza No.14-44-101165006 Anexo 0  de    SEGUROS DEL ESATDO S.A.  expedida el 18/10/2022, aprobada el 24/10/2022 </t>
  </si>
  <si>
    <t>A-02-02-01-003-002
A-02-02-01-003-006
A-02-02-01-003-008</t>
  </si>
  <si>
    <t>PASTA O PULPA, PAPEL Y PRODUCTOS DE PAPEL; IMPRESOS Y ARTÍCULOS RELACIONADOS
PRODUCTOS DE CAUCHO Y PLÁSTICO
OTROS BIENES TRANSPORTABLES N.C.P.</t>
  </si>
  <si>
    <t>acta de liquidación del 10/05/2023</t>
  </si>
  <si>
    <t xml:space="preserve">https://community.secop.gov.co/Public/Tendering/ContractNoticePhases/View?PPI=CO1.PPI.20634450&amp;isFromPublicArea=True&amp;isModal=False </t>
  </si>
  <si>
    <t>https://www.secop.gov.co/CO1ContractsManagement/Tendering/ProcurementContractEdit/Update?ProfileName=CCE-06-Seleccion_Abreviada_Menor_Cuantia&amp;PPI=CO1.PPI.20634450&amp;DocUniqueName=ContratoDeCompra&amp;DocTypeName=NextWay.Entities.Marketplace.Tendering.ProcurementContract&amp;ProfileVersion=9&amp;DocUniqueIdentifier=CO1.PCCNTR.4159503</t>
  </si>
  <si>
    <t>SAMC 002 2022</t>
  </si>
  <si>
    <t>Contratar los seguros que amparen los intereses patrimoniales actuales y futuros, así como los bienes de propiedad de la Unidad Administrativa Especial Agencia del Inspector de Tributos, Rentas y Contribuciones Parafiscales – ITRC, que estén bajo su responsabilidad y custodia y aquellos que sean adquiridos para desarrollar las funciones inherentes a su actividad y cualquier otra póliza de seguros que requiera la entidad en el desarrollo de su actividad.</t>
  </si>
  <si>
    <t>ASEGURADORA SOLIDARIA DE COLOMBIA ENTIDAD COOPERATIVA</t>
  </si>
  <si>
    <t xml:space="preserve">notificaciones@solidaria.com.co </t>
  </si>
  <si>
    <t>CL 100 9 A 45 P 12</t>
  </si>
  <si>
    <t>6 4 6 4 3 3 0</t>
  </si>
  <si>
    <t>480 días calendario es decir 4 marzo de 2024</t>
  </si>
  <si>
    <t>480 días calendario
4/03/2024</t>
  </si>
  <si>
    <t>https://community.secop.gov.co/Public/Tendering/ContractNoticePhases/View?PPI=CO1.PPI.21375839&amp;isFromPublicArea=True&amp;isModal=False</t>
  </si>
  <si>
    <t>https://www.secop.gov.co/CO1ContractsManagement/Tendering/ProcurementContractEdit/Update?ProfileName=CCE-16-Servicios_profesionales_gestion&amp;PPI=CO1.PPI.21375839&amp;DocUniqueName=ContratoDeCompra&amp;DocTypeName=NextWay.Entities.Marketplace.Tendering.ProcurementContract&amp;ProfileVersion=6&amp;DocUniqueIdentifier=CO1.PCCNTR.4178132</t>
  </si>
  <si>
    <t>CPS 049 2022</t>
  </si>
  <si>
    <t>CALLE 44G SUR 72 15</t>
  </si>
  <si>
    <t xml:space="preserve">Póliza No.11-44-101193151 Anexo 0  de    SEGUROS DEL ESTADO S.A.  expedida el 1/11/2022, aprobada el 2/11/2022 </t>
  </si>
  <si>
    <t xml:space="preserve">SERVICIOS DE TELECOMUNICACIONES, TRANSMISIÓN Y SUMINISTRO DE INFORMACIÓN </t>
  </si>
  <si>
    <t xml:space="preserve">https://community.secop.gov.co/Public/Tendering/ContractNoticePhases/View?PPI=CO1.PPI.21425978&amp;isFromPublicArea=True&amp;isModal=False </t>
  </si>
  <si>
    <t>https://www.secop.gov.co/CO1ContractsManagement/Tendering/ProcurementContractEdit/View?docUniqueIdentifier=CO1.PCCNTR.4187929&amp;awardUniqueIdentifier=&amp;buyerDossierUniqueIdentifier=CO1.BDOS.3470051&amp;id=2126595</t>
  </si>
  <si>
    <t>CPS 050 2022</t>
  </si>
  <si>
    <t>Prestación de servicios profesionales en la Subdirección de Auditoría y Gestión del Riesgo, para establecer posibles riesgos en materia aduanera y/o cambiaria y generar así la propuesta de asuntos a inspeccionar en el 2023</t>
  </si>
  <si>
    <t>SANDRA MILENA ROJAS ORTEGA</t>
  </si>
  <si>
    <t xml:space="preserve">smro2003@hotmail.com </t>
  </si>
  <si>
    <t>ANILLO VIAL conjunto canela casa b-19 - Cucuta Norte de santander</t>
  </si>
  <si>
    <t xml:space="preserve">Póliza No.CCT-100004178 Anexo 1  de    COMPAÑÍA MUNDIAL DE SEGUROS S.A.  expedida el 4/11/2022, aprobada el 8/11/2022 </t>
  </si>
  <si>
    <t>https://community.secop.gov.co/Public/Tendering/ContractNoticePhases/View?PPI=CO1.PPI.21567368&amp;isFromPublicArea=True&amp;isModal=False</t>
  </si>
  <si>
    <t>https://www.secop.gov.co/CO1ContractsManagement/Tendering/ProcurementContractEdit/View?docUniqueIdentifier=CO1.PCCNTR.4221913&amp;prevCtxUrl=https%3a%2f%2fwww.secop.gov.co%3a443%2fCO1ContractsManagement%2fTendering%2fProcurementContractManagement%2fIndex&amp;prevCtxLbl=Contratos+</t>
  </si>
  <si>
    <t>CPE 051 2022</t>
  </si>
  <si>
    <t>Prestar los servicios de soporte y mantenimiento del software de inventarios – NEON, por bolsa de horas.</t>
  </si>
  <si>
    <t xml:space="preserve">dtovar@megasoft.com.co </t>
  </si>
  <si>
    <t>Calle 54 # 36 A 39  - Bogotá D.C.</t>
  </si>
  <si>
    <t>Liberar $3.534.300</t>
  </si>
  <si>
    <t xml:space="preserve">Póliza No.21-44-101399111 Anexo 0  de    SEGUROS DEL ESTADO S.A.  expedida el 17/11/2022, aprobada el 17/11/2022 </t>
  </si>
  <si>
    <t>Acta de liquidación 19/04/2023</t>
  </si>
  <si>
    <t>https://community.secop.gov.co/Public/Tendering/ContractNoticePhases/View?PPI=CO1.PPI.21521008&amp;isFromPublicArea=True&amp;isModal=False</t>
  </si>
  <si>
    <t>https://www.secop.gov.co/CO1ContractsManagement/Tendering/ProcurementContractEdit/View?docUniqueIdentifier=CO1.PCCNTR.4245112&amp;prevCtxUrl=https%3a%2f%2fwww.secop.gov.co%3a443%2fCO1ContractsManagement%2fTendering%2fProcurementContractManagement%2fIndex&amp;prevCtxLbl=Contratos+</t>
  </si>
  <si>
    <t>CMC 014 2022</t>
  </si>
  <si>
    <t>Prestación de servicios de capacitación para dar cumplimiento al PIC -2022, en los temas relacionados en el alcance al objeto dirigido a los servidores de la Unidad Administrativa Especial Agencia del Inspector General de Tributos, Rentas y Contribuciones Parafiscales -ITRC.</t>
  </si>
  <si>
    <t xml:space="preserve">GARCÍA &amp; LOPEZ CONSULTORIA, DEFENSA JURÍDICA Y CAPACITACIÓN G&amp;L S.A.S. </t>
  </si>
  <si>
    <t xml:space="preserve">carloshgarciaorr@hotmail.com </t>
  </si>
  <si>
    <t>CR 54 D # 135 06 Ofi 1004 Bogotá D.C.,</t>
  </si>
  <si>
    <t>3153600617 - 601-6290297</t>
  </si>
  <si>
    <t xml:space="preserve">Póliza No.11-44-101194202 Anexo 0  de    SEGUROS DEL ESTADO S.A.  expedida el 24/11/2022, aprobada el 25/11/2022 </t>
  </si>
  <si>
    <t>Informe de supervisión 20/12/2022</t>
  </si>
  <si>
    <t>https://community.secop.gov.co/Public/Tendering/ContractNoticePhases/View?PPI=CO1.PPI.21754773&amp;isFromPublicArea=True&amp;isModal=False</t>
  </si>
  <si>
    <t>https://www.secop.gov.co/CO1ContractsManagement/Tendering/ProcurementContractEdit/Update?ProfileName=CCE-16-Servicios_profesionales_gestion&amp;PPI=CO1.PPI.21754773&amp;DocUniqueName=ContratoDeCompra&amp;DocTypeName=NextWay.Entities.Marketplace.Tendering.ProcurementContract&amp;ProfileVersion=6&amp;DocUniqueIdentifier=CO1.PCCNTR.4245347</t>
  </si>
  <si>
    <t>CPS 052 2022</t>
  </si>
  <si>
    <t>Prestación de servicios profesionales para la realización de un "Taller de desempeño comunicativo de alto nivel" en cumplimiento del PIC 2022 de la Agencia ITRC.</t>
  </si>
  <si>
    <t>ELOQUENTEM S.A.S.</t>
  </si>
  <si>
    <t>info@eloquentem.com</t>
  </si>
  <si>
    <t>CR 7 74 21 P 5 Bogotá D.C.</t>
  </si>
  <si>
    <t>3 1 8 6 2 9 7 9 7 5</t>
  </si>
  <si>
    <t xml:space="preserve">Póliza No.14-46-101080725 Anexo 0  de    SEGUROS DEL ESTADO S.A.  expedida el 28/11/2022, aprobada el 29/11/2022 </t>
  </si>
  <si>
    <t>https://colombiacompra.coupahost.com/quotes/requests/140771/show_active</t>
  </si>
  <si>
    <t>https://colombiacompra.coupahost.com/order_headers/100488</t>
  </si>
  <si>
    <t>Orden de compra 100488 (CPS 078 2022)</t>
  </si>
  <si>
    <t>prestación de servicios para la recarga, revisión, reemplazo y mantenimiento de extintores existentes en las instalaciones de la Unidad Administrativa Especial Agencia del Inspector General de Tributos Rentas y Contribuciones Parafiscales – ITRC, de acuerdo con la normatividad vigente en materia de seguridad industrial</t>
  </si>
  <si>
    <t>JM GRUPO EMPRESARIAL S.A.S.</t>
  </si>
  <si>
    <t>facturacion@jmgrupoempresarial.com_x000D_</t>
  </si>
  <si>
    <t>CL 13 11 67 LC 102 BRR OBRERO -Valledupar - Cesar</t>
  </si>
  <si>
    <t>3 5 0 7 1 0 6 7 3 1</t>
  </si>
  <si>
    <t xml:space="preserve">Reducción $84.839,21 </t>
  </si>
  <si>
    <t xml:space="preserve"> $998.902,71</t>
  </si>
  <si>
    <t xml:space="preserve">Póliza No.376 – 47- 994000020049 Anexo 0  de   SEGUROS DEL ESTADO S.A.  expedida el 29/11/2022, aprobada el 29/11/2022 </t>
  </si>
  <si>
    <t>https://community.secop.gov.co/Public/Tendering/ContractNoticePhases/View?PPI=CO1.PPI.21822964&amp;isFromPublicArea=True&amp;isModal=False</t>
  </si>
  <si>
    <t>https://www.secop.gov.co/CO1ContractsManagement/Tendering/ProcurementContractEdit/View?docUniqueIdentifier=CO1.PCCNTR.4290560&amp;awardUniqueIdentifier=CO1.AWD.1484255&amp;buyerDossierUniqueIdentifier=CO1.BDOS.3560110&amp;id=2186240</t>
  </si>
  <si>
    <t>CMC 015 2022</t>
  </si>
  <si>
    <t>Adquisición de certificados digitales de función pública y certificado digital de facturación para la Unidad Administrativa Especial Agencia del Inspector General de Tributos, Rentas y Contribuciones Parafiscales – ITRC.</t>
  </si>
  <si>
    <t>ANDES SERVICIO DE CERTIFICACION DIGITAL S.A.</t>
  </si>
  <si>
    <t xml:space="preserve">info@andesscd.com.co </t>
  </si>
  <si>
    <t>Ac 26 # 69 C - 03 Torre B Oficina 701 - Bogotá D.C.,</t>
  </si>
  <si>
    <t>3503392090 – (601) - 7456884</t>
  </si>
  <si>
    <t xml:space="preserve">Póliza No.3506756–3 Anexo 0  de   SEGUROS GENERALES SURAMERICANA S.A.  expedida el 07/12/2022, aprobada el 09/12/2022 </t>
  </si>
  <si>
    <t>https://community.secop.gov.co/Public/Tendering/ContractNoticePhases/View?PPI=CO1.PPI.21542722&amp;isFromPublicArea=True&amp;isModal=False</t>
  </si>
  <si>
    <t>https://www.secop.gov.co/CO1ContractsManagement/Tendering/ProcurementContractEdit/Update?ProfileName=CCE-07-Seleccion_Abreviada_Subasta&amp;PPI=CO1.PPI.21542722&amp;DocUniqueName=ContratoDeCompra&amp;DocTypeName=NextWay.Entities.Marketplace.Tendering.ProcurementContract&amp;ProfileVersion=13&amp;DocUniqueIdentifier=CO1.PCCNTR.4294014&amp;prevCtxUrl=https%3a%2f%2fwww.secop.gov.co%3a443%2fCO1ContractsManagement%2fTendering%2fProcurementContractManagement%2fIndex&amp;prevCtxLbl=Contratos+</t>
  </si>
  <si>
    <t>SASI 02 2022</t>
  </si>
  <si>
    <t>Renovación del licenciamiento de la solución de seguridad de Red Perimetral – FORTINET de la Agencia ITRC, incluyendo el servicio de actualización y soporte técnico en sitio, con cambio de partes y garantía por parte de fabricante, conforme a las especificaciones técnicas establecidas en el Anexo Técnico 1 y las condiciones del proceso de Selección Abreviada SASI-02-22.</t>
  </si>
  <si>
    <t>Calle 166 No 20 – 45 Bogotá D.C.</t>
  </si>
  <si>
    <t>311-3247688</t>
  </si>
  <si>
    <t xml:space="preserve">Póliza No.CCS - 100017224  Anexo 0  de   COMPAÑÍA MUNDIAL DE SESUROS S.A.  expedida el 07/12/2022, aprobada el 09/12/2022 </t>
  </si>
  <si>
    <t>A-02-01-01-006-002</t>
  </si>
  <si>
    <t>Informe de supervisión 22/12/2022</t>
  </si>
  <si>
    <t>https://community.secop.gov.co/Public/Tendering/ContractNoticePhases/View?PPI=CO1.PPI.22064676&amp;isFromPublicArea=True&amp;isModal=False</t>
  </si>
  <si>
    <t>https://www.secop.gov.co/CO1ContractsManagement/Tendering/ProcurementContractEdit/View?docUniqueIdentifier=CO1.PCCNTR.4299527&amp;awardUniqueIdentifier=&amp;buyerDossierUniqueIdentifier=CO1.BDOS.3614961&amp;id=2191442</t>
  </si>
  <si>
    <t>CPE 052 2022 (CPS 053 2022)</t>
  </si>
  <si>
    <t>Renovación del Servicio de Soporte y Mantenimiento del Sistema de Información de Indicadores Estratégicos – SGDEI, actualización del sistema a la última versión y servicios de asesoría por bolsa de horas de acuerdo con los requerimientos de la Oficina Asesora de Planeación.</t>
  </si>
  <si>
    <t>Carrera 29 #45-94 Oficina 204 – 45 Bucaramanga - Santander</t>
  </si>
  <si>
    <t xml:space="preserve">Póliza No.1505003074701  Anexo 0  de   SEGUROS COMERCIALES BOLIVAR  S.A.  expedida el 09/12/2022, aprobada el 13/12/2022 </t>
  </si>
  <si>
    <t>A-02-02-01-004-007
A-02-02-02-008-003</t>
  </si>
  <si>
    <t>EQUIPO Y APARATOS DE RADIO, TELEVISIÓN Y COMUNICACIONES
OTROS SERVICIOS PROFESIONALES, CIENTÍFICOS Y TÉCNICOS</t>
  </si>
  <si>
    <t>https://community.secop.gov.co/Public/Tendering/ContractNoticePhases/View?PPI=CO1.PPI.21969296&amp;isFromPublicArea=True&amp;isModal=False</t>
  </si>
  <si>
    <t xml:space="preserve">https://www.secop.gov.co/CO1ContractsManagement/Tendering/ProcurementContractEdit/View?docUniqueIdentifier=CO1.PCCNTR.4314485&amp;prevCtxUrl=https%3a%2f%2fwww.secop.gov.co%3a443%2fCO1ContractsManagement%2fTendering%2fProcurementContractManagement%2fIndex&amp;prevCtxLbl=Contratos+ </t>
  </si>
  <si>
    <t>CMC 017 2022</t>
  </si>
  <si>
    <t xml:space="preserve"> El presente documento constituye el contrato celebrado, el cual tendrá por objeto: Renovación de Licencias Forenses FTK y ENCASE, como apoyo tecnológico a las investigaciones Disciplinarias de la Agencia ITRC conforme a las especificaciones técnicas</t>
  </si>
  <si>
    <t xml:space="preserve">info@internet-solutions.com.co  </t>
  </si>
  <si>
    <t>Calle 20 # 82 - 52 Oficina 3-27 Barrio Hayuelos - Bogotá D.C.,</t>
  </si>
  <si>
    <t xml:space="preserve">(601) – 7495240 (601) – 7495242 </t>
  </si>
  <si>
    <t xml:space="preserve">Póliza No.3512152-1 Anexo 0  de   SEGUROS GENERALES SURAMERICANA S.A.  expedida el 14/12/2022, aprobada el 15/12/2022 </t>
  </si>
  <si>
    <t xml:space="preserve">C-1304-1000-2-0-1304027-02 </t>
  </si>
  <si>
    <t>ADQUISICIÓN DE SERVICIOS - SERVICIO DE INFORMACIÓN IMPLEMENTADO - IMPLEMENTACIÓN SISTEMA INTEGRAL DE INFORMACIÓN PARA LA PREVENCIÓN DEL FRAUDE Y LA CORRUPCIÓN EN LAS ENTIDADES VIGILADAS NACIONAL</t>
  </si>
  <si>
    <t>https://community.secop.gov.co/Public/Tendering/ContractNoticePhases/View?PPI=CO1.PPI.22166457&amp;isFromPublicArea=True&amp;isModal=False</t>
  </si>
  <si>
    <t>https://www.secop.gov.co/CO1ContractsManagement/Tendering/ProcurementContractEdit/View?docUniqueIdentifier=CO1.PCCNTR.4323047&amp;prevCtxUrl=https%3a%2f%2fwww.secop.gov.co%2fCO1ContractsManagement%2fTendering%2fProcurementContractManagement%2fIndex&amp;prevCtxLbl=Contratos+</t>
  </si>
  <si>
    <t>CPE 055 2022</t>
  </si>
  <si>
    <t>Adquirir un software de servidor seguro (certificado SSL) para la Agencia ITRC conforme a las especificaciones técnicas definidas.</t>
  </si>
  <si>
    <t>SOCIEDAD CAMERAL DE CERTIFICACIÓN DIGITAL CERTICÁMARA S. A.</t>
  </si>
  <si>
    <t xml:space="preserve">notificacionesdian@certicamara.com </t>
  </si>
  <si>
    <t>CR 7 26 20 P 18 BOGOTÁ DC</t>
  </si>
  <si>
    <t>3 1 0 2 1 1 4 0 2 1</t>
  </si>
  <si>
    <t xml:space="preserve">A-02-01-01-004-005 </t>
  </si>
  <si>
    <t>https://community.secop.gov.co/Public/Tendering/ContractNoticePhases/View?PPI=CO1.PPI.22158066&amp;isFromPublicArea=True&amp;isModal=False</t>
  </si>
  <si>
    <t>https://www.secop.gov.co/CO1ContractsManagement/Tendering/ProcurementContractEdit/View?docUniqueIdentifier=CO1.PCCNTR.4340700&amp;prevCtxUrl=https%3a%2f%2fwww.secop.gov.co%3a443%2fCO1ContractsManagement%2fTendering%2fProcurementContractManagement%2fIndex&amp;prevCtxLbl=Contratos+</t>
  </si>
  <si>
    <t>CPE 054 2022</t>
  </si>
  <si>
    <t>Prestación del Servicio de correo urbano, nacional e internacional para la admisión, curso y entrega a domicilio de manera oportuna, segura y efectiva, de la correspondencia oficial y demás envíos postales, así como la utilización de los demás servicios asociados y/o complementarios que necesite o llegare a necesitar la Agencia del Inspector General de Tributos, Rentas y Contribuciones Parafiscales-ITRC</t>
  </si>
  <si>
    <t>SERVICIOS POSTALES NACIONALES</t>
  </si>
  <si>
    <t xml:space="preserve">Notificaciones.judiciales@4-72.com.co </t>
  </si>
  <si>
    <t>DG 25 G 95 A 55</t>
  </si>
  <si>
    <t>4 7 2 2 0 0 5</t>
  </si>
  <si>
    <t xml:space="preserve">Póliza No.980-47-994000023471 Anexo 0  de   ASEGURADORA SOLIDARIA DE COLOMBIA expedida el 29/12/2022, aprobada el 29/12/2022 </t>
  </si>
  <si>
    <t>9822
VF822
423</t>
  </si>
  <si>
    <t>07/12/2022
26/12/2022
03/01/2023</t>
  </si>
  <si>
    <t xml:space="preserve">A-02-02-02-006-008 
A-02-02-02-008-005 </t>
  </si>
  <si>
    <t>SERVICIOS POSTALES Y DE MENSAJERÍA
SERVICIOS DE SOPORTE</t>
  </si>
  <si>
    <t>63722
VF323</t>
  </si>
  <si>
    <t>23/12/2022
03/01/2023</t>
  </si>
  <si>
    <t xml:space="preserve"> VALOR INICIAL </t>
  </si>
  <si>
    <t xml:space="preserve"> VALOR ADICIONAL/REDUCCIÓN/LIBERAR </t>
  </si>
  <si>
    <t xml:space="preserve"> VALOR EJECUTADO </t>
  </si>
  <si>
    <t> </t>
  </si>
  <si>
    <t>https://colombiacompra.coupahost.com/order_headers/103772</t>
  </si>
  <si>
    <t>Orde de Compra 103772</t>
  </si>
  <si>
    <t>Suministro de combustible para los vehículos de propiedad de la Agencia del Inspector General de Tributos, Rentas y Contribuciones
Parafiscales-ITRC.</t>
  </si>
  <si>
    <t>Cll 103 No. 14A - 53 PISO 6 Bogotá D.C.</t>
  </si>
  <si>
    <t>(316) 370-6287</t>
  </si>
  <si>
    <t xml:space="preserve"> $               9.000.000,00</t>
  </si>
  <si>
    <t>https://community.secop.gov.co/Public/Tendering/ContractNoticePhases/View?PPI=CO1.PPI.22787517&amp;isFromPublicArea=True&amp;isModal=False</t>
  </si>
  <si>
    <t>https://www.secop.gov.co/CO1ContractsManagement/Tendering/ProcurementContractEdit/View?docUniqueIdentifier=CO1.PCCNTR.4531229&amp;awardUniqueIdentifier=&amp;buyerDossierUniqueIdentifier=CO1.BDOS.3853057&amp;id=2362544</t>
  </si>
  <si>
    <t>CPS 001 2023</t>
  </si>
  <si>
    <t>Prestación de servicios profesionales en la Subdirección de Auditoría y Gestión del Riesgo para efectuar la verificación al tratamiento de los riesgos identificados dentro de las inspecciones realizadas de conformidad con la planeación y procedimientos establecidos para ello</t>
  </si>
  <si>
    <t xml:space="preserve">bqa@hotmail.com </t>
  </si>
  <si>
    <t>Calle 64 N 23 121 Torres De Los Rosales Torre B Apartamento 401 Ibagué – Tolima.</t>
  </si>
  <si>
    <t xml:space="preserve"> $             26.000.000,00</t>
  </si>
  <si>
    <t>Póliza No. 25-46-101025360 Anexo 0 de Seguros del estado expedida el 01/02/2023, aprobada el 02/02/2023</t>
  </si>
  <si>
    <t>https://community.secop.gov.co/Public/Tendering/ContractNoticePhases/View?PPI=CO1.PPI.22860932&amp;isFromPublicArea=True&amp;isModal=False</t>
  </si>
  <si>
    <t>https://www.secop.gov.co/CO1ContractsManagement/Tendering/ProcurementContractEdit/View?docUniqueIdentifier=CO1.PCCNTR.4534717&amp;awardUniqueIdentifier=&amp;buyerDossierUniqueIdentifier=CO1.BDOS.3877505&amp;id=2365718</t>
  </si>
  <si>
    <t>CPS 002 2023</t>
  </si>
  <si>
    <t>Prestación de servicios profesionales para el seguimiento y control presupuestal y contractual, planes, metas y actividades, así como el apoyo en la implementación de la Arquitectura Empresarial desde el Dominio de Cultura, Uso y Apropiación en la Oficina Asesora de Tecnologías de la Información.</t>
  </si>
  <si>
    <t>CRISTIAN JOSÉ CASTRO SANCHEZ</t>
  </si>
  <si>
    <t xml:space="preserve">cristiancastrosanchez10@gmail.com </t>
  </si>
  <si>
    <t>Carrera 32C 2 21 Piso 2 Bogotá D.C.</t>
  </si>
  <si>
    <t>3 1 0 8 0 1 0 5 2 2</t>
  </si>
  <si>
    <t xml:space="preserve"> $             41.250.000,00</t>
  </si>
  <si>
    <t>Póliza No. 18-46-101016521 Anexo 0 de Seguros del estado expedida el 01/02/2023, aprobada el 02/02/2023</t>
  </si>
  <si>
    <t xml:space="preserve">https://community.secop.gov.co/Public/Tendering/ContractNoticePhases/View?PPI=CO1.PPI.22953341&amp;isFromPublicArea=True&amp;isModal=False </t>
  </si>
  <si>
    <t xml:space="preserve">https://www.secop.gov.co/CO1ContractsManagement/Tendering/ProcurementContractEdit/Update?ProfileName=CCE-16-Servicios_profesionales_gestion&amp;PPI=CO1.PPI.22953341&amp;DocUniqueName=ContratoDeCompra&amp;DocTypeName=NextWay.Entities.Marketplace.Tendering.ProcurementContract&amp;ProfileVersion=6&amp;DocUniqueIdentifier=CO1.PCCNTR.4556309 </t>
  </si>
  <si>
    <t>CA 005 2023</t>
  </si>
  <si>
    <t>Arrendamiento de bien inmueble con mobiliario, ubicado en la zona urbana de la ciudad de Bogotá D.C., para el funcionamiento de la sede Unidad Administrativa Especial Agencia del Inspector General de Tributos, Rentas y Contribuciones Parafiscales ITRC.</t>
  </si>
  <si>
    <t>FAMOC DEPANEL S.A.S.</t>
  </si>
  <si>
    <t xml:space="preserve">contabilidad@famoc.net </t>
  </si>
  <si>
    <t xml:space="preserve">AUT MEDELLIN KM 14 EL CEREZO </t>
  </si>
  <si>
    <t>(601) 5310000</t>
  </si>
  <si>
    <t xml:space="preserve"> $           994.995.000,00</t>
  </si>
  <si>
    <t>Póliza No. 1000170801701 Anexo 0 de SEGUROS COMERCIALES BOLÍVAR S.A. del estado expedida el 03/02/2023, aprobada el 06/02/2023</t>
  </si>
  <si>
    <t>SERVICIOS INMOBILIARIOS</t>
  </si>
  <si>
    <t xml:space="preserve">https://community.secop.gov.co/Public/Tendering/ContractNoticePhases/View?PPI=CO1.PPI.22925542&amp;isFromPublicArea=True&amp;isModal=False </t>
  </si>
  <si>
    <t>https://www.secop.gov.co/CO1ContractsManagement/Tendering/ProcurementContractEdit/View?docUniqueIdentifier=CO1.PCCNTR.4556848&amp;awardUniqueIdentifier=&amp;buyerDossierUniqueIdentifier=CO1.BDOS.3897907&amp;id=2385653</t>
  </si>
  <si>
    <t>CPS 003 2023</t>
  </si>
  <si>
    <t>Prestación de servicios profesionales a la Subdirección de Asuntos Legales en lo relacionado con proyección de conceptos, respuestas a derechos de petición y a la representación judicial y extrajudicial en la entidad.</t>
  </si>
  <si>
    <t>LUIS MIGUEL D ORO CONTRERAS</t>
  </si>
  <si>
    <t>ldeoro@hotmail.com</t>
  </si>
  <si>
    <t>CARRERA 8N - 57 27 Edif Studio 57 Chapinero - Bogotá</t>
  </si>
  <si>
    <t xml:space="preserve"> $             19.200.000,00</t>
  </si>
  <si>
    <t>Póliza No. 895 – 47 - 994000007412  Anexo 0 de ASEGURADORA SOLIDARIA DE COLOMBIA S.A.. del estado expedida el 04/02/2023, aprobada el 06/02/2023</t>
  </si>
  <si>
    <t xml:space="preserve">https://community.secop.gov.co/Public/Tendering/ContractNoticePhases/View?PPI=CO1.PPI.22947867&amp;isFromPublicArea=True&amp;isModal=False </t>
  </si>
  <si>
    <t>https://www.secop.gov.co/CO1ContractsManagement/Tendering/ProcurementContractEdit/View?docUniqueIdentifier=CO1.PCCNTR.4555720&amp;awardUniqueIdentifier=&amp;buyerDossierUniqueIdentifier=CO1.BDOS.3905462&amp;id=2384562</t>
  </si>
  <si>
    <t>CPS 004 2023</t>
  </si>
  <si>
    <t>Prestación de servicios de apoyo en la conducción y transporte de los directivos de la Unidad Administrativa Especial Agencia del Inspector General de Tributos, Rentas y Contribuciones Parafiscales ITRC, en los automóviles que hacen parte de su parque automotor.</t>
  </si>
  <si>
    <t xml:space="preserve">javelag1@hotmail.com </t>
  </si>
  <si>
    <t xml:space="preserve">CARRERA 51B BIS - 37B 32 SUR </t>
  </si>
  <si>
    <t xml:space="preserve"> $               6.800.000,00</t>
  </si>
  <si>
    <t> Adición 1 $3.400.000</t>
  </si>
  <si>
    <t>Prórroga 1 hasta 08/08/2023</t>
  </si>
  <si>
    <t>08/06/2023
08/08/2023</t>
  </si>
  <si>
    <t>Póliza No. 17-46-101024209   Anexo 0 de SEGUROS DEL ESTADO S.A. del estado expedida el 06/02/2023, aprobada el 08/02/2023</t>
  </si>
  <si>
    <t xml:space="preserve">A-02-02-02-006-004 </t>
  </si>
  <si>
    <t>SERVICIOS DE TRANSPORTE DE PASAJEROS.</t>
  </si>
  <si>
    <t xml:space="preserve">https://community.secop.gov.co/Public/Tendering/ContractNoticePhases/View?PPI=CO1.PPI.22966551&amp;isFromPublicArea=True&amp;isModal=False </t>
  </si>
  <si>
    <t xml:space="preserve">https://www.secop.gov.co/CO1ContractsManagement/Tendering/ProcurementContractEdit/View?docUniqueIdentifier=CO1.PCCNTR.4583217&amp;awardUniqueIdentifier=&amp;buyerDossierUniqueIdentifier=CO1.BDOS.3912717&amp;id=2407160 </t>
  </si>
  <si>
    <t>CPS 006 2023</t>
  </si>
  <si>
    <t>Prestación de servicios profesionales de asesoría jurídica en la Subdirección de Asuntos Legales.</t>
  </si>
  <si>
    <t>YIMMY ALEXANDER RAMOS BAEZ</t>
  </si>
  <si>
    <t xml:space="preserve">asesorjuridico76@gmail.com </t>
  </si>
  <si>
    <t>CALLE 9C BIS - 68G 29 TORRE 3 APT 703 APARTAMENTO MARSELLA</t>
  </si>
  <si>
    <t>3 1 0 3 1 3 0 9 5 1</t>
  </si>
  <si>
    <t xml:space="preserve"> $             22.000.000,00</t>
  </si>
  <si>
    <t>Póliza No. 11-46-101032867    Anexo 0 de SEGUROS DEL ESTADO S.A. del estado expedida el 08/02/2023, aprobada el 08/02/2023</t>
  </si>
  <si>
    <t xml:space="preserve">SERVICIOS JURÍDICOS Y CONTABLES. </t>
  </si>
  <si>
    <t xml:space="preserve">https://community.secop.gov.co/Public/Tendering/ContractNoticePhases/View?PPI=CO1.PPI.22994283&amp;isFromPublicArea=True&amp;isModal=False </t>
  </si>
  <si>
    <t xml:space="preserve">https://www.secop.gov.co/CO1ContractsManagement/Tendering/ProcurementContractEdit/Update?ProfileName=CCE-16-Servicios_profesionales_gestion&amp;PPI=CO1.PPI.22994283&amp;DocUniqueName=ContratoDeCompra&amp;DocTypeName=NextWay.Entities.Marketplace.Tendering.ProcurementContract&amp;ProfileVersion=6&amp;DocUniqueIdentifier=CO1.PCCNTR.4583133 </t>
  </si>
  <si>
    <t>CPS 007 2023</t>
  </si>
  <si>
    <t> Prestación de servicios de apoyo administrativo en la Secretaria Técnica de la Agencia ITRC, en aspectos relacionados con la gestión documental de los expedientes disciplinarios a cargo de la Subdirección de Instrucción Disciplinaria, Subdirección de Asuntos Legales y el Despacho de Dirección en la Segunda Instancia.</t>
  </si>
  <si>
    <t>CALLE 37 91 C 37 CASA</t>
  </si>
  <si>
    <t xml:space="preserve"> $             10.000.000,00</t>
  </si>
  <si>
    <t>Póliza No. 53-46-101010229    Anexo 0 de SEGUROS DEL ESTADO S.A. del estado expedida el 09/02/2023, aprobada el 09/02/2023</t>
  </si>
  <si>
    <t>Servicios De Telecomunicaciones, Transmisión Y Suministro De Información.</t>
  </si>
  <si>
    <t xml:space="preserve">https://community.secop.gov.co/Public/Tendering/ContractNoticePhases/View?PPI=CO1.PPI.22995265&amp;isFromPublicArea=True&amp;isModal=False </t>
  </si>
  <si>
    <t xml:space="preserve">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4583140 </t>
  </si>
  <si>
    <t>CPS 008 2023</t>
  </si>
  <si>
    <t>Carrera 105 A 72 32 bloque 6 apartamento 411 Bogotá D.C.</t>
  </si>
  <si>
    <t>Póliza No. 53-46-101010231    Anexo 0 de SEGUROS DEL ESTADO S.A. del estado expedida el 09/02/2023, aprobada el 09/02/2023</t>
  </si>
  <si>
    <t xml:space="preserve">https://community.secop.gov.co/Public/Tendering/ContractNoticePhases/View?PPI=CO1.PPI.23085695&amp;isFromPublicArea=True&amp;isModal=False </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</si>
  <si>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4583141</t>
  </si>
  <si>
    <t>CPS 009 2023</t>
  </si>
  <si>
    <t xml:space="preserve">linamrivero@hotmail.com </t>
  </si>
  <si>
    <t>Carrera 55N - 149 20 Apto 204 edificio Pinar de la Colina Bogotá, D.C.</t>
  </si>
  <si>
    <t xml:space="preserve"> $             56.250.000,00</t>
  </si>
  <si>
    <t>Póliza No. 47-46-101011766     Anexo 0 de SEGUROS DEL ESTADO S.A. del estado expedida el 13/02/2023, aprobada el 13/02/2023</t>
  </si>
  <si>
    <t xml:space="preserve">https://community.secop.gov.co/Public/Tendering/ContractNoticePhases/View?PPI=CO1.PPI.23091866&amp;isFromPublicArea=True&amp;isModal=False </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</si>
  <si>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4583142</t>
  </si>
  <si>
    <t>CPS 010 2023</t>
  </si>
  <si>
    <t>Prestación de Servicios Profesionales en la Oficina Asesora de Planeación, para desarrollar diferentes actividades relacionadas con, el Sistema Integrado de Gestión; Consolidación de información para el Formulario Único Reporte de Avances de la Gestión (FURAG); Acompañamiento y asesoría en la Gestión de Riesgos y Desarrollo de prácticas de Innovación</t>
  </si>
  <si>
    <t>CALLE 55 N 77 B 23 apto 119 Santa Cecilia</t>
  </si>
  <si>
    <t xml:space="preserve"> $             12.800.000,00</t>
  </si>
  <si>
    <t>Póliza No. 15-44-101275736     Anexo 0 de SEGUROS DEL ESTADO S.A. del estado expedida el 14/02/2023, aprobada el 15/02/2023</t>
  </si>
  <si>
    <t xml:space="preserve">OTROS SERVICIOS PROFESIONALES, CIENTÍFICOS Y TÉCNICOS. </t>
  </si>
  <si>
    <t xml:space="preserve">https://community.secop.gov.co/Public/Tendering/ContractNoticePhases/View?PPI=CO1.PPI.23096205&amp;isFromPublicArea=True&amp;isModal=False </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</si>
  <si>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4583143</t>
  </si>
  <si>
    <t>CPS 011 2023</t>
  </si>
  <si>
    <t>Prestación de Servicios Profesionales a la Oficina Asesora de Planeación, para Seguimiento a los Planes Anuales y Asesoría y acompañamiento en el desarrollo de las actividades relacionadas, con Rendición de Cuentas, Indicadores, caracterización de Procesos y el Modelo Integrado de Planeación y Gestión – MIPG.</t>
  </si>
  <si>
    <t xml:space="preserve">ELIO ERIK GALVÁN BARRIOS </t>
  </si>
  <si>
    <t xml:space="preserve">eliogalvanbarrios@gmail.com </t>
  </si>
  <si>
    <t>Carrera 32 # 10A - 45 Bogotá</t>
  </si>
  <si>
    <t>310 363 17 72</t>
  </si>
  <si>
    <t>Póliza No. 540-47-994000024080     Anexo 0 y 1 de ASEGURADORA SOLIDARIA DE COLOMBIA S.A. del estado expedida el 16/02/2023, aprobada el 20/02/2023</t>
  </si>
  <si>
    <t>https://community.secop.gov.co/Public/Tendering/ContractNoticePhases/View?PPI=CO1.PPI.23097391&amp;isFromPublicArea=True&amp;isModal=False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</si>
  <si>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4583144</t>
  </si>
  <si>
    <t>CPS 012 2023</t>
  </si>
  <si>
    <t>Prestación de Servicios Profesionales para la implementación, ejecución y mejoramiento continuo del Sistema de Gestión de la Seguridad y Salud en el Trabajo en la Unidad Administrativa Especial Agencia del Inspector General de Tributos, Rentas y Contribuciones Parafiscales-ITRC.</t>
  </si>
  <si>
    <t>CARRERA 81 H 75 R 85 torre 6 apartamento 104 Bosa Villa Javier</t>
  </si>
  <si>
    <t>Póliza No. 11-44-101198189     Anexo 0 de SEGUROS DEL ESTADO S.A. del estado expedida el 13/02/2023, aprobada el 14/02/2023</t>
  </si>
  <si>
    <t xml:space="preserve">https://community.secop.gov.co/Public/Tendering/ContractNoticePhases/View?PPI=CO1.PPI.23123523&amp;isFromPublicArea=True&amp;isModal=False </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</si>
  <si>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4583145</t>
  </si>
  <si>
    <t>CPS 013 2023</t>
  </si>
  <si>
    <t>CARRERA 72 BIS - 24D 50 Torre 1 Apto 503 Modelia</t>
  </si>
  <si>
    <t>Póliza No. 11-44-101198176     Anexo 0 de SEGUROS DEL ESTADO S.A. del estado expedida el 13/02/2023, aprobada el 14/02/2023</t>
  </si>
  <si>
    <t>https://community.secop.gov.co/Public/Tendering/ContractNoticePhases/View?PPI=CO1.PPI.23127666&amp;isFromPublicArea=True&amp;isModal=False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</si>
  <si>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4583146</t>
  </si>
  <si>
    <t>CPS 014 2023</t>
  </si>
  <si>
    <t>Prestación de servicios de apoyo administrativo en la Secretaria Técnica de la Agencia ITRC, en aspectos relacionados con la gestión documental de los expedientes disciplinarios a cargo de la Subdirección de Instrucción Disciplinaria, Subdirección de Asuntos Legales y el Despacho de Dirección en la Segunda Instancia.</t>
  </si>
  <si>
    <t>Póliza No. 53-46-101010299     Anexo 0 de SEGUROS DEL ESTADO S.A. del estado expedida el 13/02/2023, aprobada el 14/02/2023</t>
  </si>
  <si>
    <t xml:space="preserve">https://community.secop.gov.co/Public/Tendering/ContractNoticePhases/View?PPI=CO1.PPI.23129236&amp;isFromPublicArea=True&amp;isModal=False </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</si>
  <si>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4583147</t>
  </si>
  <si>
    <t>CPS 015 2023</t>
  </si>
  <si>
    <t>Prestación de servicios de Apoyo a la gestión en la Subdirección de Auditoría y Gestión del Riesgo para desarrollar actividades propias del área.</t>
  </si>
  <si>
    <t>MARIO ELIAS CARRASCAL VERGARA</t>
  </si>
  <si>
    <t xml:space="preserve">mariocarrascal1987@hotmail.com </t>
  </si>
  <si>
    <t>CL 69 A 77 C 35</t>
  </si>
  <si>
    <t>Póliza No. 21-46-101062822     Anexo 0 de SEGUROS DEL ESTADO S.A. del estado expedida el 14/02/2023, aprobada el 14/02/2023</t>
  </si>
  <si>
    <t xml:space="preserve">https://community.secop.gov.co/Public/Tendering/ContractNoticePhases/View?PPI=CO1.PPI.23221929&amp;isFromPublicArea=True&amp;isModal=False </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</si>
  <si>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4583148</t>
  </si>
  <si>
    <t>CPS 016 2023</t>
  </si>
  <si>
    <t>Prestación de servicios profesionales jurídicos en el Grupo Interno de Trabajo de Secretaria Técnica de la Subdirección de Instrucción Disciplinaria de la Agencia ITRC.</t>
  </si>
  <si>
    <t>MARLENIS JHOANA MARTÍNEZ SANCHEZ</t>
  </si>
  <si>
    <t>CARRERA 7N 130 50</t>
  </si>
  <si>
    <t>Póliza No. 53-46-101010449       Anexo 0 de SEGUROS DEL ESTADO S.A. del estado expedida el 17/02/2023, aprobada el 20/02/2023</t>
  </si>
  <si>
    <t>https://community.secop.gov.co/Public/Tendering/ContractNoticePhases/View?PPI=CO1.PPI.23253804&amp;isFromPublicArea=True&amp;isModal=False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</si>
  <si>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4583149</t>
  </si>
  <si>
    <t>CPS 018 2023</t>
  </si>
  <si>
    <t>Prestación de servicios profesionales para liderar la conceptualización, el establecimiento y ejecución de las actividades relacionadas con el Observatorio de Fraude y Corrupción.</t>
  </si>
  <si>
    <t>KAREM DEL ROSARIO FRANCO MARTÍNEZ</t>
  </si>
  <si>
    <t>Trans. 53 # 21D - 09 Edif. Manantiales del Bosque II Apto 301 Alto Bosque - Bogotá, D.C</t>
  </si>
  <si>
    <t>Póliza No. 11-44-101198539       Anexo 0 de SEGUROS DEL ESTADO S.A. del estado expedida el 20/02/2023, aprobada el 21/02/2023</t>
  </si>
  <si>
    <t xml:space="preserve">https://community.secop.gov.co/Public/Tendering/ContractNoticePhases/View?PPI=CO1.PPI.23271204&amp;isFromPublicArea=True&amp;isModal=False </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</si>
  <si>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4583150</t>
  </si>
  <si>
    <t>CPS 019 2023</t>
  </si>
  <si>
    <t>Prestación de servicios profesionales para la consolidación, organización, registro de activos tecnológicos y presentación de informes relacionados con indicadores contables sobre normas NICSP y marcos de TI como SAM e ITIL generados por la Oficina de Tecnologías de la Información.</t>
  </si>
  <si>
    <t>MONICA ZAFRA CASAS</t>
  </si>
  <si>
    <t xml:space="preserve">mzafra89@gmail.com </t>
  </si>
  <si>
    <t>Calle 2 # 28 - 44 Bogotá, D.C.</t>
  </si>
  <si>
    <t>3 1 5 3 7 2 5 4 6 3</t>
  </si>
  <si>
    <t xml:space="preserve"> $             36.000.000,00</t>
  </si>
  <si>
    <t>Póliza No. CSC-100029657       Anexo 0 de COMPAÑÍA MUNDIAL DE SEGUROS S.A. del estado expedida el 17/02/2023, aprobada el 20/02/2023</t>
  </si>
  <si>
    <t xml:space="preserve">https://community.secop.gov.co/Public/Tendering/ContractNoticePhases/View?PPI=CO1.PPI.23253139&amp;isFromPublicArea=True&amp;isModal=False </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</si>
  <si>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4583151</t>
  </si>
  <si>
    <t>CPS 017 2023</t>
  </si>
  <si>
    <t>Prestación de servicios profesionales para desarrollar, evaluar y recomendar acciones durante la implementación y seguimiento de las diferentes actividades que se efectúen desde el Observatorio de Fraude y Corrupción.</t>
  </si>
  <si>
    <t>LIANNA KATHERIN RENDÓN HERNÁNDEZ</t>
  </si>
  <si>
    <t>Calle 1 - 24 70 conjunto natura torre 18 apto 801 Bogotá, D.C.</t>
  </si>
  <si>
    <t>3 1 0 8 6 4 1 6 1 3</t>
  </si>
  <si>
    <t xml:space="preserve"> $             16.000.000,00</t>
  </si>
  <si>
    <t>Póliza No.11-44-101198480      Anexo 0 de SEGUROS DEL ESTADO S.A. del estado expedida el 17/02/2023, aprobada el 20/02/2023</t>
  </si>
  <si>
    <t>https://community.secop.gov.co/Public/Tendering/ContractNoticePhases/View?PPI=CO1.PPI.23296335&amp;isFromPublicArea=True&amp;isModal=False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</si>
  <si>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4583152</t>
  </si>
  <si>
    <t>CPE 020 2023</t>
  </si>
  <si>
    <t xml:space="preserve">info@megasoft.com.co </t>
  </si>
  <si>
    <t>Calle 54 # 36 A 39 - Bogotá D.C.</t>
  </si>
  <si>
    <t xml:space="preserve"> $               9.044.000,00</t>
  </si>
  <si>
    <t>Póliza No.21-44-101406863       Anexo 0 de SEGUROS DEL ESTADO S.A. del estado expedida el 28/02/2023, aprobada el 28/02/2023</t>
  </si>
  <si>
    <t>https://community.secop.gov.co/Public/Tendering/ContractNoticePhases/View?PPI=CO1.PPI.22619901&amp;isFromPublicArea=True&amp;isModal=False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</si>
  <si>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4583153</t>
  </si>
  <si>
    <t>CMC 001 2023</t>
  </si>
  <si>
    <t>Prestación de servicios integrales en Salud para la realización de las evaluaciones médicas ocupacionales en modalidad intramural (Sede de la IPS), de la Unidad Administrativa Especial Agencia del Inspector General de Tributos, Rentas y Contribuciones Parafiscales - ITRC.</t>
  </si>
  <si>
    <t>MEDICAL PROTECTION S.A.S. SALUD OCUPACIONAL</t>
  </si>
  <si>
    <t xml:space="preserve">gerencia@medicalprotection.com.co </t>
  </si>
  <si>
    <t>Cr 12 71-19 Bogotá D.C.</t>
  </si>
  <si>
    <t>5802030 - 7953260</t>
  </si>
  <si>
    <t xml:space="preserve"> $             21.000.000,00</t>
  </si>
  <si>
    <t>Póliza No.340-47-994000043367       Anexo 0 de ASEGURADORA SOLIDARIA DE COLOMBIA S.A. del estado expedida el 20/02/2023, aprobada el 21/02/2023</t>
  </si>
  <si>
    <t>SERVICIOS DE SALUD HUMANA - Exámenes médicos para los funcionarios de la Agencia</t>
  </si>
  <si>
    <t>https://community.secop.gov.co/Public/Tendering/ContractNoticePhases/View?PPI=CO1.PPI.22627493&amp;isFromPublicArea=True&amp;isModal=False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</si>
  <si>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4583154</t>
  </si>
  <si>
    <t>CMC 002 2023</t>
  </si>
  <si>
    <t>Prestación de servicios especializados para la realización de estudios de seguridad a los aspirantes a un cargo en la Unidad Administrativa Especial Agencia del Inspector General de Tributos, Rentas y Contribuciones Parafiscales- ITRC.</t>
  </si>
  <si>
    <t>SOLUCIONES ESPECIALES FOX LTDA</t>
  </si>
  <si>
    <t xml:space="preserve">solucionesespecialesfox@gmail.com  </t>
  </si>
  <si>
    <t>Calle 14 3 49 Oficina 216 Edificio Montelupo – Cota Cundinamarca</t>
  </si>
  <si>
    <t xml:space="preserve"> $               3.000.000,00</t>
  </si>
  <si>
    <t>Póliza No. 3567160–5 Anexo 0 y 1 de SEGUROS GENERALES SURAMERICANA S.A. del estado expedida el 21/02/2023, aprobada el 21/02/2023</t>
  </si>
  <si>
    <t xml:space="preserve">A-02-02-02-008-005 </t>
  </si>
  <si>
    <t>https://community.secop.gov.co/Public/Tendering/ContractNoticePhases/View?PPI=CO1.PPI.23371595&amp;isFromPublicArea=True&amp;isModal=False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</si>
  <si>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4583155</t>
  </si>
  <si>
    <t>CPS 021 2023</t>
  </si>
  <si>
    <t>Prestación de servicios profesionales en el cumplimiento y seguimiento a planes estratégicos, gobierno y gestión de TI, Gobierno Digital, apoyo en la gestión estratégica, preservación digital, gestión documental en los procesos de TI, lineamientos y marcos MIPG, FURAG, MINTIC enfocados en Arquitectura Empresarial.</t>
  </si>
  <si>
    <t>WILLIAM AZIZAR CARABALLO MERCADO</t>
  </si>
  <si>
    <t xml:space="preserve">william.caraballo@gmail.com </t>
  </si>
  <si>
    <t xml:space="preserve"> $             30.000.000,00</t>
  </si>
  <si>
    <t>Póliza No.25-46-101026323         Anexo 0 de SEGUROS DEL ESTADO S.A. del estado expedida el 27/02/2023, aprobada el 27/02/2023</t>
  </si>
  <si>
    <t>https://community.secop.gov.co/Public/Tendering/ContractNoticePhases/View?PPI=CO1.PPI.23373369&amp;isFromPublicArea=True&amp;isModal=False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</si>
  <si>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4583156</t>
  </si>
  <si>
    <t>CPS 022 2023</t>
  </si>
  <si>
    <t>Prestación de servicios de web master para la publicación de contenidos, mantenimiento y actualización de la página web e intranet, y dar soporte permanente en la seguridad e implementaciones web.</t>
  </si>
  <si>
    <t>JASON FABIAN BARBOSA CASTIBLANCO</t>
  </si>
  <si>
    <t xml:space="preserve">thatsumy@hotmail.com </t>
  </si>
  <si>
    <t xml:space="preserve"> $             18.750.000,00</t>
  </si>
  <si>
    <t>Póliza No.11-44-101198816         Anexo 0 de SEGUROS DEL ESTADO S.A. expedida el 27/02/2023, aprobada el 28/02/2023</t>
  </si>
  <si>
    <t>https://community.secop.gov.co/Public/Tendering/ContractNoticePhases/View?PPI=CO1.PPI.23422670&amp;isFromPublicArea=True&amp;isModal=False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</si>
  <si>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4583157</t>
  </si>
  <si>
    <t>CPS 023 2023</t>
  </si>
  <si>
    <t>Prestación de servicios profesionales para brindar asesoría y acompañamiento jurídico en la Secretaria General de la Unidad Administrativa Especial Agencia del Inspector General de Tributos, Renta y Contribuciones Parafiscales - ITRC</t>
  </si>
  <si>
    <t>LÓGICA JURÍDICA S.A.S.</t>
  </si>
  <si>
    <t xml:space="preserve">camilo.garcia@lineajuridica.co </t>
  </si>
  <si>
    <t>Avenida Calle 26 69 C 03 Oficina 706 Torre C Bogotá D.C.</t>
  </si>
  <si>
    <t>Póliza No.340-47-994000043591        Anexo 0 de ASEGURADORA SOLIDARIA DE COLOMBIA S.A. del estado expedida el 25/02/2023, aprobada el 27/02/2023</t>
  </si>
  <si>
    <t>https://community.secop.gov.co/Public/Tendering/ContractNoticePhases/View?PPI=CO1.PPI.23446291&amp;isFromPublicArea=True&amp;isModal=False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</si>
  <si>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4583158</t>
  </si>
  <si>
    <t>CPE 024 2023</t>
  </si>
  <si>
    <t>Servicio de traslado de canal de conectividad de INTERNET</t>
  </si>
  <si>
    <t>IFX NETWORKS COLOMBIA S.A.S.</t>
  </si>
  <si>
    <t xml:space="preserve">taxes@ifxcorp.com </t>
  </si>
  <si>
    <t>Diagonal 97 17- 60 Bogotá D.C.</t>
  </si>
  <si>
    <t xml:space="preserve"> $               7.140.000,00</t>
  </si>
  <si>
    <t>Póliza No.980-47-994000024085       Anexo 0 de ASEGURADORA SOLIDARIA DE COLOMBIA S.A. del estado expedida el 27/02/2023, aprobada el 27/02/2023</t>
  </si>
  <si>
    <t>SERVICIOS DE MANTENIMIENTO, REPARACIÓN E INSTALACIÓN (EXCEPTO SERVICIOS DE CONSTRUCCIÓN).</t>
  </si>
  <si>
    <t>https://community.secop.gov.co/Public/Tendering/ContractNoticePhases/View?PPI=CO1.PPI.22897034&amp;isFromPublicArea=True&amp;isModal=False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</si>
  <si>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4583159</t>
  </si>
  <si>
    <t>CMC 003 2023</t>
  </si>
  <si>
    <t>CONTRATO DE SUMINISTRO</t>
  </si>
  <si>
    <t>Suministro de tiquetes aéreos en rutas nacionales e internacionales para los servidores y contratistas de la entidad que requieran desplazarse a otras ciudades en el cumplimiento de sus funciones y/o actividades asignadas según corresponda</t>
  </si>
  <si>
    <t xml:space="preserve">JM GRUPO EMPRESARIAL S.A.S. </t>
  </si>
  <si>
    <t xml:space="preserve">gerencia@jmgrupoempresarial.com - admongeneral@jmgrupoempresarial.com </t>
  </si>
  <si>
    <t>Carrera 69 H #79A - 10 Barrio Las Ferias Bogotá D.C.</t>
  </si>
  <si>
    <t>316 2244653</t>
  </si>
  <si>
    <t xml:space="preserve"> $             32.000.000,00</t>
  </si>
  <si>
    <t>Póliza No.21-44-101407050       Anexo 0 de SEGUROS DEL ESTADO S.A. expedida el 02/03/2023, aprobada el 02/03/2023</t>
  </si>
  <si>
    <t xml:space="preserve">SERVICIOS DE TRANSPORTE DE PASAJEROS </t>
  </si>
  <si>
    <t>https://community.secop.gov.co/Public/Tendering/ContractNoticePhases/View?PPI=CO1.PPI.23472067&amp;isFromPublicArea=True&amp;isModal=False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</si>
  <si>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4583160</t>
  </si>
  <si>
    <t>CPE 025 2023</t>
  </si>
  <si>
    <t>Prestar el servicio de mantenimiento, actualización y Soporte técnico y funcional a los módulos del Sistema de Información y Gestión del Empleo Público (SIGEP). </t>
  </si>
  <si>
    <t>HEINSOHN HUMAN GLOBAL SOLUTIONS S.A.S</t>
  </si>
  <si>
    <t>CR 13 82 49 P 6</t>
  </si>
  <si>
    <t xml:space="preserve"> $             40.000.000,00</t>
  </si>
  <si>
    <t>Póliza No. 3580788–3 Anexo 0 de SEGUROS GENERALES SURAMERICANA S.A. del estado expedida el 06/03/2023, aprobada el 08/03/2023</t>
  </si>
  <si>
    <t>OTROS SERVICIOS PROFESIONALES,
CIENTÍFICOS Y TÉCNICOS.</t>
  </si>
  <si>
    <t>https://community.secop.gov.co/Public/Tendering/ContractNoticePhases/View?PPI=CO1.PPI.23480946&amp;isFromPublicArea=True&amp;isModal=False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</si>
  <si>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4583161</t>
  </si>
  <si>
    <t>CPS 026 2023</t>
  </si>
  <si>
    <t>Prestación de servicios profesionales para realizar actividades relacionadas con las etapas de planeación precontractual, contractual, post contractual de los procesos de contratación que adelante la Agencia ITRC.</t>
  </si>
  <si>
    <t xml:space="preserve">elicedduran@hotmail.com </t>
  </si>
  <si>
    <t xml:space="preserve">CALLE 122 47 55 apto 302 </t>
  </si>
  <si>
    <t>Póliza No.51-46-101014807          Anexo 0 de SEGUROS DEL ESTADO S.A. expedida el 01/03/2023, aprobada el 2/03/2023</t>
  </si>
  <si>
    <t>https://community.secop.gov.co/Public/Tendering/ContractNoticePhases/View?PPI=CO1.PPI.23483123&amp;isFromPublicArea=True&amp;isModal=False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</si>
  <si>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4583162</t>
  </si>
  <si>
    <t>CPS 027 2023</t>
  </si>
  <si>
    <t>MARIA ALEXANDRA DÍAZ MUÑOZ</t>
  </si>
  <si>
    <t xml:space="preserve">maledimu@hotmail.com </t>
  </si>
  <si>
    <t>Calle 127 N 46 39 Usaquén apto 303 Bogotá, D.C.</t>
  </si>
  <si>
    <t>3 1 3 3 1 7 5 8 1 3</t>
  </si>
  <si>
    <t>Póliza No.11-44-101198850          Anexo 0 de SEGUROS DEL ESTADO S.A. expedida el 28/02/2023, aprobada el 2/03/2023</t>
  </si>
  <si>
    <t xml:space="preserve">https://community.secop.gov.co/Public/Tendering/ContractNoticePhases/View?PPI=CO1.PPI.23601773&amp;isFromPublicArea=True&amp;isModal=False </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</si>
  <si>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4583163</t>
  </si>
  <si>
    <t>CPS 028 2023</t>
  </si>
  <si>
    <t>Prestación de Servicios Profesionales a la Oficina Asesora de Planeación, para realizar actividades relacionadas con el Seguimiento Trimestral que efectúa esta Oficina, al cumplimiento de los Planes 2023 de la OATI, Talento Humano, Administrativa y Plan de Participación Ciudadana y en el acompañamiento de actividades relacionadas, con temas Administrativos y MIPG</t>
  </si>
  <si>
    <t>YELETZA DEL CARMEN MONTIEL BELTRAN</t>
  </si>
  <si>
    <t>yeletza31@gmail.com</t>
  </si>
  <si>
    <t>Calle 66 70 A 30 apartamento 104 torre 1 Bogotá, D.C.</t>
  </si>
  <si>
    <t>Póliza No.47-46-101012488          Anexo 0 de SEGUROS DEL ESTADO S.A. expedida el 07/03/2023, aprobada el 8/03/2023</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</si>
  <si>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4583164</t>
  </si>
  <si>
    <t>CV 33 2023 (Orden 106294 TVEC)</t>
  </si>
  <si>
    <t>Adquisición de componentes tecnológicos (A.I.O.)</t>
  </si>
  <si>
    <t>NEX COMPUTER S.A.S.</t>
  </si>
  <si>
    <t xml:space="preserve">
JURIDICO@NEX.COM.CO</t>
  </si>
  <si>
    <t>(601) 552-0777</t>
  </si>
  <si>
    <t xml:space="preserve"> $           511.203.744,49</t>
  </si>
  <si>
    <t>Prórroga 1 hasta el 30/06/2023</t>
  </si>
  <si>
    <t>15/05/2023
30/06/2023</t>
  </si>
  <si>
    <t>Póliza No.14-44-101177972          Anexo 0 de SEGUROS DEL ESTADO S.A. expedida el 17/03/2023, aprobada el 24/03/2023
Modificación prórroga 1 Póliza No.14-44-101177972          Anexo 1 de SEGUROS DEL ESTADO S.A. expedida el 18/05/2023, aprobada el 19/05/2023</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</si>
  <si>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4583165</t>
  </si>
  <si>
    <t>CV 34 2023 (Orden 106295 TVEC)</t>
  </si>
  <si>
    <t>Adquisición de componentes tecnológicos (portátiles)</t>
  </si>
  <si>
    <t>P&amp;P SYSTEMS COLOMBIA S.A.S.</t>
  </si>
  <si>
    <t>licitaciones@pypsystems.com</t>
  </si>
  <si>
    <t>AUT. MEDELLIN KM 3.5 TERMINAL
TERRESTRE DE CARGA DE BOGOTA OF C72
Cota, Cundinamarca</t>
  </si>
  <si>
    <t>(317) 365-5237</t>
  </si>
  <si>
    <t xml:space="preserve"> $             58.675.291,63</t>
  </si>
  <si>
    <t>Prórroga 1 hasta el 9/05/2023</t>
  </si>
  <si>
    <t>28/04/2023
9/05/2023</t>
  </si>
  <si>
    <t>Póliza No.14-44-101178010          Anexo 0 de SEGUROS DEL ESTADO S.A. expedida el 17/03/2023, aprobada el 23/03/2023
Modificación prórroga 1 Póliza No.14-44-101178010          Anexo 1 de SEGUROS DEL ESTADO S.A. expedida el 02/05/2023, aprobada el 19/05/2023</t>
  </si>
  <si>
    <t>https://community.secop.gov.co/Public/Tendering/ContractNoticePhases/View?PPI=CO1.PPI.23820270&amp;isFromPublicArea=True&amp;isModal=False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</si>
  <si>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4583166</t>
  </si>
  <si>
    <t>CPS 030 2023</t>
  </si>
  <si>
    <t>Prestación de servicios profesionales jurídicos en la Subdirección de Instrucción Disciplinaria de la Agencia ITRC</t>
  </si>
  <si>
    <t>NESTOR ANDRÉS RAMIREZ MONTES</t>
  </si>
  <si>
    <t>nramirezm9106@hotmail.com</t>
  </si>
  <si>
    <t xml:space="preserve">Barrio Santander Carrera 48 # 26 – 27 El Carmen del Bolívar </t>
  </si>
  <si>
    <t>3 2 0 5 8 0 2 9 0 4</t>
  </si>
  <si>
    <t>Póliza No.BQ-100067329 Anexo 2          de COMPAÑÍA MUNDIAL DE SEGUROS S.A.. expedida el 29/03/2023, aprobada el 30/03/2023</t>
  </si>
  <si>
    <t>https://community.secop.gov.co/Public/Tendering/ContractNoticePhases/View?PPI=CO1.PPI.23717365&amp;isFromPublicArea=True&amp;isModal=False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</si>
  <si>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4583167</t>
  </si>
  <si>
    <t>CPS 029 2023</t>
  </si>
  <si>
    <t>Prestación de servicios profesionales para la actualización e implementación de los instrumentos Archivísticos y asesorar la construcción e implementación del Sistema de Gestión de Documentos Electrónicos de Archivo (SGDEA) de la Agencia ITRC. En desarrollo del proyecto de Inversión Fortalecimiento de la Gestión Documental en la Agencia ITRC, vigencia 2023.</t>
  </si>
  <si>
    <t>CARRERA 18 - 1F 21 INT 8 APTO 402</t>
  </si>
  <si>
    <t xml:space="preserve"> $             49.500.000,00</t>
  </si>
  <si>
    <t>Póliza No.11-44-101199778          Anexo 0 y 1 de SEGUROS DEL ESTADO S.A. expedida el 23/03/2023, aprobada el 24/03/2023</t>
  </si>
  <si>
    <t>ADQUISICIÓN DE BIENES Y SERVICIOS - SERVICIO DE GESTIÓN DOCUMENTAL - FORTALECIMIENTO DE LA GESTION DOCUMENTAL EN LA AGENCIA ITRC BOGOTA.</t>
  </si>
  <si>
    <t>https://community.secop.gov.co/Public/Tendering/ContractNoticePhases/View?PPI=CO1.PPI.23893505&amp;isFromPublicArea=True&amp;isModal=False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</si>
  <si>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4583168</t>
  </si>
  <si>
    <t>CPS 031 2023</t>
  </si>
  <si>
    <t>Prestación de servicios profesionales para la realización de actividades de comunicación asociadas al Plan de Acción de Comunicaciones de la entidad, y al Plan de Acción para el proceso de comunicaciones.</t>
  </si>
  <si>
    <t xml:space="preserve">SUSSAN BERNAL PEDRAZA </t>
  </si>
  <si>
    <t>sbernalp2@ucentral.edu.co /susanbernalpedraza@gmail.com</t>
  </si>
  <si>
    <t>Calle 6 C 82 A 91 apartamento 303 torre 1 Santa Fe - Cundinamarca</t>
  </si>
  <si>
    <t>Póliza No.33-46-101050083          Anexo 0 de SEGUROS DEL ESTADO S.A. expedida el 29/03/2023, aprobada el 29/03/2023</t>
  </si>
  <si>
    <t>https://community.secop.gov.co/Public/Tendering/ContractNoticePhases/View?PPI=CO1.PPI.23687641&amp;isFromPublicArea=True&amp;isModal=False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</si>
  <si>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4583169</t>
  </si>
  <si>
    <t>CMC 004 2023</t>
  </si>
  <si>
    <t>TOYOCAR´S INGENIERIA AUTOMOTRIZ S.A.S.</t>
  </si>
  <si>
    <t xml:space="preserve">toyocarsltda@gmail.com  </t>
  </si>
  <si>
    <t>Carrera 47 # 134-45 Bogotá D.C.</t>
  </si>
  <si>
    <t>(601) 8278199 – (601) 6272751</t>
  </si>
  <si>
    <t xml:space="preserve"> $             12.000.000,00</t>
  </si>
  <si>
    <t>Póliza No.21-44-101409036          Anexo 0 de SEGUROS DEL ESTADO S.A. expedida el 29/03/2023, aprobada el 30/03/2023</t>
  </si>
  <si>
    <t>A-02-02-01-004-003
A-02-02-02-008-007</t>
  </si>
  <si>
    <t>MAQUINARIA PARA USO GENERAL
SERVICIOS DE MANTENIMIENTO,
REPARACIÓN E INSTALACIÓN (EXCEPTO SERVICIOS DE CONSTRUCCIÓN)</t>
  </si>
  <si>
    <t>https://community.secop.gov.co/Public/Tendering/ContractNoticePhases/View?PPI=CO1.PPI.23988291&amp;isFromPublicArea=True&amp;isModal=False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</si>
  <si>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4583170</t>
  </si>
  <si>
    <t>CPS 032 2023</t>
  </si>
  <si>
    <t>Prestación de servicios para la Organización documental de los expedientes susceptibles de transferencia documental, acorde con los tiempos de retención documental estipulados en las TRD de la entidad y especificaciones establecidas por el Archivo General de la Nación y demás Normas sobre la materia.</t>
  </si>
  <si>
    <t>CRISTIAN DAVID ALVAREZ PRIETO</t>
  </si>
  <si>
    <t> 1018418685</t>
  </si>
  <si>
    <t xml:space="preserve">cristiandavid4129@gmail.com yolimagamboat@gmail.com
</t>
  </si>
  <si>
    <t>CL 36 SUR 72 Q 78 IN 3 AP 304 CON ESQUINA DEL PARQUE II
CARRERA 88 I 54 R 71 Torre 3 Apto 1503 BRASIL - BOSA</t>
  </si>
  <si>
    <t>3 0 5 7 4 9 7 3 4 0
4593127</t>
  </si>
  <si>
    <t xml:space="preserve"> $             22.500.000,00</t>
  </si>
  <si>
    <t> Cesión del contrato desde el 31/03/2023</t>
  </si>
  <si>
    <t>Póliza No.11-46-101035114 Anexo 0  de SEGUROS DEL ESTADO S.A. expedida el 29/03/2023, aprobada el 30/03/2023</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</si>
  <si>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4583171</t>
  </si>
  <si>
    <t>Orden 107105</t>
  </si>
  <si>
    <t xml:space="preserve">
Prestación del Servicio Integral de Aseo y servicios de Cafetería, incluyendo el suministro de insumos y equipos necesarios, para las dependencias de la Agencia del Inspector General de Tributos, Rentas y Contribuciones Parafiscales-ITRC. </t>
  </si>
  <si>
    <t>SERVIASEO S.A.</t>
  </si>
  <si>
    <t>planeacioncce2@gmail.com</t>
  </si>
  <si>
    <t>Carrera 54 #17-71 Bogotá</t>
  </si>
  <si>
    <t>335-2220</t>
  </si>
  <si>
    <t xml:space="preserve"> $             85.378.387,97</t>
  </si>
  <si>
    <t>Póliza No.11-46-101035140 Anexo 0  de SEGUROS DEL ESTADO S.A. expedida el 30/03/2023, aprobada el 30/03/2023</t>
  </si>
  <si>
    <t>A-02-02-01-002-003
A-02-02-01-003-005
A-02-02-02-007-003</t>
  </si>
  <si>
    <t>PRODUCTOS DE MOLINERÍA, ALMIDONES Y PRODUCTOS DERIVADOS DEL ALMIDÓN; OTROS PRODUCTOS ALIMENTICIOS
OTROS PRODUCTOS QUÍMICOS;
FIBRAS ARTIFICIALES (O FIBRAS INDUSTRIALES
HECHAS POR EL HOMBRE)
SERVICIOS DE
ARRENDAMIENTO O ALQUILER SIN OPERARIO</t>
  </si>
  <si>
    <t>https://community.secop.gov.co/Public/Tendering/ContractNoticePhases/View?PPI=CO1.PPI.24124919&amp;isFromPublicArea=True&amp;isModal=False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</si>
  <si>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4583172</t>
  </si>
  <si>
    <t>CPE 033 2023</t>
  </si>
  <si>
    <t>Servicios de Soporte y Mantenimiento del Sistema de Información de direccionamiento estratégico institucional – SGDEI, con servicios de asesoría por bolsa de horas de acuerdo con los requerimientos de la Oficina Asesora de Planeación.</t>
  </si>
  <si>
    <t>Carrera 29 # 45 - 94 Oficina 204 Edificio Atlas - Bucaramanga - Santander</t>
  </si>
  <si>
    <t xml:space="preserve"> $             36.104.600,00</t>
  </si>
  <si>
    <t>Póliza No.1505003157901 Anexo 0  de SEGUROS COMERCIALES BOLÍVAR S.A. expedida el 04/04/2023, aprobada el 14/04/2023</t>
  </si>
  <si>
    <t>https://community.secop.gov.co/Public/Tendering/ContractNoticePhases/View?PPI=CO1.PPI.24218785&amp;isFromPublicArea=True&amp;isModal=False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</si>
  <si>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4583173</t>
  </si>
  <si>
    <t>CPS 034 2023</t>
  </si>
  <si>
    <t>LISBETH YESENIA AVENDAÑO BERMEJO</t>
  </si>
  <si>
    <t xml:space="preserve">lizbeth2386@hotmail.com </t>
  </si>
  <si>
    <t>CALLE 138 N 54 C 40 COLINA CAMPESTRE</t>
  </si>
  <si>
    <t>3 1 0 6 7 7 0 0 0 8</t>
  </si>
  <si>
    <t>Póliza No.11-44-101200329 Anexo 0  de SEGUROS DEL ESTADO S.A. expedida el 10/04/2023, aprobada el 11/04/2023</t>
  </si>
  <si>
    <t>https://community.secop.gov.co/Public/Tendering/ContractNoticePhases/View?PPI=CO1.PPI.24377109&amp;isFromPublicArea=True&amp;isModal=False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</si>
  <si>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4583174</t>
  </si>
  <si>
    <t>CPS 035 2023</t>
  </si>
  <si>
    <t>KAREN LILIANA MATÍAS RIBILLO</t>
  </si>
  <si>
    <t xml:space="preserve">liliana.ribillo@gmail.com </t>
  </si>
  <si>
    <t>Cra 90 6A-98 sur Int 19 Apto 303</t>
  </si>
  <si>
    <t>21/04/023</t>
  </si>
  <si>
    <t>Póliza No.17-46-101025388  Anexo 0  de SEGUROS DEL ESTADO S.A. expedida el 24/04/2023, aprobada el 24/04/2023</t>
  </si>
  <si>
    <t xml:space="preserve">https://community.secop.gov.co/Public/Tendering/ContractNoticePhases/View?PPI=CO1.PPI.24326340&amp;isFromPublicArea=True&amp;isModal=False </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</si>
  <si>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4583175</t>
  </si>
  <si>
    <t>CPS 036 2023</t>
  </si>
  <si>
    <t>Prestar servicios profesionales como abogado en la Oficina Asesora de Control Interno de la Agencia ITRC.</t>
  </si>
  <si>
    <t>MARTHA LILIANA PEDROZA ALONSO</t>
  </si>
  <si>
    <t xml:space="preserve">lilianapedrozaalonso@hotmail.com </t>
  </si>
  <si>
    <t>CARRERA 77 I 70 B 03 Sur CASA Bogotá</t>
  </si>
  <si>
    <t xml:space="preserve">                    </t>
  </si>
  <si>
    <t>Póliza No.14-44-101180784  Anexo 0  de SEGUROS DEL ESTADO S.A. expedida el 25/04/2023, aprobada el 27/04/2023</t>
  </si>
  <si>
    <t>OACI</t>
  </si>
  <si>
    <t>https://community.secop.gov.co/Public/Tendering/ContractNoticePhases/View?PPI=CO1.PPI.24462102&amp;isFromPublicArea=True&amp;isModal=False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</si>
  <si>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4583176</t>
  </si>
  <si>
    <t>CPS 037 2023</t>
  </si>
  <si>
    <t>Prestación de servicios profesionales a la Subdirección de Auditoría y Gestión del Riesgo, para la verificación de inspecciones realizadas y definidas en el Programa Anual de Inspecciones PAI, de acuerdo con los procedimientos establecidos para ello.</t>
  </si>
  <si>
    <t>JOSE NICOMEDES HERNANDEZ MUÑOZ</t>
  </si>
  <si>
    <t xml:space="preserve">josenicohernandez@gmail.com </t>
  </si>
  <si>
    <t>DIAGONAL 54 - 14 38 Bogotá</t>
  </si>
  <si>
    <t>3 1 1 8 2 5 0 1 0 2</t>
  </si>
  <si>
    <t>Póliza No.14-44-101180934   Anexo 0  de SEGUROS DEL ESTADO S.A. expedida el 26/04/2023, aprobada el 27/04/2023</t>
  </si>
  <si>
    <t>https://community.secop.gov.co/Public/Tendering/ContractNoticePhases/View?PPI=CO1.PPI.24476574&amp;isFromPublicArea=True&amp;isModal=False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</si>
  <si>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4583177</t>
  </si>
  <si>
    <t>CPS 038 2023</t>
  </si>
  <si>
    <t>OSCAR OCHOA RAMÍREZ</t>
  </si>
  <si>
    <t xml:space="preserve">oscarochoa75@hotmail.com </t>
  </si>
  <si>
    <t>Calle 62B No. 88-59</t>
  </si>
  <si>
    <t>Póliza No.11-44-101201035    Anexo 0  de SEGUROS DEL ESTADO S.A. expedida el 27/04/2023, aprobada el 27/04/2023</t>
  </si>
  <si>
    <t>SERVICIOS DE TRANSPORTE
DE PASAJEROS</t>
  </si>
  <si>
    <t>https://community.secop.gov.co/Public/Tendering/ContractNoticePhases/View?PPI=CO1.PPI.24326340&amp;isFromPublicArea=True&amp;isModal=False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</si>
  <si>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4583178</t>
  </si>
  <si>
    <t>CMC 005 2023</t>
  </si>
  <si>
    <t xml:space="preserve">rodrigo.diaz@sodexo.com  ; impuestos.svc.co@sodexo.com </t>
  </si>
  <si>
    <t>Autopista Norte 114-44 Piso 4 - Bogotá D.C</t>
  </si>
  <si>
    <t>310 2176811 / 311 286 0314</t>
  </si>
  <si>
    <t>Póliza No.2046563    Anexo 0  de JMALUCELLI TRAVELERS SEGUROS S.A. expedida el 2/05/2023, aprobada el 4/05/2023</t>
  </si>
  <si>
    <r>
      <t>DOTACIÓN (PRENDAS DE VESTIR Y CALZADO)</t>
    </r>
    <r>
      <rPr>
        <sz val="11"/>
        <color theme="1"/>
        <rFont val="Arial"/>
        <family val="2"/>
        <charset val="1"/>
      </rPr>
      <t xml:space="preserve"> </t>
    </r>
    <r>
      <rPr>
        <sz val="11"/>
        <color rgb="FF000000"/>
        <rFont val="Arial"/>
        <family val="2"/>
        <charset val="1"/>
      </rPr>
      <t>(Dotación legal de vestuario y calzado para personal permanente)</t>
    </r>
  </si>
  <si>
    <t>https://community.secop.gov.co/Public/Tendering/ContractNoticePhases/View?PPI=CO1.PPI.24810642&amp;isFromPublicArea=True&amp;isModal=False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</si>
  <si>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4583179</t>
  </si>
  <si>
    <t>CPE 039 2023</t>
  </si>
  <si>
    <t>Renovación del servicio de soporte y mantenimiento de las licencias del software para minería, estadísticas y analítica de datos sobre los productos IBM-SPSS MODELER Y STATISTICS PREMIUM y bolsa de horas para el consumo programado para las actividades que se describen en el alcance.</t>
  </si>
  <si>
    <t xml:space="preserve">facturacion@Informese.co </t>
  </si>
  <si>
    <t>Póliza No.11-44-101201698 Anexo 0 de SEGUROS DEL ESTADO S.A. expedida el 15/05/2023, aprobada el 18/05/2023</t>
  </si>
  <si>
    <t>ADQUISICIÓN DE BIENES Y SERVICIOS - SERVICIO DE INFORMACIÓN IMPLEMENTADO - IMPLEMENTACIÓN SISTEMA INTEGRAL DE INFORMACIÓN PARA LA PREVENCIÓN DEL FRAUDE Y LA CORRUPCIÓN EN LAS ENTIDADES VIGILADAS - NACIONAL</t>
  </si>
  <si>
    <t>Orden 109315</t>
  </si>
  <si>
    <t>CONTRATO DE SEGURO</t>
  </si>
  <si>
    <t>Adquirir el seguro de daños corporales causados a las personas en accidentes de tránsito – SOAT, para los vehículos del parque automotor de la Agencia ITRC</t>
  </si>
  <si>
    <t>licitaciones@segurosmundial.com.co_x000D_</t>
  </si>
  <si>
    <t>Calle 33 No. 6B – 24, Mezzanine Bogotá</t>
  </si>
  <si>
    <t>601 285 5600</t>
  </si>
  <si>
    <t>SERVICIOS FINANCIEROS Y
SERVICIOS CONEXOS</t>
  </si>
  <si>
    <t>Orden 109316</t>
  </si>
  <si>
    <t>ASEGURADORA SOLIDARIA DE COLOMBIA LTDA</t>
  </si>
  <si>
    <t>860524654_x000D_</t>
  </si>
  <si>
    <t>cceautos@solidaria.com.co_x000D_</t>
  </si>
  <si>
    <t>Calle 100 No. 9A-45 Bogotá</t>
  </si>
  <si>
    <t>6464330 1223</t>
  </si>
  <si>
    <t>https://community.secop.gov.co/Public/Tendering/ContractNoticePhases/View?PPI=CO1.PPI.24676718&amp;isFromPublicArea=True&amp;isModal=False</t>
  </si>
  <si>
    <t>https://www.secop.gov.co/CO1ContractsManagement/Tendering/ProcurementContractEdit/View?docUniqueIdentifier=CO1.PCCNTR.4980557&amp;prevCtxUrl=https%3a%2f%2fwww.secop.gov.co%3a443%2fCO1ContractsManagement%2fTendering%2fProcurementContractManagement%2fIndex&amp;prevCtxLbl=Contratos+</t>
  </si>
  <si>
    <t>CMC 006 2023</t>
  </si>
  <si>
    <t>Suministro y distribución de papelería, útiles de escritorio y oficina, requeridas para el buen desempeño de las diferentes dependencias de la Agencia del Inspector General de Tributos, Rentas y Contribuciones Parafiscales-ITRC</t>
  </si>
  <si>
    <t>Carrera 68 H 74B-33 Bogotá D.C</t>
  </si>
  <si>
    <t>(601) 7464600</t>
  </si>
  <si>
    <t>Póliza No.14-44-101182573  Anexo 0 de SEGUROS DEL ESTADO S.A. expedida el 18/05/2023, aprobada el 19/05/2023</t>
  </si>
  <si>
    <t>A-02-02-01-003-002-01
A-02-02-01-003-006-09
A-02-02-01-003-008-09
A-02-02-01-004-002</t>
  </si>
  <si>
    <t>PASTA DE PAPEL, PAPEL Y CARTÓN
OTROS PRODUCTOS PLÁSTICOS
OTROS ARTÍCULOS MANUFACTURADOS N.C.P.
PRODUCTOS METÁLICOS ELABORADOS (EXCEPTO MAQUINARIA Y EQUIPO)</t>
  </si>
  <si>
    <t> https://simuladoresentidad.colombiacompra.gov.co/simulacion/12513</t>
  </si>
  <si>
    <t> https://simuladoresentidad.colombiacompra.gov.co/simulacion/12509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</si>
</sst>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_);_(* \(#,##0.00\);_(* &quot;-&quot;??_);_(@_)"/>
    <numFmt numFmtId="168" formatCode="[$$-240A]\ #,##0"/>
    <numFmt numFmtId="169" formatCode="dd/mm/yyyy;@"/>
    <numFmt numFmtId="170" formatCode="d/mm/yyyy;@"/>
    <numFmt numFmtId="171" formatCode="_-[$$-240A]\ * #,##0.00_-;\-[$$-240A]\ * #,##0.00_-;_-[$$-240A]\ * &quot;-&quot;??_-;_-@_-"/>
  </numFmts>
  <fonts count="104">
    <font>
      <sz val="11"/>
      <color theme="1"/>
      <name val="Calibri"/>
      <family val="2"/>
      <scheme val="minor"/>
    </font>
    <font>
      <sz val="12"/>
      <color theme="1"/>
      <name val="Arial Narrow"/>
      <family val="2"/>
    </font>
    <font>
      <b/>
      <sz val="11"/>
      <color theme="1"/>
      <name val="Arial Narrow"/>
      <family val="2"/>
    </font>
    <font>
      <sz val="11"/>
      <color theme="1"/>
      <name val="Arial Narrow"/>
      <family val="2"/>
    </font>
    <font>
      <sz val="12"/>
      <color theme="1"/>
      <name val="Calibri"/>
      <family val="2"/>
      <scheme val="minor"/>
    </font>
    <font>
      <sz val="11"/>
      <color rgb="FF000000"/>
      <name val="Arial Narrow"/>
      <family val="2"/>
    </font>
    <font>
      <sz val="10"/>
      <color theme="1"/>
      <name val="Arial Narrow"/>
      <family val="2"/>
    </font>
    <font>
      <u/>
      <sz val="11"/>
      <color theme="1"/>
      <name val="Calibri"/>
      <family val="2"/>
      <scheme val="minor"/>
    </font>
    <font>
      <sz val="12"/>
      <color rgb="FF000000"/>
      <name val="Arial Narrow"/>
      <family val="2"/>
    </font>
    <font>
      <b/>
      <sz val="13"/>
      <color theme="1"/>
      <name val="Arial Narrow"/>
      <family val="2"/>
    </font>
    <font>
      <b/>
      <sz val="11"/>
      <color theme="1"/>
      <name val="Calibri"/>
      <family val="2"/>
      <scheme val="minor"/>
    </font>
    <font>
      <b/>
      <sz val="12"/>
      <color theme="1"/>
      <name val="Arial Narrow"/>
      <family val="2"/>
    </font>
    <font>
      <b/>
      <sz val="12"/>
      <color theme="1"/>
      <name val="Calibri"/>
      <family val="2"/>
      <scheme val="minor"/>
    </font>
    <font>
      <b/>
      <sz val="10"/>
      <color theme="1"/>
      <name val="Arial Narrow"/>
      <family val="2"/>
    </font>
    <font>
      <sz val="11"/>
      <color theme="1"/>
      <name val="Calibri"/>
      <family val="2"/>
      <scheme val="minor"/>
    </font>
    <font>
      <sz val="11"/>
      <name val="Arial Narrow"/>
      <family val="2"/>
    </font>
    <font>
      <sz val="11.5"/>
      <color theme="1"/>
      <name val="Arial Narrow"/>
      <family val="2"/>
    </font>
    <font>
      <i/>
      <sz val="11.5"/>
      <color theme="1"/>
      <name val="Arial Narrow"/>
      <family val="2"/>
    </font>
    <font>
      <b/>
      <sz val="9"/>
      <color theme="1"/>
      <name val="Arial Narrow"/>
      <family val="2"/>
    </font>
    <font>
      <sz val="9"/>
      <color theme="1"/>
      <name val="Arial Narrow"/>
      <family val="2"/>
    </font>
    <font>
      <sz val="9"/>
      <name val="Arial Narrow"/>
      <family val="2"/>
    </font>
    <font>
      <b/>
      <sz val="9"/>
      <name val="Arial Narrow"/>
      <family val="2"/>
    </font>
    <font>
      <sz val="9"/>
      <name val="Calibri"/>
      <family val="2"/>
      <scheme val="minor"/>
    </font>
    <font>
      <sz val="11"/>
      <color rgb="FF000000"/>
      <name val="Myriad Pro"/>
      <family val="2"/>
    </font>
    <font>
      <sz val="11"/>
      <color theme="1"/>
      <name val="Myriad Pro"/>
      <family val="2"/>
    </font>
    <font>
      <sz val="9"/>
      <color rgb="FF000000"/>
      <name val="Myriad Pro"/>
      <family val="2"/>
    </font>
    <font>
      <sz val="9"/>
      <color theme="1"/>
      <name val="Myriad Pro"/>
      <family val="2"/>
    </font>
    <font>
      <sz val="9"/>
      <color rgb="FF000000"/>
      <name val="Arial Narrow"/>
      <family val="2"/>
    </font>
    <font>
      <i/>
      <sz val="9"/>
      <color theme="1"/>
      <name val="Myriad Pro"/>
      <family val="2"/>
    </font>
    <font>
      <sz val="12"/>
      <color theme="1"/>
      <name val="Myriad Pro"/>
      <family val="2"/>
    </font>
    <font>
      <b/>
      <sz val="10"/>
      <color theme="1"/>
      <name val="Myriad Pro"/>
      <family val="2"/>
    </font>
    <font>
      <sz val="10"/>
      <color theme="1"/>
      <name val="Myriad Pro"/>
      <family val="2"/>
    </font>
    <font>
      <sz val="10"/>
      <name val="Myriad Pro"/>
      <family val="2"/>
    </font>
    <font>
      <sz val="10"/>
      <color rgb="FF000000"/>
      <name val="Myriad Pro"/>
      <family val="2"/>
    </font>
    <font>
      <sz val="12"/>
      <color rgb="FF000000"/>
      <name val="Myriad Pro"/>
      <family val="2"/>
    </font>
    <font>
      <sz val="11.5"/>
      <color theme="1"/>
      <name val="Myriad Pro"/>
      <family val="2"/>
    </font>
    <font>
      <sz val="11.5"/>
      <color rgb="FF000000"/>
      <name val="Myriad Pro"/>
      <family val="2"/>
    </font>
    <font>
      <sz val="9"/>
      <color indexed="81"/>
      <name val="Tahoma"/>
      <family val="2"/>
    </font>
    <font>
      <b/>
      <sz val="9"/>
      <color indexed="81"/>
      <name val="Tahoma"/>
      <family val="2"/>
    </font>
    <font>
      <sz val="11"/>
      <color rgb="FF000000"/>
      <name val="Arial"/>
      <family val="2"/>
    </font>
    <font>
      <sz val="11"/>
      <color theme="1"/>
      <name val="Arial"/>
      <family val="2"/>
    </font>
    <font>
      <sz val="11.5"/>
      <color theme="1"/>
      <name val="Arial"/>
      <family val="2"/>
    </font>
    <font>
      <u/>
      <sz val="11"/>
      <color theme="10"/>
      <name val="Calibri"/>
      <family val="2"/>
      <scheme val="minor"/>
    </font>
    <font>
      <sz val="9"/>
      <color theme="1"/>
      <name val="Calibri"/>
      <family val="2"/>
      <scheme val="minor"/>
    </font>
    <font>
      <b/>
      <sz val="11"/>
      <color rgb="FF000000"/>
      <name val="Arial"/>
      <family val="2"/>
    </font>
    <font>
      <sz val="11"/>
      <color theme="1"/>
      <name val="Calibri"/>
      <family val="2"/>
      <scheme val="minor"/>
    </font>
    <font>
      <sz val="12"/>
      <color theme="1"/>
      <name val="Arial"/>
      <family val="2"/>
    </font>
    <font>
      <sz val="12"/>
      <color rgb="FF000000"/>
      <name val="Arial"/>
      <family val="2"/>
    </font>
    <font>
      <b/>
      <sz val="11"/>
      <color theme="1"/>
      <name val="Arial"/>
      <family val="2"/>
    </font>
    <font>
      <b/>
      <sz val="11"/>
      <color rgb="FF000000"/>
      <name val="Myriad Pro"/>
      <family val="2"/>
    </font>
    <font>
      <i/>
      <sz val="12"/>
      <color theme="1"/>
      <name val="Myriad Pro"/>
      <family val="2"/>
    </font>
    <font>
      <b/>
      <sz val="12"/>
      <color theme="1"/>
      <name val="Myriad Pro"/>
      <family val="2"/>
    </font>
    <font>
      <i/>
      <sz val="11"/>
      <color theme="1"/>
      <name val="Myriad Pro"/>
      <family val="2"/>
    </font>
    <font>
      <i/>
      <sz val="11"/>
      <color rgb="FF000000"/>
      <name val="Myriad Pro"/>
      <family val="2"/>
    </font>
    <font>
      <sz val="10"/>
      <color theme="1"/>
      <name val="Myriad Pro"/>
      <family val="1"/>
    </font>
    <font>
      <sz val="10"/>
      <color theme="1"/>
      <name val="Times New Roman"/>
      <family val="1"/>
    </font>
    <font>
      <sz val="9"/>
      <color theme="1"/>
      <name val="Myriad Pro"/>
      <family val="1"/>
    </font>
    <font>
      <sz val="8"/>
      <name val="Calibri"/>
      <family val="2"/>
      <scheme val="minor"/>
    </font>
    <font>
      <b/>
      <sz val="9"/>
      <color theme="1"/>
      <name val="Arial"/>
      <family val="2"/>
    </font>
    <font>
      <sz val="9"/>
      <color theme="1"/>
      <name val="Arial"/>
      <family val="2"/>
    </font>
    <font>
      <sz val="8"/>
      <color theme="1"/>
      <name val="Calibri"/>
      <family val="2"/>
      <scheme val="minor"/>
    </font>
    <font>
      <sz val="10"/>
      <color theme="1"/>
      <name val="Calibri"/>
      <family val="2"/>
      <scheme val="minor"/>
    </font>
    <font>
      <sz val="12"/>
      <color rgb="FF000000"/>
      <name val="Calibri"/>
      <charset val="1"/>
    </font>
    <font>
      <sz val="9"/>
      <color rgb="FF000000"/>
      <name val="Arial"/>
      <family val="2"/>
      <charset val="1"/>
    </font>
    <font>
      <b/>
      <sz val="9"/>
      <color rgb="FF333333"/>
      <name val="Arial"/>
      <family val="2"/>
      <charset val="1"/>
    </font>
    <font>
      <sz val="12"/>
      <color theme="1"/>
      <name val="Myriad Pro"/>
      <family val="2"/>
      <charset val="1"/>
    </font>
    <font>
      <sz val="11"/>
      <color rgb="FF000000"/>
      <name val="Calibri"/>
      <charset val="1"/>
    </font>
    <font>
      <sz val="12"/>
      <color theme="1"/>
      <name val="Calibri"/>
      <family val="2"/>
      <charset val="1"/>
    </font>
    <font>
      <sz val="8"/>
      <color theme="1"/>
      <name val="Arial"/>
      <family val="2"/>
    </font>
    <font>
      <sz val="12"/>
      <color rgb="FF000000"/>
      <name val="Arial"/>
      <family val="2"/>
      <charset val="1"/>
    </font>
    <font>
      <sz val="11"/>
      <color theme="1"/>
      <name val="Myriad Pro"/>
      <family val="2"/>
      <charset val="1"/>
    </font>
    <font>
      <sz val="9"/>
      <color theme="1"/>
      <name val="Myriad Pro"/>
      <family val="2"/>
      <charset val="1"/>
    </font>
    <font>
      <sz val="11"/>
      <color rgb="FF000000"/>
      <name val="Calibri"/>
      <family val="2"/>
    </font>
    <font>
      <sz val="11"/>
      <color rgb="FF000000"/>
      <name val="Calibri"/>
      <family val="2"/>
      <scheme val="minor"/>
    </font>
    <font>
      <b/>
      <sz val="9"/>
      <color rgb="FF000000"/>
      <name val="Calibri"/>
      <family val="2"/>
      <charset val="1"/>
    </font>
    <font>
      <sz val="9"/>
      <color rgb="FF000000"/>
      <name val="Calibri"/>
      <family val="2"/>
    </font>
    <font>
      <u/>
      <sz val="11"/>
      <color rgb="FF0000FF"/>
      <name val="Calibri"/>
      <family val="2"/>
    </font>
    <font>
      <sz val="9"/>
      <color theme="1"/>
      <name val="Arial"/>
    </font>
    <font>
      <b/>
      <sz val="9"/>
      <color rgb="FF333333"/>
      <name val="Arial"/>
      <charset val="1"/>
    </font>
    <font>
      <sz val="9"/>
      <color rgb="FF000000"/>
      <name val="Calibri"/>
    </font>
    <font>
      <u/>
      <sz val="8"/>
      <color rgb="FF0000FF"/>
      <name val="Arial"/>
      <family val="2"/>
      <charset val="1"/>
    </font>
    <font>
      <sz val="11.5"/>
      <color rgb="FF000000"/>
      <name val="Inherit"/>
      <charset val="1"/>
    </font>
    <font>
      <b/>
      <sz val="12"/>
      <color rgb="FF000000"/>
      <name val="Calibri"/>
      <charset val="1"/>
    </font>
    <font>
      <sz val="12"/>
      <color rgb="FF000000"/>
      <name val="Inherit"/>
      <charset val="1"/>
    </font>
    <font>
      <b/>
      <sz val="9"/>
      <color rgb="FF000000"/>
      <name val="Myriad Pro"/>
      <family val="2"/>
      <charset val="1"/>
    </font>
    <font>
      <b/>
      <sz val="10"/>
      <color rgb="FF000000"/>
      <name val="Myriad Pro"/>
      <family val="2"/>
      <charset val="1"/>
    </font>
    <font>
      <sz val="11.5"/>
      <color rgb="FF000000"/>
      <name val="Segoe UI"/>
      <family val="2"/>
      <charset val="1"/>
    </font>
    <font>
      <sz val="10"/>
      <color rgb="FF000000"/>
      <name val="Myriad Pro"/>
    </font>
    <font>
      <sz val="11"/>
      <color rgb="FF000000"/>
      <name val="Myriad Pro"/>
    </font>
    <font>
      <b/>
      <sz val="11"/>
      <color rgb="FF000000"/>
      <name val="Myriad Pro"/>
    </font>
    <font>
      <sz val="11"/>
      <color theme="1"/>
      <name val="Arial"/>
      <family val="2"/>
      <charset val="1"/>
    </font>
    <font>
      <sz val="11"/>
      <color rgb="FF000000"/>
      <name val="Arial"/>
      <family val="2"/>
      <charset val="1"/>
    </font>
    <font>
      <sz val="8"/>
      <color theme="1"/>
      <name val="Arial"/>
    </font>
    <font>
      <sz val="10"/>
      <color rgb="FF000000"/>
      <name val="Arial"/>
      <family val="2"/>
    </font>
    <font>
      <sz val="9"/>
      <color rgb="FF000000"/>
      <name val="Arial"/>
      <charset val="1"/>
    </font>
    <font>
      <b/>
      <sz val="8"/>
      <color rgb="FF000000"/>
      <name val="Arial"/>
    </font>
    <font>
      <sz val="8"/>
      <color rgb="FF000000"/>
      <name val="Arial"/>
    </font>
    <font>
      <sz val="9"/>
      <color rgb="FF000000"/>
      <name val="Arial"/>
    </font>
    <font>
      <b/>
      <sz val="9"/>
      <color rgb="FF000000"/>
      <name val="Arial"/>
    </font>
    <font>
      <b/>
      <sz val="11"/>
      <color rgb="FF000000"/>
      <name val="Calibri"/>
      <family val="2"/>
    </font>
    <font>
      <sz val="10"/>
      <color rgb="FF000000"/>
      <name val="Arial"/>
      <family val="2"/>
      <charset val="1"/>
    </font>
    <font>
      <sz val="10"/>
      <color theme="1"/>
      <name val="Arial"/>
      <family val="2"/>
      <charset val="1"/>
    </font>
    <font>
      <sz val="9"/>
      <color theme="1"/>
      <name val="Arial"/>
      <family val="2"/>
      <charset val="1"/>
    </font>
    <font>
      <b/>
      <sz val="11"/>
      <color theme="1"/>
      <name val="Calibri"/>
    </font>
  </fonts>
  <fills count="4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rgb="FF00B050"/>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8" tint="-0.249977111117893"/>
        <bgColor indexed="64"/>
      </patternFill>
    </fill>
    <fill>
      <patternFill patternType="solid">
        <fgColor theme="3" tint="0.59999389629810485"/>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theme="3" tint="0.39997558519241921"/>
        <bgColor indexed="64"/>
      </patternFill>
    </fill>
    <fill>
      <patternFill patternType="solid">
        <fgColor theme="4" tint="0.59999389629810485"/>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theme="9"/>
        <bgColor indexed="64"/>
      </patternFill>
    </fill>
    <fill>
      <patternFill patternType="solid">
        <fgColor rgb="FF92D050"/>
        <bgColor indexed="64"/>
      </patternFill>
    </fill>
    <fill>
      <patternFill patternType="solid">
        <fgColor rgb="FF00FFCC"/>
        <bgColor indexed="64"/>
      </patternFill>
    </fill>
    <fill>
      <patternFill patternType="solid">
        <fgColor rgb="FFFFFFFF"/>
        <bgColor indexed="64"/>
      </patternFill>
    </fill>
    <fill>
      <patternFill patternType="solid">
        <fgColor rgb="FFA5A5A5"/>
        <bgColor indexed="64"/>
      </patternFill>
    </fill>
    <fill>
      <patternFill patternType="solid">
        <fgColor rgb="FFFFFFFF"/>
        <bgColor rgb="FF000000"/>
      </patternFill>
    </fill>
    <fill>
      <patternFill patternType="solid">
        <fgColor rgb="FFBFBFBF"/>
        <bgColor indexed="64"/>
      </patternFill>
    </fill>
    <fill>
      <patternFill patternType="solid">
        <fgColor rgb="FFD9E1F2"/>
        <bgColor indexed="64"/>
      </patternFill>
    </fill>
    <fill>
      <patternFill patternType="solid">
        <fgColor rgb="FFDDEBF7"/>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right/>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top/>
      <bottom style="thin">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rgb="FFABABAB"/>
      </right>
      <top/>
      <bottom style="medium">
        <color rgb="FFABABAB"/>
      </bottom>
      <diagonal/>
    </border>
    <border>
      <left style="thin">
        <color rgb="FF000000"/>
      </left>
      <right style="thin">
        <color rgb="FF000000"/>
      </right>
      <top/>
      <bottom style="thin">
        <color indexed="64"/>
      </bottom>
      <diagonal/>
    </border>
    <border>
      <left/>
      <right style="thin">
        <color rgb="FF000000"/>
      </right>
      <top/>
      <bottom style="thin">
        <color indexed="64"/>
      </bottom>
      <diagonal/>
    </border>
  </borders>
  <cellStyleXfs count="11">
    <xf numFmtId="0" fontId="0" fillId="0" borderId="0"/>
    <xf numFmtId="167" fontId="14" fillId="0" borderId="0" applyFont="0" applyFill="0" applyBorder="0" applyAlignment="0" applyProtection="0"/>
    <xf numFmtId="166" fontId="14" fillId="0" borderId="0" applyFont="0" applyFill="0" applyBorder="0" applyAlignment="0" applyProtection="0"/>
    <xf numFmtId="41" fontId="14" fillId="0" borderId="0" applyFont="0" applyFill="0" applyBorder="0" applyAlignment="0" applyProtection="0"/>
    <xf numFmtId="164"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1" fontId="14" fillId="0" borderId="0" applyFont="0" applyFill="0" applyBorder="0" applyAlignment="0" applyProtection="0"/>
    <xf numFmtId="164" fontId="14" fillId="0" borderId="0" applyFon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cellStyleXfs>
  <cellXfs count="1578">
    <xf numFmtId="0" fontId="0" fillId="0" borderId="0" xfId="0"/>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0" xfId="0" applyFont="1" applyFill="1" applyAlignment="1">
      <alignment vertical="center" wrapText="1"/>
    </xf>
    <xf numFmtId="0" fontId="1" fillId="2" borderId="0" xfId="0" applyFont="1" applyFill="1" applyAlignment="1">
      <alignment vertical="center" wrapText="1"/>
    </xf>
    <xf numFmtId="3" fontId="3" fillId="2" borderId="0" xfId="0" applyNumberFormat="1" applyFont="1" applyFill="1" applyAlignment="1">
      <alignment vertical="center" wrapText="1"/>
    </xf>
    <xf numFmtId="168" fontId="2" fillId="2" borderId="1" xfId="0" applyNumberFormat="1" applyFont="1" applyFill="1" applyBorder="1" applyAlignment="1">
      <alignment horizontal="center" vertical="center" wrapText="1"/>
    </xf>
    <xf numFmtId="168" fontId="3" fillId="2" borderId="0" xfId="0" applyNumberFormat="1" applyFont="1" applyFill="1" applyAlignment="1">
      <alignment vertical="center" wrapText="1"/>
    </xf>
    <xf numFmtId="0" fontId="3" fillId="3" borderId="2" xfId="0" applyFont="1" applyFill="1" applyBorder="1" applyAlignment="1">
      <alignment horizontal="center" vertical="center" wrapText="1"/>
    </xf>
    <xf numFmtId="0" fontId="3" fillId="3" borderId="1" xfId="0" applyFont="1" applyFill="1" applyBorder="1" applyAlignment="1">
      <alignment vertical="center" wrapText="1"/>
    </xf>
    <xf numFmtId="0" fontId="1" fillId="3" borderId="1" xfId="0" applyFont="1" applyFill="1" applyBorder="1" applyAlignment="1">
      <alignment vertical="center" wrapText="1"/>
    </xf>
    <xf numFmtId="3" fontId="3" fillId="3" borderId="1" xfId="0" applyNumberFormat="1" applyFont="1" applyFill="1" applyBorder="1" applyAlignment="1">
      <alignment vertical="center" wrapText="1"/>
    </xf>
    <xf numFmtId="168" fontId="3" fillId="3" borderId="1" xfId="0" applyNumberFormat="1" applyFont="1" applyFill="1" applyBorder="1" applyAlignment="1">
      <alignment vertical="center" wrapText="1"/>
    </xf>
    <xf numFmtId="49" fontId="0" fillId="3" borderId="1" xfId="0" applyNumberFormat="1" applyFill="1" applyBorder="1" applyAlignment="1">
      <alignment wrapText="1"/>
    </xf>
    <xf numFmtId="0" fontId="3" fillId="4" borderId="2" xfId="0" applyFont="1" applyFill="1" applyBorder="1" applyAlignment="1">
      <alignment horizontal="center" vertical="center" wrapText="1"/>
    </xf>
    <xf numFmtId="0" fontId="3" fillId="4" borderId="1" xfId="0" applyFont="1" applyFill="1" applyBorder="1" applyAlignment="1">
      <alignment vertical="center" wrapText="1"/>
    </xf>
    <xf numFmtId="0" fontId="1" fillId="4" borderId="1" xfId="0" applyFont="1" applyFill="1" applyBorder="1" applyAlignment="1">
      <alignment vertical="center" wrapText="1"/>
    </xf>
    <xf numFmtId="3" fontId="3" fillId="4" borderId="1" xfId="0" applyNumberFormat="1" applyFont="1" applyFill="1" applyBorder="1" applyAlignment="1">
      <alignment vertical="center" wrapText="1"/>
    </xf>
    <xf numFmtId="168" fontId="3" fillId="4" borderId="1" xfId="0" applyNumberFormat="1" applyFont="1" applyFill="1" applyBorder="1" applyAlignment="1">
      <alignment vertical="center" wrapText="1"/>
    </xf>
    <xf numFmtId="49" fontId="0" fillId="4" borderId="1" xfId="0" applyNumberFormat="1" applyFill="1" applyBorder="1" applyAlignment="1">
      <alignment wrapText="1"/>
    </xf>
    <xf numFmtId="0" fontId="3" fillId="4" borderId="1"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3" xfId="0" applyFont="1" applyFill="1" applyBorder="1" applyAlignment="1">
      <alignment vertical="center" wrapText="1"/>
    </xf>
    <xf numFmtId="0" fontId="3" fillId="5" borderId="1" xfId="0" applyFont="1" applyFill="1" applyBorder="1" applyAlignment="1">
      <alignment vertical="center" wrapText="1"/>
    </xf>
    <xf numFmtId="0" fontId="1" fillId="5" borderId="1" xfId="0" applyFont="1" applyFill="1" applyBorder="1" applyAlignment="1">
      <alignment vertical="center" wrapText="1"/>
    </xf>
    <xf numFmtId="3" fontId="3" fillId="5" borderId="1" xfId="0" applyNumberFormat="1" applyFont="1" applyFill="1" applyBorder="1" applyAlignment="1">
      <alignment vertical="center" wrapText="1"/>
    </xf>
    <xf numFmtId="168" fontId="3" fillId="5" borderId="1" xfId="0" applyNumberFormat="1" applyFont="1" applyFill="1" applyBorder="1" applyAlignment="1">
      <alignment vertical="center" wrapText="1"/>
    </xf>
    <xf numFmtId="49" fontId="0" fillId="5" borderId="1" xfId="0" applyNumberFormat="1" applyFill="1" applyBorder="1" applyAlignment="1">
      <alignment wrapText="1"/>
    </xf>
    <xf numFmtId="0" fontId="3" fillId="6" borderId="1" xfId="0" applyFont="1" applyFill="1" applyBorder="1" applyAlignment="1">
      <alignment horizontal="center" vertical="center" wrapText="1"/>
    </xf>
    <xf numFmtId="0" fontId="3" fillId="6" borderId="1" xfId="0" applyFont="1" applyFill="1" applyBorder="1" applyAlignment="1">
      <alignment vertical="center" wrapText="1"/>
    </xf>
    <xf numFmtId="0" fontId="0" fillId="6" borderId="1" xfId="0" applyFill="1" applyBorder="1" applyAlignment="1">
      <alignment vertical="center" wrapText="1"/>
    </xf>
    <xf numFmtId="0" fontId="4" fillId="6" borderId="1" xfId="0" applyFont="1" applyFill="1" applyBorder="1" applyAlignment="1">
      <alignment vertical="center" wrapText="1"/>
    </xf>
    <xf numFmtId="3" fontId="0" fillId="6" borderId="1" xfId="0" applyNumberFormat="1" applyFill="1" applyBorder="1" applyAlignment="1">
      <alignment horizontal="right" vertical="center" wrapText="1"/>
    </xf>
    <xf numFmtId="168" fontId="0" fillId="6" borderId="1" xfId="0" applyNumberFormat="1" applyFill="1" applyBorder="1" applyAlignment="1">
      <alignment horizontal="right" vertical="center" wrapText="1"/>
    </xf>
    <xf numFmtId="14" fontId="0" fillId="6" borderId="1" xfId="0" applyNumberFormat="1" applyFill="1" applyBorder="1" applyAlignment="1">
      <alignment vertical="center" wrapText="1"/>
    </xf>
    <xf numFmtId="14" fontId="3" fillId="6" borderId="1" xfId="0" applyNumberFormat="1" applyFont="1" applyFill="1" applyBorder="1" applyAlignment="1">
      <alignment vertical="center" wrapText="1"/>
    </xf>
    <xf numFmtId="0" fontId="0" fillId="7" borderId="1" xfId="0" applyFill="1" applyBorder="1" applyAlignment="1">
      <alignment vertical="center" wrapText="1"/>
    </xf>
    <xf numFmtId="0" fontId="3" fillId="7" borderId="1" xfId="0" applyFont="1" applyFill="1" applyBorder="1" applyAlignment="1">
      <alignment horizontal="center" vertical="center" wrapText="1"/>
    </xf>
    <xf numFmtId="0" fontId="4" fillId="7" borderId="1" xfId="0" applyFont="1" applyFill="1" applyBorder="1" applyAlignment="1">
      <alignment vertical="center" wrapText="1"/>
    </xf>
    <xf numFmtId="3" fontId="0" fillId="7" borderId="1" xfId="0" applyNumberFormat="1" applyFill="1" applyBorder="1" applyAlignment="1">
      <alignment horizontal="right" vertical="center" wrapText="1"/>
    </xf>
    <xf numFmtId="168" fontId="0" fillId="7" borderId="1" xfId="0" applyNumberFormat="1" applyFill="1" applyBorder="1" applyAlignment="1">
      <alignment horizontal="right" vertical="center" wrapText="1"/>
    </xf>
    <xf numFmtId="0" fontId="3" fillId="7" borderId="1" xfId="0" applyFont="1" applyFill="1" applyBorder="1" applyAlignment="1">
      <alignment vertical="center" wrapText="1"/>
    </xf>
    <xf numFmtId="14" fontId="3" fillId="7" borderId="1" xfId="0" applyNumberFormat="1" applyFont="1" applyFill="1" applyBorder="1" applyAlignment="1">
      <alignment vertical="center" wrapText="1"/>
    </xf>
    <xf numFmtId="169" fontId="0" fillId="3" borderId="1" xfId="0" applyNumberFormat="1" applyFill="1" applyBorder="1" applyAlignment="1">
      <alignment vertical="center" wrapText="1"/>
    </xf>
    <xf numFmtId="14" fontId="3" fillId="3" borderId="1" xfId="0" applyNumberFormat="1" applyFont="1" applyFill="1" applyBorder="1" applyAlignment="1">
      <alignment vertical="center" wrapText="1"/>
    </xf>
    <xf numFmtId="14" fontId="0" fillId="3" borderId="1" xfId="0" applyNumberFormat="1" applyFill="1" applyBorder="1" applyAlignment="1">
      <alignment vertical="center" wrapText="1"/>
    </xf>
    <xf numFmtId="14" fontId="0" fillId="4" borderId="1" xfId="0" applyNumberFormat="1" applyFill="1" applyBorder="1" applyAlignment="1">
      <alignment vertical="center" wrapText="1"/>
    </xf>
    <xf numFmtId="14" fontId="3" fillId="4" borderId="1" xfId="0" applyNumberFormat="1" applyFont="1" applyFill="1" applyBorder="1" applyAlignment="1">
      <alignment vertical="center" wrapText="1"/>
    </xf>
    <xf numFmtId="14" fontId="0" fillId="5" borderId="3" xfId="0" applyNumberFormat="1" applyFill="1" applyBorder="1" applyAlignment="1">
      <alignment vertical="center" wrapText="1"/>
    </xf>
    <xf numFmtId="14" fontId="3" fillId="5" borderId="1" xfId="0" applyNumberFormat="1" applyFont="1" applyFill="1" applyBorder="1" applyAlignment="1">
      <alignment vertical="center" wrapText="1"/>
    </xf>
    <xf numFmtId="14" fontId="0" fillId="7" borderId="1" xfId="0" applyNumberFormat="1" applyFill="1" applyBorder="1" applyAlignment="1">
      <alignment vertical="center" wrapText="1"/>
    </xf>
    <xf numFmtId="0" fontId="6" fillId="7" borderId="1" xfId="0" applyFont="1" applyFill="1" applyBorder="1" applyAlignment="1">
      <alignment horizontal="left" vertical="center" wrapText="1"/>
    </xf>
    <xf numFmtId="14" fontId="7" fillId="3" borderId="2" xfId="0" applyNumberFormat="1" applyFont="1" applyFill="1" applyBorder="1" applyAlignment="1">
      <alignment vertical="center" wrapText="1"/>
    </xf>
    <xf numFmtId="14" fontId="7" fillId="3" borderId="1" xfId="0" applyNumberFormat="1" applyFont="1" applyFill="1" applyBorder="1" applyAlignment="1">
      <alignment vertical="center" wrapText="1"/>
    </xf>
    <xf numFmtId="14" fontId="7" fillId="4" borderId="1" xfId="0" applyNumberFormat="1" applyFont="1" applyFill="1" applyBorder="1" applyAlignment="1">
      <alignment vertical="center" wrapText="1"/>
    </xf>
    <xf numFmtId="14" fontId="7" fillId="6" borderId="1" xfId="0" applyNumberFormat="1" applyFont="1" applyFill="1" applyBorder="1" applyAlignment="1">
      <alignment vertical="center" wrapText="1"/>
    </xf>
    <xf numFmtId="0" fontId="1" fillId="7" borderId="1" xfId="0" applyFont="1" applyFill="1" applyBorder="1" applyAlignment="1">
      <alignment vertical="center" wrapText="1"/>
    </xf>
    <xf numFmtId="3" fontId="3" fillId="7" borderId="1" xfId="0" applyNumberFormat="1" applyFont="1" applyFill="1" applyBorder="1" applyAlignment="1">
      <alignment vertical="center" wrapText="1"/>
    </xf>
    <xf numFmtId="168" fontId="3" fillId="7" borderId="1" xfId="0" applyNumberFormat="1" applyFont="1" applyFill="1" applyBorder="1" applyAlignment="1">
      <alignment vertical="center" wrapText="1"/>
    </xf>
    <xf numFmtId="0" fontId="3" fillId="8" borderId="1" xfId="0" applyFont="1" applyFill="1" applyBorder="1" applyAlignment="1">
      <alignment horizontal="center" vertical="center" wrapText="1"/>
    </xf>
    <xf numFmtId="0" fontId="6" fillId="8" borderId="1" xfId="0" applyFont="1" applyFill="1" applyBorder="1" applyAlignment="1">
      <alignment horizontal="left" vertical="center" wrapText="1"/>
    </xf>
    <xf numFmtId="0" fontId="0" fillId="8" borderId="1" xfId="0" applyFill="1" applyBorder="1" applyAlignment="1">
      <alignment vertical="center" wrapText="1"/>
    </xf>
    <xf numFmtId="0" fontId="4" fillId="8" borderId="1" xfId="0" applyFont="1" applyFill="1" applyBorder="1" applyAlignment="1">
      <alignment vertical="center" wrapText="1"/>
    </xf>
    <xf numFmtId="3" fontId="0" fillId="8" borderId="1" xfId="0" applyNumberFormat="1" applyFill="1" applyBorder="1" applyAlignment="1">
      <alignment horizontal="right" vertical="center" wrapText="1"/>
    </xf>
    <xf numFmtId="168" fontId="3" fillId="8" borderId="1" xfId="0" applyNumberFormat="1" applyFont="1" applyFill="1" applyBorder="1" applyAlignment="1">
      <alignment vertical="center" wrapText="1"/>
    </xf>
    <xf numFmtId="0" fontId="3" fillId="8" borderId="1" xfId="0" applyFont="1" applyFill="1" applyBorder="1" applyAlignment="1">
      <alignment vertical="center" wrapText="1"/>
    </xf>
    <xf numFmtId="14" fontId="3" fillId="8" borderId="1" xfId="0" applyNumberFormat="1" applyFont="1" applyFill="1" applyBorder="1" applyAlignment="1">
      <alignment vertical="center" wrapText="1"/>
    </xf>
    <xf numFmtId="0" fontId="9" fillId="0" borderId="0" xfId="0" applyFont="1"/>
    <xf numFmtId="0" fontId="1" fillId="8" borderId="1" xfId="0" applyFont="1" applyFill="1" applyBorder="1" applyAlignment="1">
      <alignment vertical="center" wrapText="1"/>
    </xf>
    <xf numFmtId="3" fontId="3" fillId="8" borderId="1" xfId="0" applyNumberFormat="1" applyFont="1" applyFill="1" applyBorder="1" applyAlignment="1">
      <alignment vertical="center" wrapText="1"/>
    </xf>
    <xf numFmtId="168" fontId="2" fillId="2" borderId="0" xfId="0" applyNumberFormat="1" applyFont="1" applyFill="1" applyAlignment="1">
      <alignment vertical="center" wrapText="1"/>
    </xf>
    <xf numFmtId="0" fontId="2" fillId="4" borderId="2" xfId="0" applyFont="1" applyFill="1" applyBorder="1" applyAlignment="1">
      <alignment horizontal="center" vertical="center" wrapText="1"/>
    </xf>
    <xf numFmtId="0" fontId="2" fillId="4" borderId="1" xfId="0" applyFont="1" applyFill="1" applyBorder="1" applyAlignment="1">
      <alignment vertical="center" wrapText="1"/>
    </xf>
    <xf numFmtId="0" fontId="11" fillId="4" borderId="1" xfId="0" applyFont="1" applyFill="1" applyBorder="1" applyAlignment="1">
      <alignment vertical="center" wrapText="1"/>
    </xf>
    <xf numFmtId="3" fontId="2" fillId="4" borderId="1" xfId="0" applyNumberFormat="1" applyFont="1" applyFill="1" applyBorder="1" applyAlignment="1">
      <alignment vertical="center" wrapText="1"/>
    </xf>
    <xf numFmtId="168" fontId="2" fillId="4" borderId="1" xfId="0" applyNumberFormat="1" applyFont="1" applyFill="1" applyBorder="1" applyAlignment="1">
      <alignment vertical="center" wrapText="1"/>
    </xf>
    <xf numFmtId="14" fontId="10" fillId="4" borderId="3" xfId="0" applyNumberFormat="1" applyFont="1" applyFill="1" applyBorder="1" applyAlignment="1">
      <alignment vertical="center" wrapText="1"/>
    </xf>
    <xf numFmtId="14" fontId="2" fillId="4" borderId="1" xfId="0" applyNumberFormat="1" applyFont="1" applyFill="1" applyBorder="1" applyAlignment="1">
      <alignment vertical="center" wrapText="1"/>
    </xf>
    <xf numFmtId="49" fontId="10" fillId="4" borderId="1" xfId="0" applyNumberFormat="1" applyFont="1" applyFill="1" applyBorder="1" applyAlignment="1">
      <alignment wrapText="1"/>
    </xf>
    <xf numFmtId="0" fontId="2" fillId="6" borderId="1" xfId="0" applyFont="1" applyFill="1" applyBorder="1" applyAlignment="1">
      <alignment horizontal="center" vertical="center" wrapText="1"/>
    </xf>
    <xf numFmtId="0" fontId="2" fillId="6" borderId="1" xfId="0" applyFont="1" applyFill="1" applyBorder="1" applyAlignment="1">
      <alignment vertical="center" wrapText="1"/>
    </xf>
    <xf numFmtId="0" fontId="10" fillId="6" borderId="1" xfId="0" applyFont="1" applyFill="1" applyBorder="1" applyAlignment="1">
      <alignment vertical="center" wrapText="1"/>
    </xf>
    <xf numFmtId="0" fontId="12" fillId="6" borderId="1" xfId="0" applyFont="1" applyFill="1" applyBorder="1" applyAlignment="1">
      <alignment vertical="center" wrapText="1"/>
    </xf>
    <xf numFmtId="3" fontId="10" fillId="6" borderId="1" xfId="0" applyNumberFormat="1" applyFont="1" applyFill="1" applyBorder="1" applyAlignment="1">
      <alignment horizontal="right" vertical="center" wrapText="1"/>
    </xf>
    <xf numFmtId="168" fontId="10" fillId="6" borderId="1" xfId="0" applyNumberFormat="1" applyFont="1" applyFill="1" applyBorder="1" applyAlignment="1">
      <alignment horizontal="right" vertical="center" wrapText="1"/>
    </xf>
    <xf numFmtId="14" fontId="10" fillId="6" borderId="1" xfId="0" applyNumberFormat="1" applyFont="1" applyFill="1" applyBorder="1" applyAlignment="1">
      <alignment vertical="center" wrapText="1"/>
    </xf>
    <xf numFmtId="14" fontId="2" fillId="6" borderId="1" xfId="0" applyNumberFormat="1" applyFont="1" applyFill="1" applyBorder="1" applyAlignment="1">
      <alignment vertical="center" wrapText="1"/>
    </xf>
    <xf numFmtId="0" fontId="2" fillId="7" borderId="1" xfId="0" applyFont="1" applyFill="1" applyBorder="1" applyAlignment="1">
      <alignment horizontal="center" vertical="center" wrapText="1"/>
    </xf>
    <xf numFmtId="0" fontId="13" fillId="7" borderId="1" xfId="0" applyFont="1" applyFill="1" applyBorder="1" applyAlignment="1">
      <alignment horizontal="left" vertical="center" wrapText="1"/>
    </xf>
    <xf numFmtId="0" fontId="10" fillId="7" borderId="1" xfId="0" applyFont="1" applyFill="1" applyBorder="1" applyAlignment="1">
      <alignment vertical="center" wrapText="1"/>
    </xf>
    <xf numFmtId="0" fontId="12" fillId="7" borderId="1" xfId="0" applyFont="1" applyFill="1" applyBorder="1" applyAlignment="1">
      <alignment vertical="center" wrapText="1"/>
    </xf>
    <xf numFmtId="3" fontId="10" fillId="7" borderId="1" xfId="0" applyNumberFormat="1" applyFont="1" applyFill="1" applyBorder="1" applyAlignment="1">
      <alignment horizontal="right" vertical="center" wrapText="1"/>
    </xf>
    <xf numFmtId="168" fontId="10" fillId="7" borderId="1" xfId="0" applyNumberFormat="1" applyFont="1" applyFill="1" applyBorder="1" applyAlignment="1">
      <alignment horizontal="right" vertical="center" wrapText="1"/>
    </xf>
    <xf numFmtId="14" fontId="2" fillId="7" borderId="1" xfId="0" applyNumberFormat="1" applyFont="1" applyFill="1" applyBorder="1" applyAlignment="1">
      <alignment vertical="center" wrapText="1"/>
    </xf>
    <xf numFmtId="14" fontId="10" fillId="7" borderId="1" xfId="0" applyNumberFormat="1" applyFont="1" applyFill="1" applyBorder="1" applyAlignment="1">
      <alignment vertical="center" wrapText="1"/>
    </xf>
    <xf numFmtId="0" fontId="2" fillId="7" borderId="1" xfId="0" applyFont="1" applyFill="1" applyBorder="1" applyAlignment="1">
      <alignment vertical="center" wrapText="1"/>
    </xf>
    <xf numFmtId="0" fontId="11" fillId="7" borderId="1" xfId="0" applyFont="1" applyFill="1" applyBorder="1" applyAlignment="1">
      <alignment vertical="center" wrapText="1"/>
    </xf>
    <xf numFmtId="168" fontId="2" fillId="7" borderId="1" xfId="0" applyNumberFormat="1" applyFont="1" applyFill="1" applyBorder="1" applyAlignment="1">
      <alignment vertical="center" wrapText="1"/>
    </xf>
    <xf numFmtId="0" fontId="3" fillId="0" borderId="0" xfId="0" applyFont="1"/>
    <xf numFmtId="0" fontId="3" fillId="3" borderId="1" xfId="0" applyFont="1" applyFill="1" applyBorder="1" applyAlignment="1">
      <alignment horizontal="center" vertical="center" wrapText="1"/>
    </xf>
    <xf numFmtId="0" fontId="3" fillId="3" borderId="1" xfId="0" applyFont="1" applyFill="1" applyBorder="1"/>
    <xf numFmtId="166" fontId="3" fillId="3" borderId="1" xfId="2" applyFont="1" applyFill="1" applyBorder="1"/>
    <xf numFmtId="14" fontId="3" fillId="3" borderId="1" xfId="0" applyNumberFormat="1" applyFont="1" applyFill="1" applyBorder="1"/>
    <xf numFmtId="0" fontId="3" fillId="3" borderId="1" xfId="0" applyFont="1" applyFill="1" applyBorder="1" applyAlignment="1">
      <alignment horizontal="left" vertical="center" wrapText="1"/>
    </xf>
    <xf numFmtId="14" fontId="3" fillId="3" borderId="3" xfId="0" applyNumberFormat="1" applyFont="1" applyFill="1" applyBorder="1"/>
    <xf numFmtId="0" fontId="3" fillId="3" borderId="3" xfId="0" applyFont="1" applyFill="1" applyBorder="1"/>
    <xf numFmtId="0" fontId="3" fillId="4" borderId="1" xfId="0" applyFont="1" applyFill="1" applyBorder="1" applyAlignment="1">
      <alignment horizontal="left" vertical="center" wrapText="1"/>
    </xf>
    <xf numFmtId="0" fontId="3" fillId="4" borderId="1" xfId="0" applyFont="1" applyFill="1" applyBorder="1"/>
    <xf numFmtId="166" fontId="3" fillId="4" borderId="1" xfId="2" applyFont="1" applyFill="1" applyBorder="1"/>
    <xf numFmtId="14" fontId="3" fillId="4" borderId="1" xfId="0" applyNumberFormat="1" applyFont="1" applyFill="1" applyBorder="1"/>
    <xf numFmtId="0" fontId="15" fillId="4" borderId="1" xfId="0" applyFont="1" applyFill="1" applyBorder="1"/>
    <xf numFmtId="14" fontId="15" fillId="4" borderId="1" xfId="0" applyNumberFormat="1" applyFont="1" applyFill="1" applyBorder="1"/>
    <xf numFmtId="14" fontId="10" fillId="4" borderId="1" xfId="0" applyNumberFormat="1" applyFont="1" applyFill="1" applyBorder="1" applyAlignment="1">
      <alignment vertical="center" wrapText="1"/>
    </xf>
    <xf numFmtId="0" fontId="3" fillId="5" borderId="1"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3" fillId="5" borderId="1" xfId="0" applyFont="1" applyFill="1" applyBorder="1"/>
    <xf numFmtId="166" fontId="3" fillId="5" borderId="1" xfId="2" applyFont="1" applyFill="1" applyBorder="1"/>
    <xf numFmtId="14" fontId="3" fillId="5" borderId="1" xfId="0" applyNumberFormat="1" applyFont="1" applyFill="1" applyBorder="1"/>
    <xf numFmtId="0" fontId="3" fillId="6" borderId="1" xfId="0" applyFont="1" applyFill="1" applyBorder="1" applyAlignment="1">
      <alignment horizontal="left" vertical="center" wrapText="1"/>
    </xf>
    <xf numFmtId="0" fontId="3" fillId="6" borderId="1" xfId="0" applyFont="1" applyFill="1" applyBorder="1"/>
    <xf numFmtId="166" fontId="3" fillId="6" borderId="1" xfId="2" applyFont="1" applyFill="1" applyBorder="1"/>
    <xf numFmtId="14" fontId="3" fillId="6" borderId="1" xfId="1" applyNumberFormat="1" applyFont="1" applyFill="1" applyBorder="1"/>
    <xf numFmtId="14" fontId="3" fillId="6" borderId="1" xfId="0" applyNumberFormat="1" applyFont="1" applyFill="1" applyBorder="1"/>
    <xf numFmtId="14" fontId="3" fillId="4" borderId="1" xfId="1" applyNumberFormat="1" applyFont="1" applyFill="1" applyBorder="1"/>
    <xf numFmtId="0" fontId="3" fillId="4" borderId="1" xfId="0" applyFont="1" applyFill="1" applyBorder="1" applyAlignment="1">
      <alignment wrapText="1"/>
    </xf>
    <xf numFmtId="0" fontId="1" fillId="6" borderId="1" xfId="0" applyFont="1" applyFill="1" applyBorder="1" applyAlignment="1">
      <alignment vertical="center" wrapText="1"/>
    </xf>
    <xf numFmtId="3" fontId="3" fillId="6" borderId="1" xfId="0" applyNumberFormat="1" applyFont="1" applyFill="1" applyBorder="1" applyAlignment="1">
      <alignment vertical="center" wrapText="1"/>
    </xf>
    <xf numFmtId="0" fontId="3" fillId="4" borderId="3" xfId="0" applyFont="1" applyFill="1" applyBorder="1" applyAlignment="1">
      <alignment horizontal="left" vertical="center" wrapText="1"/>
    </xf>
    <xf numFmtId="0" fontId="3" fillId="4" borderId="3" xfId="0" applyFont="1" applyFill="1" applyBorder="1" applyAlignment="1">
      <alignment horizontal="center" vertical="center" wrapText="1"/>
    </xf>
    <xf numFmtId="0" fontId="3" fillId="4" borderId="3" xfId="0" applyFont="1" applyFill="1" applyBorder="1"/>
    <xf numFmtId="166" fontId="3" fillId="4" borderId="3" xfId="2" applyFont="1" applyFill="1" applyBorder="1"/>
    <xf numFmtId="0" fontId="3" fillId="4" borderId="3" xfId="0" applyFont="1" applyFill="1" applyBorder="1" applyAlignment="1">
      <alignment wrapText="1"/>
    </xf>
    <xf numFmtId="14" fontId="3" fillId="4" borderId="3" xfId="0" applyNumberFormat="1" applyFont="1" applyFill="1" applyBorder="1"/>
    <xf numFmtId="0" fontId="3" fillId="4" borderId="4" xfId="0" applyFont="1" applyFill="1" applyBorder="1" applyAlignment="1">
      <alignment horizontal="center" vertical="center" wrapText="1"/>
    </xf>
    <xf numFmtId="3" fontId="1" fillId="6" borderId="1" xfId="0" applyNumberFormat="1" applyFont="1" applyFill="1" applyBorder="1"/>
    <xf numFmtId="0" fontId="3" fillId="9" borderId="1" xfId="0" applyFont="1" applyFill="1" applyBorder="1" applyAlignment="1">
      <alignment horizontal="center" vertical="center" wrapText="1"/>
    </xf>
    <xf numFmtId="0" fontId="3" fillId="9" borderId="1" xfId="0" applyFont="1" applyFill="1" applyBorder="1" applyAlignment="1">
      <alignment horizontal="left" vertical="center" wrapText="1"/>
    </xf>
    <xf numFmtId="0" fontId="1" fillId="9" borderId="1" xfId="0" applyFont="1" applyFill="1" applyBorder="1" applyAlignment="1">
      <alignment vertical="center" wrapText="1"/>
    </xf>
    <xf numFmtId="166" fontId="3" fillId="9" borderId="1" xfId="2" applyFont="1" applyFill="1" applyBorder="1"/>
    <xf numFmtId="0" fontId="3" fillId="9" borderId="1" xfId="0" applyFont="1" applyFill="1" applyBorder="1"/>
    <xf numFmtId="0" fontId="3" fillId="6" borderId="3" xfId="0" applyFont="1" applyFill="1" applyBorder="1" applyAlignment="1">
      <alignment horizontal="center" vertical="center" wrapText="1"/>
    </xf>
    <xf numFmtId="0" fontId="3" fillId="6" borderId="3" xfId="0" applyFont="1" applyFill="1" applyBorder="1" applyAlignment="1">
      <alignment horizontal="left" vertical="center" wrapText="1"/>
    </xf>
    <xf numFmtId="0" fontId="1" fillId="6" borderId="3" xfId="0" applyFont="1" applyFill="1" applyBorder="1" applyAlignment="1">
      <alignment vertical="center" wrapText="1"/>
    </xf>
    <xf numFmtId="3" fontId="1" fillId="6" borderId="3" xfId="0" applyNumberFormat="1" applyFont="1" applyFill="1" applyBorder="1"/>
    <xf numFmtId="166" fontId="3" fillId="6" borderId="3" xfId="2" applyFont="1" applyFill="1" applyBorder="1"/>
    <xf numFmtId="0" fontId="3" fillId="6" borderId="3" xfId="0" applyFont="1" applyFill="1" applyBorder="1"/>
    <xf numFmtId="14" fontId="3" fillId="6" borderId="3" xfId="0" applyNumberFormat="1" applyFont="1" applyFill="1" applyBorder="1"/>
    <xf numFmtId="14" fontId="3" fillId="9" borderId="1" xfId="0" applyNumberFormat="1" applyFont="1" applyFill="1" applyBorder="1"/>
    <xf numFmtId="0" fontId="3" fillId="9" borderId="1" xfId="0" applyFont="1" applyFill="1" applyBorder="1" applyAlignment="1">
      <alignment horizontal="left" wrapText="1"/>
    </xf>
    <xf numFmtId="0" fontId="3" fillId="10" borderId="1" xfId="0" applyFont="1" applyFill="1" applyBorder="1" applyAlignment="1">
      <alignment horizontal="center" vertical="center" wrapText="1"/>
    </xf>
    <xf numFmtId="0" fontId="3" fillId="10" borderId="1" xfId="0" applyFont="1" applyFill="1" applyBorder="1" applyAlignment="1">
      <alignment horizontal="left" vertical="center" wrapText="1"/>
    </xf>
    <xf numFmtId="0" fontId="1" fillId="10" borderId="1" xfId="0" applyFont="1" applyFill="1" applyBorder="1" applyAlignment="1">
      <alignment vertical="center" wrapText="1"/>
    </xf>
    <xf numFmtId="0" fontId="3" fillId="10" borderId="1" xfId="0" applyFont="1" applyFill="1" applyBorder="1"/>
    <xf numFmtId="166" fontId="3" fillId="10" borderId="1" xfId="2" applyFont="1" applyFill="1" applyBorder="1"/>
    <xf numFmtId="14" fontId="3" fillId="10" borderId="1" xfId="0" applyNumberFormat="1" applyFont="1" applyFill="1" applyBorder="1"/>
    <xf numFmtId="0" fontId="3" fillId="10" borderId="1" xfId="0" applyFont="1" applyFill="1" applyBorder="1" applyAlignment="1">
      <alignment wrapText="1"/>
    </xf>
    <xf numFmtId="0" fontId="3" fillId="11" borderId="1" xfId="0" applyFont="1" applyFill="1" applyBorder="1" applyAlignment="1">
      <alignment horizontal="center" vertical="center" wrapText="1"/>
    </xf>
    <xf numFmtId="0" fontId="3" fillId="11" borderId="1" xfId="0" applyFont="1" applyFill="1" applyBorder="1" applyAlignment="1">
      <alignment horizontal="left" vertical="center" wrapText="1"/>
    </xf>
    <xf numFmtId="0" fontId="1" fillId="11" borderId="1" xfId="0" applyFont="1" applyFill="1" applyBorder="1" applyAlignment="1">
      <alignment vertical="center" wrapText="1"/>
    </xf>
    <xf numFmtId="0" fontId="3" fillId="11" borderId="1" xfId="0" applyFont="1" applyFill="1" applyBorder="1"/>
    <xf numFmtId="0" fontId="3" fillId="11" borderId="1" xfId="0" applyFont="1" applyFill="1" applyBorder="1" applyAlignment="1">
      <alignment wrapText="1"/>
    </xf>
    <xf numFmtId="14" fontId="3" fillId="11" borderId="1" xfId="0" applyNumberFormat="1" applyFont="1" applyFill="1" applyBorder="1"/>
    <xf numFmtId="166" fontId="3" fillId="11" borderId="1" xfId="2" applyFont="1" applyFill="1" applyBorder="1"/>
    <xf numFmtId="14" fontId="3" fillId="12" borderId="1" xfId="0" applyNumberFormat="1" applyFont="1" applyFill="1" applyBorder="1" applyAlignment="1">
      <alignment vertical="center" wrapText="1"/>
    </xf>
    <xf numFmtId="0" fontId="3" fillId="10" borderId="0" xfId="0" applyFont="1" applyFill="1"/>
    <xf numFmtId="14" fontId="3" fillId="10" borderId="0" xfId="0" applyNumberFormat="1" applyFont="1" applyFill="1"/>
    <xf numFmtId="0" fontId="3" fillId="13" borderId="1" xfId="0" applyFont="1" applyFill="1" applyBorder="1" applyAlignment="1">
      <alignment horizontal="center" vertical="center" wrapText="1"/>
    </xf>
    <xf numFmtId="0" fontId="3" fillId="13" borderId="1" xfId="0" applyFont="1" applyFill="1" applyBorder="1" applyAlignment="1">
      <alignment horizontal="left" vertical="center" wrapText="1"/>
    </xf>
    <xf numFmtId="0" fontId="1" fillId="13" borderId="1" xfId="0" applyFont="1" applyFill="1" applyBorder="1" applyAlignment="1">
      <alignment vertical="center" wrapText="1"/>
    </xf>
    <xf numFmtId="0" fontId="3" fillId="13" borderId="1" xfId="0" applyFont="1" applyFill="1" applyBorder="1"/>
    <xf numFmtId="166" fontId="3" fillId="13" borderId="1" xfId="2" applyFont="1" applyFill="1" applyBorder="1"/>
    <xf numFmtId="14" fontId="3" fillId="13" borderId="1" xfId="0" applyNumberFormat="1" applyFont="1" applyFill="1" applyBorder="1" applyAlignment="1">
      <alignment wrapText="1"/>
    </xf>
    <xf numFmtId="14" fontId="3" fillId="13" borderId="1" xfId="0" applyNumberFormat="1" applyFont="1" applyFill="1" applyBorder="1"/>
    <xf numFmtId="14" fontId="3" fillId="11" borderId="1" xfId="0" applyNumberFormat="1" applyFont="1" applyFill="1" applyBorder="1" applyAlignment="1">
      <alignment wrapText="1"/>
    </xf>
    <xf numFmtId="14" fontId="3" fillId="13" borderId="2" xfId="0" applyNumberFormat="1" applyFont="1" applyFill="1" applyBorder="1"/>
    <xf numFmtId="0" fontId="3" fillId="13" borderId="1" xfId="0" applyFont="1" applyFill="1" applyBorder="1" applyAlignment="1">
      <alignment wrapText="1"/>
    </xf>
    <xf numFmtId="0" fontId="3" fillId="14" borderId="1" xfId="0" applyFont="1" applyFill="1" applyBorder="1" applyAlignment="1">
      <alignment horizontal="center" vertical="center" wrapText="1"/>
    </xf>
    <xf numFmtId="0" fontId="3" fillId="14" borderId="1" xfId="0" applyFont="1" applyFill="1" applyBorder="1"/>
    <xf numFmtId="14" fontId="3" fillId="14" borderId="1" xfId="0" applyNumberFormat="1" applyFont="1" applyFill="1" applyBorder="1"/>
    <xf numFmtId="0" fontId="1" fillId="14" borderId="1" xfId="0" applyFont="1" applyFill="1" applyBorder="1" applyAlignment="1">
      <alignment vertical="center" wrapText="1"/>
    </xf>
    <xf numFmtId="0" fontId="3" fillId="14" borderId="1" xfId="0" applyFont="1" applyFill="1" applyBorder="1" applyAlignment="1">
      <alignment horizontal="left" vertical="center" wrapText="1"/>
    </xf>
    <xf numFmtId="14" fontId="3" fillId="12" borderId="1" xfId="0" applyNumberFormat="1" applyFont="1" applyFill="1" applyBorder="1"/>
    <xf numFmtId="14" fontId="3" fillId="14" borderId="1" xfId="0" applyNumberFormat="1" applyFont="1" applyFill="1" applyBorder="1" applyAlignment="1">
      <alignment wrapText="1"/>
    </xf>
    <xf numFmtId="166" fontId="3" fillId="14" borderId="1" xfId="2" applyFont="1" applyFill="1" applyBorder="1"/>
    <xf numFmtId="1" fontId="3" fillId="4" borderId="1" xfId="0" applyNumberFormat="1" applyFont="1" applyFill="1" applyBorder="1"/>
    <xf numFmtId="0" fontId="3" fillId="6" borderId="1" xfId="0" applyFont="1" applyFill="1" applyBorder="1" applyAlignment="1">
      <alignment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0" xfId="0" applyFont="1" applyFill="1" applyAlignment="1">
      <alignment horizontal="left" vertical="center" wrapText="1"/>
    </xf>
    <xf numFmtId="0" fontId="3" fillId="15" borderId="1" xfId="0" applyFont="1" applyFill="1" applyBorder="1" applyAlignment="1">
      <alignment horizontal="center" vertical="center" wrapText="1"/>
    </xf>
    <xf numFmtId="0" fontId="3" fillId="15" borderId="1" xfId="0" applyFont="1" applyFill="1" applyBorder="1" applyAlignment="1">
      <alignment horizontal="left" vertical="center" wrapText="1"/>
    </xf>
    <xf numFmtId="0" fontId="1" fillId="15" borderId="1" xfId="0" applyFont="1" applyFill="1" applyBorder="1" applyAlignment="1">
      <alignment vertical="center" wrapText="1"/>
    </xf>
    <xf numFmtId="0" fontId="3" fillId="15" borderId="1" xfId="0" applyFont="1" applyFill="1" applyBorder="1"/>
    <xf numFmtId="166" fontId="3" fillId="15" borderId="1" xfId="2" applyFont="1" applyFill="1" applyBorder="1"/>
    <xf numFmtId="14" fontId="3" fillId="15" borderId="1" xfId="0" applyNumberFormat="1" applyFont="1" applyFill="1" applyBorder="1" applyAlignment="1">
      <alignment wrapText="1"/>
    </xf>
    <xf numFmtId="14" fontId="3" fillId="15" borderId="1" xfId="0" applyNumberFormat="1" applyFont="1" applyFill="1" applyBorder="1"/>
    <xf numFmtId="0" fontId="3" fillId="12" borderId="1" xfId="0" applyFont="1" applyFill="1" applyBorder="1" applyAlignment="1">
      <alignment horizontal="center" vertical="center" wrapText="1"/>
    </xf>
    <xf numFmtId="0" fontId="0" fillId="12" borderId="1" xfId="0" applyFill="1" applyBorder="1" applyAlignment="1">
      <alignment vertical="center" wrapText="1"/>
    </xf>
    <xf numFmtId="0" fontId="1" fillId="12" borderId="1" xfId="0" applyFont="1" applyFill="1" applyBorder="1" applyAlignment="1">
      <alignment vertical="center" wrapText="1"/>
    </xf>
    <xf numFmtId="3" fontId="3" fillId="12" borderId="1" xfId="0" applyNumberFormat="1" applyFont="1" applyFill="1" applyBorder="1" applyAlignment="1">
      <alignment vertical="center" wrapText="1"/>
    </xf>
    <xf numFmtId="168" fontId="3" fillId="12" borderId="1" xfId="0" applyNumberFormat="1" applyFont="1" applyFill="1" applyBorder="1" applyAlignment="1">
      <alignment vertical="center" wrapText="1"/>
    </xf>
    <xf numFmtId="0" fontId="3" fillId="12" borderId="1" xfId="0" applyFont="1" applyFill="1" applyBorder="1" applyAlignment="1">
      <alignment vertical="center" wrapText="1"/>
    </xf>
    <xf numFmtId="166" fontId="3" fillId="0" borderId="0" xfId="0" applyNumberFormat="1" applyFont="1"/>
    <xf numFmtId="14" fontId="3" fillId="15" borderId="0" xfId="0" applyNumberFormat="1" applyFont="1" applyFill="1"/>
    <xf numFmtId="0" fontId="3" fillId="15" borderId="0" xfId="0" applyFont="1" applyFill="1"/>
    <xf numFmtId="14" fontId="3" fillId="0" borderId="1" xfId="0" applyNumberFormat="1" applyFont="1" applyBorder="1"/>
    <xf numFmtId="0" fontId="18" fillId="2" borderId="2"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2" borderId="1" xfId="0" applyFont="1" applyFill="1" applyBorder="1" applyAlignment="1">
      <alignment horizontal="center" vertical="center" wrapText="1"/>
    </xf>
    <xf numFmtId="3" fontId="18" fillId="2" borderId="1" xfId="0" applyNumberFormat="1" applyFont="1" applyFill="1" applyBorder="1" applyAlignment="1">
      <alignment horizontal="center" vertical="center" wrapText="1"/>
    </xf>
    <xf numFmtId="168" fontId="18" fillId="2" borderId="1" xfId="0" applyNumberFormat="1" applyFont="1" applyFill="1" applyBorder="1" applyAlignment="1">
      <alignment horizontal="center" vertical="center" wrapText="1"/>
    </xf>
    <xf numFmtId="0" fontId="19" fillId="0" borderId="0" xfId="0" applyFont="1"/>
    <xf numFmtId="0" fontId="19" fillId="3" borderId="2" xfId="0" applyFont="1" applyFill="1" applyBorder="1" applyAlignment="1">
      <alignment horizontal="center" vertical="center" wrapText="1"/>
    </xf>
    <xf numFmtId="0" fontId="19" fillId="3" borderId="1" xfId="0" applyFont="1" applyFill="1" applyBorder="1" applyAlignment="1">
      <alignment horizontal="left" vertical="center" wrapText="1"/>
    </xf>
    <xf numFmtId="0" fontId="19" fillId="3" borderId="1" xfId="0" applyFont="1" applyFill="1" applyBorder="1" applyAlignment="1">
      <alignment horizontal="center" vertical="center" wrapText="1"/>
    </xf>
    <xf numFmtId="0" fontId="19" fillId="3" borderId="1" xfId="0" applyFont="1" applyFill="1" applyBorder="1" applyAlignment="1">
      <alignment vertical="center" wrapText="1"/>
    </xf>
    <xf numFmtId="0" fontId="19" fillId="3" borderId="1" xfId="0" applyFont="1" applyFill="1" applyBorder="1"/>
    <xf numFmtId="166" fontId="19" fillId="3" borderId="1" xfId="2" applyFont="1" applyFill="1" applyBorder="1"/>
    <xf numFmtId="14" fontId="19" fillId="3" borderId="1" xfId="0" applyNumberFormat="1" applyFont="1" applyFill="1" applyBorder="1"/>
    <xf numFmtId="14" fontId="19" fillId="3" borderId="3" xfId="0" applyNumberFormat="1" applyFont="1" applyFill="1" applyBorder="1"/>
    <xf numFmtId="14" fontId="19" fillId="12" borderId="1" xfId="0" applyNumberFormat="1" applyFont="1" applyFill="1" applyBorder="1"/>
    <xf numFmtId="0" fontId="19" fillId="3" borderId="3" xfId="0" applyFont="1" applyFill="1" applyBorder="1"/>
    <xf numFmtId="0" fontId="20" fillId="3"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9" fillId="4" borderId="1" xfId="0" applyFont="1" applyFill="1" applyBorder="1" applyAlignment="1">
      <alignment horizontal="left" vertical="center" wrapText="1"/>
    </xf>
    <xf numFmtId="0" fontId="19" fillId="4" borderId="1" xfId="0" applyFont="1" applyFill="1" applyBorder="1"/>
    <xf numFmtId="166" fontId="19" fillId="4" borderId="1" xfId="2" applyFont="1" applyFill="1" applyBorder="1"/>
    <xf numFmtId="14" fontId="19" fillId="4" borderId="1" xfId="0" applyNumberFormat="1" applyFont="1" applyFill="1" applyBorder="1"/>
    <xf numFmtId="0" fontId="19" fillId="5" borderId="1" xfId="0" applyFont="1" applyFill="1" applyBorder="1" applyAlignment="1">
      <alignment horizontal="center" vertical="center" wrapText="1"/>
    </xf>
    <xf numFmtId="0" fontId="19" fillId="5" borderId="1" xfId="0" applyFont="1" applyFill="1" applyBorder="1" applyAlignment="1">
      <alignment horizontal="left" vertical="center" wrapText="1"/>
    </xf>
    <xf numFmtId="0" fontId="19" fillId="5" borderId="1" xfId="0" applyFont="1" applyFill="1" applyBorder="1"/>
    <xf numFmtId="166" fontId="19" fillId="5" borderId="1" xfId="2" applyFont="1" applyFill="1" applyBorder="1"/>
    <xf numFmtId="14" fontId="19" fillId="5" borderId="1" xfId="0" applyNumberFormat="1" applyFont="1" applyFill="1" applyBorder="1"/>
    <xf numFmtId="0" fontId="19" fillId="6" borderId="1" xfId="0" applyFont="1" applyFill="1" applyBorder="1" applyAlignment="1">
      <alignment horizontal="center" vertical="center" wrapText="1"/>
    </xf>
    <xf numFmtId="0" fontId="19" fillId="6" borderId="1" xfId="0" applyFont="1" applyFill="1" applyBorder="1" applyAlignment="1">
      <alignment horizontal="left" vertical="center" wrapText="1"/>
    </xf>
    <xf numFmtId="0" fontId="19" fillId="6" borderId="1" xfId="0" applyFont="1" applyFill="1" applyBorder="1"/>
    <xf numFmtId="166" fontId="19" fillId="6" borderId="1" xfId="2" applyFont="1" applyFill="1" applyBorder="1"/>
    <xf numFmtId="14" fontId="19" fillId="6" borderId="1" xfId="0" applyNumberFormat="1" applyFont="1" applyFill="1" applyBorder="1"/>
    <xf numFmtId="0" fontId="19" fillId="6" borderId="1" xfId="0" applyFont="1" applyFill="1" applyBorder="1" applyAlignment="1">
      <alignment vertical="center" wrapText="1"/>
    </xf>
    <xf numFmtId="3" fontId="19" fillId="6" borderId="1" xfId="0" applyNumberFormat="1" applyFont="1" applyFill="1" applyBorder="1"/>
    <xf numFmtId="166" fontId="19" fillId="6" borderId="3" xfId="2" applyFont="1" applyFill="1" applyBorder="1"/>
    <xf numFmtId="0" fontId="19" fillId="6" borderId="3" xfId="0" applyFont="1" applyFill="1" applyBorder="1"/>
    <xf numFmtId="14" fontId="19" fillId="6" borderId="3" xfId="0" applyNumberFormat="1" applyFont="1" applyFill="1" applyBorder="1"/>
    <xf numFmtId="0" fontId="19" fillId="9" borderId="1" xfId="0" applyFont="1" applyFill="1" applyBorder="1" applyAlignment="1">
      <alignment horizontal="center" vertical="center" wrapText="1"/>
    </xf>
    <xf numFmtId="0" fontId="19" fillId="9" borderId="1" xfId="0" applyFont="1" applyFill="1" applyBorder="1" applyAlignment="1">
      <alignment horizontal="left" vertical="center" wrapText="1"/>
    </xf>
    <xf numFmtId="0" fontId="19" fillId="9" borderId="1" xfId="0" applyFont="1" applyFill="1" applyBorder="1" applyAlignment="1">
      <alignment vertical="center" wrapText="1"/>
    </xf>
    <xf numFmtId="0" fontId="19" fillId="9" borderId="1" xfId="0" applyFont="1" applyFill="1" applyBorder="1"/>
    <xf numFmtId="166" fontId="19" fillId="9" borderId="1" xfId="2" applyFont="1" applyFill="1" applyBorder="1"/>
    <xf numFmtId="14" fontId="19" fillId="9" borderId="1" xfId="0" applyNumberFormat="1" applyFont="1" applyFill="1" applyBorder="1"/>
    <xf numFmtId="0" fontId="19" fillId="11" borderId="1" xfId="0" applyFont="1" applyFill="1" applyBorder="1" applyAlignment="1">
      <alignment horizontal="center" vertical="center" wrapText="1"/>
    </xf>
    <xf numFmtId="0" fontId="19" fillId="11" borderId="1" xfId="0" applyFont="1" applyFill="1" applyBorder="1" applyAlignment="1">
      <alignment horizontal="left" vertical="center" wrapText="1"/>
    </xf>
    <xf numFmtId="0" fontId="19" fillId="11" borderId="1" xfId="0" applyFont="1" applyFill="1" applyBorder="1" applyAlignment="1">
      <alignment vertical="center" wrapText="1"/>
    </xf>
    <xf numFmtId="0" fontId="19" fillId="11" borderId="1" xfId="0" applyFont="1" applyFill="1" applyBorder="1"/>
    <xf numFmtId="166" fontId="19" fillId="11" borderId="1" xfId="2" applyFont="1" applyFill="1" applyBorder="1"/>
    <xf numFmtId="14" fontId="19" fillId="11" borderId="1" xfId="0" applyNumberFormat="1" applyFont="1" applyFill="1" applyBorder="1"/>
    <xf numFmtId="14" fontId="19" fillId="11" borderId="1" xfId="0" applyNumberFormat="1" applyFont="1" applyFill="1" applyBorder="1" applyAlignment="1">
      <alignment wrapText="1"/>
    </xf>
    <xf numFmtId="0" fontId="20" fillId="4" borderId="1" xfId="0" applyFont="1" applyFill="1" applyBorder="1" applyAlignment="1">
      <alignment horizontal="center" vertical="center" wrapText="1"/>
    </xf>
    <xf numFmtId="0" fontId="19" fillId="4" borderId="1" xfId="0" applyFont="1" applyFill="1" applyBorder="1" applyAlignment="1">
      <alignment vertical="center" wrapText="1"/>
    </xf>
    <xf numFmtId="14" fontId="19" fillId="4" borderId="1" xfId="0" applyNumberFormat="1" applyFont="1" applyFill="1" applyBorder="1" applyAlignment="1">
      <alignment horizontal="center" vertical="center" wrapText="1"/>
    </xf>
    <xf numFmtId="14" fontId="19" fillId="4" borderId="1" xfId="0" applyNumberFormat="1" applyFont="1" applyFill="1" applyBorder="1" applyAlignment="1">
      <alignment wrapText="1"/>
    </xf>
    <xf numFmtId="14" fontId="19" fillId="3" borderId="1" xfId="0" applyNumberFormat="1" applyFont="1" applyFill="1" applyBorder="1" applyAlignment="1">
      <alignment wrapText="1"/>
    </xf>
    <xf numFmtId="14" fontId="19" fillId="3" borderId="1" xfId="0" applyNumberFormat="1" applyFont="1" applyFill="1" applyBorder="1" applyAlignment="1">
      <alignment horizontal="center" wrapText="1"/>
    </xf>
    <xf numFmtId="0" fontId="20" fillId="9" borderId="1" xfId="0" applyFont="1" applyFill="1" applyBorder="1" applyAlignment="1">
      <alignment horizontal="center" vertical="center" wrapText="1"/>
    </xf>
    <xf numFmtId="0" fontId="20" fillId="9" borderId="1" xfId="0" applyFont="1" applyFill="1" applyBorder="1"/>
    <xf numFmtId="14" fontId="19" fillId="9" borderId="1" xfId="0" applyNumberFormat="1" applyFont="1" applyFill="1" applyBorder="1" applyAlignment="1">
      <alignment wrapText="1"/>
    </xf>
    <xf numFmtId="0" fontId="19" fillId="16" borderId="1" xfId="0" applyFont="1" applyFill="1" applyBorder="1" applyAlignment="1">
      <alignment horizontal="center" vertical="center" wrapText="1"/>
    </xf>
    <xf numFmtId="0" fontId="19" fillId="16" borderId="1" xfId="0" applyFont="1" applyFill="1" applyBorder="1" applyAlignment="1">
      <alignment horizontal="left" vertical="center" wrapText="1"/>
    </xf>
    <xf numFmtId="0" fontId="20" fillId="16" borderId="1" xfId="0" applyFont="1" applyFill="1" applyBorder="1" applyAlignment="1">
      <alignment horizontal="center" vertical="center" wrapText="1"/>
    </xf>
    <xf numFmtId="0" fontId="19" fillId="16" borderId="1" xfId="0" applyFont="1" applyFill="1" applyBorder="1"/>
    <xf numFmtId="0" fontId="19" fillId="16" borderId="1" xfId="0" applyFont="1" applyFill="1" applyBorder="1" applyAlignment="1">
      <alignment vertical="center" wrapText="1"/>
    </xf>
    <xf numFmtId="166" fontId="19" fillId="16" borderId="1" xfId="2" applyFont="1" applyFill="1" applyBorder="1"/>
    <xf numFmtId="14" fontId="19" fillId="16" borderId="1" xfId="0" applyNumberFormat="1" applyFont="1" applyFill="1" applyBorder="1"/>
    <xf numFmtId="14" fontId="19" fillId="16" borderId="1" xfId="0" applyNumberFormat="1" applyFont="1" applyFill="1" applyBorder="1" applyAlignment="1">
      <alignment wrapText="1"/>
    </xf>
    <xf numFmtId="14" fontId="19" fillId="16" borderId="1" xfId="0" applyNumberFormat="1" applyFont="1" applyFill="1" applyBorder="1" applyAlignment="1">
      <alignment horizontal="center" vertical="center" wrapText="1"/>
    </xf>
    <xf numFmtId="0" fontId="19" fillId="5" borderId="1" xfId="0" applyFont="1" applyFill="1" applyBorder="1" applyAlignment="1">
      <alignment vertical="center" wrapText="1"/>
    </xf>
    <xf numFmtId="0" fontId="20" fillId="5" borderId="1" xfId="0" applyFont="1" applyFill="1" applyBorder="1" applyAlignment="1">
      <alignment horizontal="center" vertical="center" wrapText="1"/>
    </xf>
    <xf numFmtId="14" fontId="19" fillId="5" borderId="1" xfId="0" applyNumberFormat="1" applyFont="1" applyFill="1" applyBorder="1" applyAlignment="1">
      <alignment wrapText="1"/>
    </xf>
    <xf numFmtId="14" fontId="19" fillId="5" borderId="1" xfId="0" applyNumberFormat="1" applyFont="1" applyFill="1" applyBorder="1" applyAlignment="1">
      <alignment horizontal="center" vertical="center" wrapText="1"/>
    </xf>
    <xf numFmtId="0" fontId="20" fillId="11" borderId="1" xfId="0" applyFont="1" applyFill="1" applyBorder="1" applyAlignment="1">
      <alignment horizontal="center" vertical="center" wrapText="1"/>
    </xf>
    <xf numFmtId="14" fontId="19" fillId="11" borderId="1" xfId="1" applyNumberFormat="1" applyFont="1" applyFill="1" applyBorder="1"/>
    <xf numFmtId="14" fontId="19" fillId="11" borderId="1" xfId="0" applyNumberFormat="1" applyFont="1" applyFill="1" applyBorder="1" applyAlignment="1">
      <alignment horizontal="center" vertical="center" wrapText="1"/>
    </xf>
    <xf numFmtId="0" fontId="19" fillId="17" borderId="1" xfId="0" applyFont="1" applyFill="1" applyBorder="1" applyAlignment="1">
      <alignment horizontal="center" vertical="center" wrapText="1"/>
    </xf>
    <xf numFmtId="0" fontId="19" fillId="17" borderId="1" xfId="0" applyFont="1" applyFill="1" applyBorder="1" applyAlignment="1">
      <alignment horizontal="left" vertical="center" wrapText="1"/>
    </xf>
    <xf numFmtId="0" fontId="20" fillId="17" borderId="1" xfId="0" applyFont="1" applyFill="1" applyBorder="1" applyAlignment="1">
      <alignment horizontal="center" vertical="center" wrapText="1"/>
    </xf>
    <xf numFmtId="0" fontId="19" fillId="17" borderId="1" xfId="0" applyFont="1" applyFill="1" applyBorder="1"/>
    <xf numFmtId="166" fontId="19" fillId="17" borderId="1" xfId="2" applyFont="1" applyFill="1" applyBorder="1"/>
    <xf numFmtId="0" fontId="19" fillId="17" borderId="1" xfId="0" applyFont="1" applyFill="1" applyBorder="1" applyAlignment="1">
      <alignment vertical="center" wrapText="1"/>
    </xf>
    <xf numFmtId="14" fontId="19" fillId="17" borderId="1" xfId="0" applyNumberFormat="1" applyFont="1" applyFill="1" applyBorder="1"/>
    <xf numFmtId="14" fontId="19" fillId="17" borderId="1" xfId="0" applyNumberFormat="1" applyFont="1" applyFill="1" applyBorder="1" applyAlignment="1">
      <alignment wrapText="1"/>
    </xf>
    <xf numFmtId="14" fontId="19" fillId="17" borderId="1" xfId="1" applyNumberFormat="1" applyFont="1" applyFill="1" applyBorder="1"/>
    <xf numFmtId="14" fontId="19" fillId="17" borderId="1" xfId="0" applyNumberFormat="1" applyFont="1" applyFill="1" applyBorder="1" applyAlignment="1">
      <alignment horizontal="center" vertical="center" wrapText="1"/>
    </xf>
    <xf numFmtId="0" fontId="20" fillId="6" borderId="1" xfId="0" applyFont="1" applyFill="1" applyBorder="1" applyAlignment="1">
      <alignment horizontal="center" vertical="center" wrapText="1"/>
    </xf>
    <xf numFmtId="14" fontId="19" fillId="6" borderId="1" xfId="1" applyNumberFormat="1" applyFont="1" applyFill="1" applyBorder="1"/>
    <xf numFmtId="14" fontId="19" fillId="6" borderId="1" xfId="0" applyNumberFormat="1" applyFont="1" applyFill="1" applyBorder="1" applyAlignment="1">
      <alignment wrapText="1"/>
    </xf>
    <xf numFmtId="14" fontId="19" fillId="6" borderId="3" xfId="0" applyNumberFormat="1" applyFont="1" applyFill="1" applyBorder="1" applyAlignment="1">
      <alignment wrapText="1"/>
    </xf>
    <xf numFmtId="0" fontId="19" fillId="18" borderId="1" xfId="0" applyFont="1" applyFill="1" applyBorder="1" applyAlignment="1">
      <alignment horizontal="center" vertical="center" wrapText="1"/>
    </xf>
    <xf numFmtId="0" fontId="19" fillId="18" borderId="1" xfId="0" applyFont="1" applyFill="1" applyBorder="1" applyAlignment="1">
      <alignment horizontal="left" vertical="center" wrapText="1"/>
    </xf>
    <xf numFmtId="0" fontId="20" fillId="18" borderId="1" xfId="0" applyFont="1" applyFill="1" applyBorder="1" applyAlignment="1">
      <alignment horizontal="center" vertical="center" wrapText="1"/>
    </xf>
    <xf numFmtId="0" fontId="19" fillId="18" borderId="1" xfId="0" applyFont="1" applyFill="1" applyBorder="1"/>
    <xf numFmtId="0" fontId="19" fillId="18" borderId="1" xfId="0" applyFont="1" applyFill="1" applyBorder="1" applyAlignment="1">
      <alignment vertical="center" wrapText="1"/>
    </xf>
    <xf numFmtId="166" fontId="19" fillId="18" borderId="1" xfId="2" applyFont="1" applyFill="1" applyBorder="1"/>
    <xf numFmtId="14" fontId="19" fillId="18" borderId="1" xfId="1" applyNumberFormat="1" applyFont="1" applyFill="1" applyBorder="1"/>
    <xf numFmtId="14" fontId="19" fillId="18" borderId="1" xfId="0" applyNumberFormat="1" applyFont="1" applyFill="1" applyBorder="1"/>
    <xf numFmtId="14" fontId="19" fillId="18" borderId="1" xfId="0" applyNumberFormat="1" applyFont="1" applyFill="1" applyBorder="1" applyAlignment="1">
      <alignment wrapText="1"/>
    </xf>
    <xf numFmtId="14" fontId="19" fillId="18" borderId="1" xfId="0" applyNumberFormat="1" applyFont="1" applyFill="1" applyBorder="1" applyAlignment="1">
      <alignment horizontal="center" vertical="center" wrapText="1"/>
    </xf>
    <xf numFmtId="0" fontId="19" fillId="18" borderId="1" xfId="0" applyFont="1" applyFill="1" applyBorder="1" applyAlignment="1">
      <alignment horizontal="center" wrapText="1"/>
    </xf>
    <xf numFmtId="14" fontId="19" fillId="6" borderId="1" xfId="0" applyNumberFormat="1" applyFont="1" applyFill="1" applyBorder="1" applyAlignment="1">
      <alignment horizontal="center" vertical="center" wrapText="1"/>
    </xf>
    <xf numFmtId="14" fontId="19" fillId="6" borderId="1" xfId="0" applyNumberFormat="1" applyFont="1" applyFill="1" applyBorder="1" applyAlignment="1">
      <alignment horizontal="right"/>
    </xf>
    <xf numFmtId="0" fontId="19" fillId="19" borderId="1" xfId="0" applyFont="1" applyFill="1" applyBorder="1" applyAlignment="1">
      <alignment horizontal="center" vertical="center" wrapText="1"/>
    </xf>
    <xf numFmtId="0" fontId="19" fillId="19" borderId="1" xfId="0" applyFont="1" applyFill="1" applyBorder="1" applyAlignment="1">
      <alignment horizontal="left" vertical="center" wrapText="1"/>
    </xf>
    <xf numFmtId="0" fontId="20" fillId="19" borderId="1" xfId="0" applyFont="1" applyFill="1" applyBorder="1" applyAlignment="1">
      <alignment horizontal="center" vertical="center" wrapText="1"/>
    </xf>
    <xf numFmtId="0" fontId="19" fillId="19" borderId="1" xfId="0" applyFont="1" applyFill="1" applyBorder="1"/>
    <xf numFmtId="3" fontId="19" fillId="19" borderId="1" xfId="0" applyNumberFormat="1" applyFont="1" applyFill="1" applyBorder="1"/>
    <xf numFmtId="0" fontId="19" fillId="19" borderId="1" xfId="0" applyFont="1" applyFill="1" applyBorder="1" applyAlignment="1">
      <alignment vertical="center" wrapText="1"/>
    </xf>
    <xf numFmtId="166" fontId="19" fillId="19" borderId="3" xfId="2" applyFont="1" applyFill="1" applyBorder="1"/>
    <xf numFmtId="14" fontId="19" fillId="19" borderId="3" xfId="0" applyNumberFormat="1" applyFont="1" applyFill="1" applyBorder="1" applyAlignment="1">
      <alignment wrapText="1"/>
    </xf>
    <xf numFmtId="14" fontId="19" fillId="19" borderId="1" xfId="0" applyNumberFormat="1" applyFont="1" applyFill="1" applyBorder="1"/>
    <xf numFmtId="14" fontId="19" fillId="19" borderId="1" xfId="0" applyNumberFormat="1" applyFont="1" applyFill="1" applyBorder="1" applyAlignment="1">
      <alignment wrapText="1"/>
    </xf>
    <xf numFmtId="166" fontId="19" fillId="19" borderId="1" xfId="2" applyFont="1" applyFill="1" applyBorder="1"/>
    <xf numFmtId="14" fontId="19" fillId="19" borderId="1" xfId="0" applyNumberFormat="1" applyFont="1" applyFill="1" applyBorder="1" applyAlignment="1">
      <alignment horizontal="center" vertical="center" wrapText="1"/>
    </xf>
    <xf numFmtId="166" fontId="19" fillId="0" borderId="0" xfId="0" applyNumberFormat="1" applyFont="1"/>
    <xf numFmtId="0" fontId="19" fillId="20" borderId="1" xfId="0" applyFont="1" applyFill="1" applyBorder="1" applyAlignment="1">
      <alignment horizontal="center" vertical="center" wrapText="1"/>
    </xf>
    <xf numFmtId="0" fontId="19" fillId="20" borderId="1" xfId="0" applyFont="1" applyFill="1" applyBorder="1" applyAlignment="1">
      <alignment horizontal="left" vertical="center" wrapText="1"/>
    </xf>
    <xf numFmtId="0" fontId="20" fillId="20" borderId="1" xfId="0" applyFont="1" applyFill="1" applyBorder="1" applyAlignment="1">
      <alignment horizontal="center" vertical="center" wrapText="1"/>
    </xf>
    <xf numFmtId="0" fontId="19" fillId="20" borderId="1" xfId="0" applyFont="1" applyFill="1" applyBorder="1"/>
    <xf numFmtId="166" fontId="19" fillId="20" borderId="1" xfId="2" applyFont="1" applyFill="1" applyBorder="1"/>
    <xf numFmtId="0" fontId="19" fillId="20" borderId="1" xfId="0" applyFont="1" applyFill="1" applyBorder="1" applyAlignment="1">
      <alignment vertical="center" wrapText="1"/>
    </xf>
    <xf numFmtId="14" fontId="19" fillId="19" borderId="3" xfId="0" applyNumberFormat="1" applyFont="1" applyFill="1" applyBorder="1"/>
    <xf numFmtId="0" fontId="19" fillId="19" borderId="3" xfId="0" applyFont="1" applyFill="1" applyBorder="1"/>
    <xf numFmtId="0" fontId="19" fillId="19" borderId="3" xfId="0" applyFont="1" applyFill="1" applyBorder="1" applyAlignment="1">
      <alignment horizontal="center" vertical="center" wrapText="1"/>
    </xf>
    <xf numFmtId="14" fontId="19" fillId="20" borderId="1" xfId="0" applyNumberFormat="1" applyFont="1" applyFill="1" applyBorder="1"/>
    <xf numFmtId="14" fontId="19" fillId="20" borderId="1" xfId="0" applyNumberFormat="1" applyFont="1" applyFill="1" applyBorder="1" applyAlignment="1">
      <alignment horizontal="center" wrapText="1"/>
    </xf>
    <xf numFmtId="0" fontId="19" fillId="20" borderId="1" xfId="0" applyFont="1" applyFill="1" applyBorder="1" applyAlignment="1">
      <alignment wrapText="1"/>
    </xf>
    <xf numFmtId="14" fontId="19" fillId="20" borderId="1" xfId="0" applyNumberFormat="1" applyFont="1" applyFill="1" applyBorder="1" applyAlignment="1">
      <alignment wrapText="1"/>
    </xf>
    <xf numFmtId="0" fontId="19" fillId="21" borderId="1" xfId="0" applyFont="1" applyFill="1" applyBorder="1" applyAlignment="1">
      <alignment horizontal="center" vertical="center" wrapText="1"/>
    </xf>
    <xf numFmtId="0" fontId="19" fillId="21" borderId="1" xfId="0" applyFont="1" applyFill="1" applyBorder="1" applyAlignment="1">
      <alignment horizontal="left" vertical="center" wrapText="1"/>
    </xf>
    <xf numFmtId="0" fontId="20" fillId="21" borderId="1" xfId="0" applyFont="1" applyFill="1" applyBorder="1" applyAlignment="1">
      <alignment horizontal="center" vertical="center" wrapText="1"/>
    </xf>
    <xf numFmtId="0" fontId="19" fillId="21" borderId="1" xfId="0" applyFont="1" applyFill="1" applyBorder="1"/>
    <xf numFmtId="166" fontId="19" fillId="21" borderId="1" xfId="2" applyFont="1" applyFill="1" applyBorder="1"/>
    <xf numFmtId="14" fontId="19" fillId="21" borderId="1" xfId="0" applyNumberFormat="1" applyFont="1" applyFill="1" applyBorder="1"/>
    <xf numFmtId="0" fontId="19" fillId="20" borderId="3" xfId="0" applyFont="1" applyFill="1" applyBorder="1" applyAlignment="1">
      <alignment horizontal="center" vertical="center" wrapText="1"/>
    </xf>
    <xf numFmtId="0" fontId="19" fillId="20" borderId="3" xfId="0" applyFont="1" applyFill="1" applyBorder="1" applyAlignment="1">
      <alignment horizontal="left" vertical="center" wrapText="1"/>
    </xf>
    <xf numFmtId="0" fontId="20" fillId="20" borderId="3" xfId="0" applyFont="1" applyFill="1" applyBorder="1" applyAlignment="1">
      <alignment horizontal="center" vertical="center" wrapText="1"/>
    </xf>
    <xf numFmtId="0" fontId="19" fillId="20" borderId="3" xfId="0" applyFont="1" applyFill="1" applyBorder="1"/>
    <xf numFmtId="0" fontId="19" fillId="20" borderId="3" xfId="0" applyFont="1" applyFill="1" applyBorder="1" applyAlignment="1">
      <alignment vertical="center" wrapText="1"/>
    </xf>
    <xf numFmtId="166" fontId="19" fillId="20" borderId="3" xfId="2" applyFont="1" applyFill="1" applyBorder="1"/>
    <xf numFmtId="14" fontId="19" fillId="20" borderId="3" xfId="0" applyNumberFormat="1" applyFont="1" applyFill="1" applyBorder="1" applyAlignment="1">
      <alignment wrapText="1"/>
    </xf>
    <xf numFmtId="14" fontId="19" fillId="20" borderId="3" xfId="0" applyNumberFormat="1" applyFont="1" applyFill="1" applyBorder="1"/>
    <xf numFmtId="0" fontId="19" fillId="20" borderId="3" xfId="0" applyFont="1" applyFill="1" applyBorder="1" applyAlignment="1">
      <alignment wrapText="1"/>
    </xf>
    <xf numFmtId="0" fontId="19" fillId="21" borderId="3" xfId="0" applyFont="1" applyFill="1" applyBorder="1" applyAlignment="1">
      <alignment vertical="center" wrapText="1"/>
    </xf>
    <xf numFmtId="0" fontId="19" fillId="21" borderId="3" xfId="0" applyFont="1" applyFill="1" applyBorder="1"/>
    <xf numFmtId="14" fontId="19" fillId="21" borderId="0" xfId="0" applyNumberFormat="1" applyFont="1" applyFill="1"/>
    <xf numFmtId="0" fontId="19" fillId="21" borderId="3" xfId="0" applyFont="1" applyFill="1" applyBorder="1" applyAlignment="1">
      <alignment horizontal="center" vertical="center" wrapText="1"/>
    </xf>
    <xf numFmtId="14" fontId="19" fillId="21" borderId="3" xfId="0" applyNumberFormat="1" applyFont="1" applyFill="1" applyBorder="1"/>
    <xf numFmtId="0" fontId="19" fillId="21" borderId="3" xfId="0" applyFont="1" applyFill="1" applyBorder="1" applyAlignment="1">
      <alignment wrapText="1"/>
    </xf>
    <xf numFmtId="14" fontId="19" fillId="21" borderId="2" xfId="0" applyNumberFormat="1" applyFont="1" applyFill="1" applyBorder="1"/>
    <xf numFmtId="14" fontId="19" fillId="21" borderId="1" xfId="0" applyNumberFormat="1" applyFont="1" applyFill="1" applyBorder="1" applyAlignment="1">
      <alignment wrapText="1"/>
    </xf>
    <xf numFmtId="0" fontId="19" fillId="21" borderId="2" xfId="0" applyFont="1" applyFill="1" applyBorder="1"/>
    <xf numFmtId="0" fontId="19" fillId="21" borderId="4" xfId="0" applyFont="1" applyFill="1" applyBorder="1"/>
    <xf numFmtId="14" fontId="19" fillId="21" borderId="5" xfId="0" applyNumberFormat="1" applyFont="1" applyFill="1" applyBorder="1"/>
    <xf numFmtId="14" fontId="19" fillId="12" borderId="6" xfId="0" applyNumberFormat="1" applyFont="1" applyFill="1" applyBorder="1"/>
    <xf numFmtId="14" fontId="19" fillId="21" borderId="7" xfId="0" applyNumberFormat="1" applyFont="1" applyFill="1" applyBorder="1"/>
    <xf numFmtId="0" fontId="19" fillId="21" borderId="6" xfId="0" applyFont="1" applyFill="1" applyBorder="1" applyAlignment="1">
      <alignment horizontal="center" vertical="center" wrapText="1"/>
    </xf>
    <xf numFmtId="0" fontId="19" fillId="21" borderId="1" xfId="0" applyFont="1" applyFill="1" applyBorder="1" applyAlignment="1">
      <alignment wrapText="1"/>
    </xf>
    <xf numFmtId="0" fontId="30" fillId="2" borderId="2" xfId="0" applyFont="1" applyFill="1" applyBorder="1" applyAlignment="1">
      <alignment horizontal="center" vertical="center" wrapText="1"/>
    </xf>
    <xf numFmtId="0" fontId="30" fillId="2" borderId="1" xfId="0" applyFont="1" applyFill="1" applyBorder="1" applyAlignment="1">
      <alignment horizontal="center" vertical="center" wrapText="1"/>
    </xf>
    <xf numFmtId="3" fontId="30" fillId="2" borderId="1" xfId="0" applyNumberFormat="1" applyFont="1" applyFill="1" applyBorder="1" applyAlignment="1">
      <alignment horizontal="center" vertical="center" wrapText="1"/>
    </xf>
    <xf numFmtId="168" fontId="30" fillId="2" borderId="1" xfId="0" applyNumberFormat="1" applyFont="1" applyFill="1" applyBorder="1" applyAlignment="1">
      <alignment horizontal="center" vertical="center" wrapText="1"/>
    </xf>
    <xf numFmtId="14" fontId="19" fillId="3" borderId="1" xfId="0" applyNumberFormat="1" applyFont="1" applyFill="1" applyBorder="1" applyAlignment="1">
      <alignment horizontal="center" vertical="center" wrapText="1"/>
    </xf>
    <xf numFmtId="14" fontId="19" fillId="12" borderId="1" xfId="0" applyNumberFormat="1" applyFont="1" applyFill="1" applyBorder="1" applyAlignment="1">
      <alignment horizontal="center" vertical="center" wrapText="1"/>
    </xf>
    <xf numFmtId="0" fontId="31" fillId="2" borderId="0" xfId="0" applyFont="1" applyFill="1"/>
    <xf numFmtId="166" fontId="31" fillId="20" borderId="1" xfId="2" applyFont="1" applyFill="1" applyBorder="1"/>
    <xf numFmtId="14" fontId="31" fillId="20" borderId="1" xfId="0" applyNumberFormat="1" applyFont="1" applyFill="1" applyBorder="1" applyAlignment="1">
      <alignment wrapText="1"/>
    </xf>
    <xf numFmtId="14" fontId="31" fillId="20" borderId="1" xfId="0" applyNumberFormat="1" applyFont="1" applyFill="1" applyBorder="1"/>
    <xf numFmtId="0" fontId="31" fillId="17" borderId="1" xfId="0" applyFont="1" applyFill="1" applyBorder="1" applyAlignment="1">
      <alignment horizontal="center" vertical="center" wrapText="1"/>
    </xf>
    <xf numFmtId="0" fontId="31" fillId="17" borderId="1" xfId="0" applyFont="1" applyFill="1" applyBorder="1" applyAlignment="1">
      <alignment horizontal="left" vertical="center" wrapText="1"/>
    </xf>
    <xf numFmtId="0" fontId="32" fillId="17" borderId="1" xfId="0" applyFont="1" applyFill="1" applyBorder="1" applyAlignment="1">
      <alignment horizontal="center" vertical="center" wrapText="1"/>
    </xf>
    <xf numFmtId="0" fontId="31" fillId="17" borderId="1" xfId="0" applyFont="1" applyFill="1" applyBorder="1"/>
    <xf numFmtId="0" fontId="31" fillId="17" borderId="3" xfId="0" applyFont="1" applyFill="1" applyBorder="1" applyAlignment="1">
      <alignment vertical="center" wrapText="1"/>
    </xf>
    <xf numFmtId="0" fontId="31" fillId="17" borderId="3" xfId="0" applyFont="1" applyFill="1" applyBorder="1"/>
    <xf numFmtId="166" fontId="31" fillId="17" borderId="1" xfId="2" applyFont="1" applyFill="1" applyBorder="1"/>
    <xf numFmtId="14" fontId="31" fillId="17" borderId="1" xfId="0" applyNumberFormat="1" applyFont="1" applyFill="1" applyBorder="1" applyAlignment="1">
      <alignment wrapText="1"/>
    </xf>
    <xf numFmtId="14" fontId="31" fillId="17" borderId="1" xfId="0" applyNumberFormat="1" applyFont="1" applyFill="1" applyBorder="1"/>
    <xf numFmtId="0" fontId="31" fillId="17" borderId="1" xfId="0" applyFont="1" applyFill="1" applyBorder="1" applyAlignment="1">
      <alignment wrapText="1"/>
    </xf>
    <xf numFmtId="0" fontId="31" fillId="22" borderId="1" xfId="0" applyFont="1" applyFill="1" applyBorder="1" applyAlignment="1">
      <alignment horizontal="center" vertical="center" wrapText="1"/>
    </xf>
    <xf numFmtId="0" fontId="31" fillId="22" borderId="1" xfId="0" applyFont="1" applyFill="1" applyBorder="1" applyAlignment="1">
      <alignment horizontal="left" vertical="center" wrapText="1"/>
    </xf>
    <xf numFmtId="0" fontId="32" fillId="22" borderId="1" xfId="0" applyFont="1" applyFill="1" applyBorder="1" applyAlignment="1">
      <alignment horizontal="center" vertical="center" wrapText="1"/>
    </xf>
    <xf numFmtId="0" fontId="31" fillId="22" borderId="1" xfId="0" applyFont="1" applyFill="1" applyBorder="1"/>
    <xf numFmtId="0" fontId="31" fillId="22" borderId="3" xfId="0" applyFont="1" applyFill="1" applyBorder="1" applyAlignment="1">
      <alignment vertical="center" wrapText="1"/>
    </xf>
    <xf numFmtId="0" fontId="31" fillId="22" borderId="3" xfId="0" applyFont="1" applyFill="1" applyBorder="1"/>
    <xf numFmtId="166" fontId="31" fillId="22" borderId="1" xfId="2" applyFont="1" applyFill="1" applyBorder="1"/>
    <xf numFmtId="14" fontId="31" fillId="22" borderId="1" xfId="0" applyNumberFormat="1" applyFont="1" applyFill="1" applyBorder="1"/>
    <xf numFmtId="0" fontId="31" fillId="22" borderId="1" xfId="0" applyFont="1" applyFill="1" applyBorder="1" applyAlignment="1">
      <alignment wrapText="1"/>
    </xf>
    <xf numFmtId="14" fontId="31" fillId="22" borderId="6" xfId="0" applyNumberFormat="1" applyFont="1" applyFill="1" applyBorder="1"/>
    <xf numFmtId="0" fontId="19" fillId="22" borderId="1" xfId="0" applyFont="1" applyFill="1" applyBorder="1" applyAlignment="1">
      <alignment horizontal="center" vertical="center" wrapText="1"/>
    </xf>
    <xf numFmtId="14" fontId="31" fillId="16" borderId="1" xfId="0" applyNumberFormat="1" applyFont="1" applyFill="1" applyBorder="1" applyAlignment="1">
      <alignment wrapText="1"/>
    </xf>
    <xf numFmtId="14" fontId="31" fillId="16" borderId="1" xfId="0" applyNumberFormat="1" applyFont="1" applyFill="1" applyBorder="1"/>
    <xf numFmtId="0" fontId="31" fillId="23" borderId="1" xfId="0" applyFont="1" applyFill="1" applyBorder="1" applyAlignment="1">
      <alignment horizontal="center" vertical="center" wrapText="1"/>
    </xf>
    <xf numFmtId="0" fontId="31" fillId="23" borderId="1" xfId="0" applyFont="1" applyFill="1" applyBorder="1" applyAlignment="1">
      <alignment horizontal="left" vertical="center" wrapText="1"/>
    </xf>
    <xf numFmtId="0" fontId="32" fillId="23" borderId="1" xfId="0" applyFont="1" applyFill="1" applyBorder="1" applyAlignment="1">
      <alignment horizontal="center" vertical="center" wrapText="1"/>
    </xf>
    <xf numFmtId="0" fontId="31" fillId="23" borderId="1" xfId="0" applyFont="1" applyFill="1" applyBorder="1"/>
    <xf numFmtId="0" fontId="31" fillId="23" borderId="3" xfId="0" applyFont="1" applyFill="1" applyBorder="1" applyAlignment="1">
      <alignment vertical="center" wrapText="1"/>
    </xf>
    <xf numFmtId="0" fontId="31" fillId="23" borderId="3" xfId="0" applyFont="1" applyFill="1" applyBorder="1"/>
    <xf numFmtId="166" fontId="31" fillId="23" borderId="1" xfId="2" applyFont="1" applyFill="1" applyBorder="1"/>
    <xf numFmtId="14" fontId="31" fillId="23" borderId="1" xfId="0" applyNumberFormat="1" applyFont="1" applyFill="1" applyBorder="1" applyAlignment="1">
      <alignment wrapText="1"/>
    </xf>
    <xf numFmtId="14" fontId="31" fillId="23" borderId="6" xfId="0" applyNumberFormat="1" applyFont="1" applyFill="1" applyBorder="1"/>
    <xf numFmtId="0" fontId="19" fillId="23" borderId="1" xfId="0" applyFont="1" applyFill="1" applyBorder="1" applyAlignment="1">
      <alignment horizontal="center" vertical="center" wrapText="1"/>
    </xf>
    <xf numFmtId="14" fontId="31" fillId="23" borderId="1" xfId="0" applyNumberFormat="1" applyFont="1" applyFill="1" applyBorder="1"/>
    <xf numFmtId="0" fontId="31" fillId="23" borderId="1" xfId="0" applyFont="1" applyFill="1" applyBorder="1" applyAlignment="1">
      <alignment wrapText="1"/>
    </xf>
    <xf numFmtId="0" fontId="31" fillId="24" borderId="1" xfId="0" applyFont="1" applyFill="1" applyBorder="1" applyAlignment="1">
      <alignment horizontal="center" vertical="center" wrapText="1"/>
    </xf>
    <xf numFmtId="0" fontId="31" fillId="24" borderId="1" xfId="0" applyFont="1" applyFill="1" applyBorder="1" applyAlignment="1">
      <alignment horizontal="left" vertical="center" wrapText="1"/>
    </xf>
    <xf numFmtId="0" fontId="32" fillId="24" borderId="1" xfId="0" applyFont="1" applyFill="1" applyBorder="1" applyAlignment="1">
      <alignment horizontal="center" vertical="center" wrapText="1"/>
    </xf>
    <xf numFmtId="0" fontId="31" fillId="24" borderId="1" xfId="0" applyFont="1" applyFill="1" applyBorder="1"/>
    <xf numFmtId="0" fontId="31" fillId="24" borderId="3" xfId="0" applyFont="1" applyFill="1" applyBorder="1" applyAlignment="1">
      <alignment vertical="center" wrapText="1"/>
    </xf>
    <xf numFmtId="0" fontId="31" fillId="24" borderId="3" xfId="0" applyFont="1" applyFill="1" applyBorder="1"/>
    <xf numFmtId="166" fontId="31" fillId="24" borderId="1" xfId="2" applyFont="1" applyFill="1" applyBorder="1"/>
    <xf numFmtId="14" fontId="31" fillId="24" borderId="1" xfId="0" applyNumberFormat="1" applyFont="1" applyFill="1" applyBorder="1" applyAlignment="1">
      <alignment wrapText="1"/>
    </xf>
    <xf numFmtId="14" fontId="31" fillId="24" borderId="6" xfId="0" applyNumberFormat="1" applyFont="1" applyFill="1" applyBorder="1"/>
    <xf numFmtId="0" fontId="19" fillId="24" borderId="1" xfId="0" applyFont="1" applyFill="1" applyBorder="1" applyAlignment="1">
      <alignment horizontal="center" vertical="center" wrapText="1"/>
    </xf>
    <xf numFmtId="14" fontId="31" fillId="24" borderId="1" xfId="0" applyNumberFormat="1" applyFont="1" applyFill="1" applyBorder="1"/>
    <xf numFmtId="0" fontId="31" fillId="24" borderId="1" xfId="0" applyFont="1" applyFill="1" applyBorder="1" applyAlignment="1">
      <alignment wrapText="1"/>
    </xf>
    <xf numFmtId="0" fontId="31" fillId="25" borderId="1" xfId="0" applyFont="1" applyFill="1" applyBorder="1" applyAlignment="1">
      <alignment horizontal="center" vertical="center" wrapText="1"/>
    </xf>
    <xf numFmtId="0" fontId="31" fillId="25" borderId="1" xfId="0" applyFont="1" applyFill="1" applyBorder="1" applyAlignment="1">
      <alignment horizontal="left" vertical="center" wrapText="1"/>
    </xf>
    <xf numFmtId="0" fontId="32" fillId="25" borderId="1" xfId="0" applyFont="1" applyFill="1" applyBorder="1" applyAlignment="1">
      <alignment horizontal="center" vertical="center" wrapText="1"/>
    </xf>
    <xf numFmtId="0" fontId="31" fillId="25" borderId="1" xfId="0" applyFont="1" applyFill="1" applyBorder="1"/>
    <xf numFmtId="166" fontId="31" fillId="25" borderId="1" xfId="2" applyFont="1" applyFill="1" applyBorder="1"/>
    <xf numFmtId="14" fontId="31" fillId="25" borderId="1" xfId="0" applyNumberFormat="1" applyFont="1" applyFill="1" applyBorder="1" applyAlignment="1">
      <alignment wrapText="1"/>
    </xf>
    <xf numFmtId="14" fontId="31" fillId="25" borderId="6" xfId="0" applyNumberFormat="1" applyFont="1" applyFill="1" applyBorder="1"/>
    <xf numFmtId="14" fontId="31" fillId="25" borderId="1" xfId="0" applyNumberFormat="1" applyFont="1" applyFill="1" applyBorder="1"/>
    <xf numFmtId="0" fontId="31" fillId="25" borderId="3" xfId="0" applyFont="1" applyFill="1" applyBorder="1" applyAlignment="1">
      <alignment vertical="center" wrapText="1"/>
    </xf>
    <xf numFmtId="0" fontId="31" fillId="25" borderId="3" xfId="0" applyFont="1" applyFill="1" applyBorder="1"/>
    <xf numFmtId="14" fontId="31" fillId="25" borderId="0" xfId="0" applyNumberFormat="1" applyFont="1" applyFill="1"/>
    <xf numFmtId="0" fontId="31" fillId="25" borderId="1" xfId="0" applyFont="1" applyFill="1" applyBorder="1" applyAlignment="1">
      <alignment wrapText="1"/>
    </xf>
    <xf numFmtId="0" fontId="19" fillId="25" borderId="1" xfId="0" applyFont="1" applyFill="1" applyBorder="1" applyAlignment="1">
      <alignment horizontal="center" vertical="center" wrapText="1"/>
    </xf>
    <xf numFmtId="0" fontId="31" fillId="26" borderId="0" xfId="0" applyFont="1" applyFill="1"/>
    <xf numFmtId="0" fontId="31" fillId="26" borderId="1" xfId="0" applyFont="1" applyFill="1" applyBorder="1" applyAlignment="1">
      <alignment horizontal="left" vertical="center" wrapText="1"/>
    </xf>
    <xf numFmtId="0" fontId="31" fillId="26" borderId="1" xfId="0" applyFont="1" applyFill="1" applyBorder="1" applyAlignment="1">
      <alignment horizontal="center" vertical="center" wrapText="1"/>
    </xf>
    <xf numFmtId="0" fontId="32" fillId="26" borderId="1" xfId="0" applyFont="1" applyFill="1" applyBorder="1" applyAlignment="1">
      <alignment horizontal="center" vertical="center" wrapText="1"/>
    </xf>
    <xf numFmtId="0" fontId="31" fillId="26" borderId="1" xfId="0" applyFont="1" applyFill="1" applyBorder="1"/>
    <xf numFmtId="0" fontId="31" fillId="26" borderId="3" xfId="0" applyFont="1" applyFill="1" applyBorder="1" applyAlignment="1">
      <alignment vertical="center" wrapText="1"/>
    </xf>
    <xf numFmtId="0" fontId="31" fillId="26" borderId="3" xfId="0" applyFont="1" applyFill="1" applyBorder="1"/>
    <xf numFmtId="14" fontId="31" fillId="26" borderId="1" xfId="0" applyNumberFormat="1" applyFont="1" applyFill="1" applyBorder="1" applyAlignment="1">
      <alignment wrapText="1"/>
    </xf>
    <xf numFmtId="14" fontId="31" fillId="26" borderId="6" xfId="0" applyNumberFormat="1" applyFont="1" applyFill="1" applyBorder="1"/>
    <xf numFmtId="14" fontId="31" fillId="26" borderId="0" xfId="0" applyNumberFormat="1" applyFont="1" applyFill="1"/>
    <xf numFmtId="166" fontId="31" fillId="26" borderId="1" xfId="2" applyFont="1" applyFill="1" applyBorder="1" applyAlignment="1">
      <alignment horizontal="right"/>
    </xf>
    <xf numFmtId="0" fontId="31" fillId="26" borderId="1" xfId="0" applyFont="1" applyFill="1" applyBorder="1" applyAlignment="1">
      <alignment wrapText="1"/>
    </xf>
    <xf numFmtId="0" fontId="31" fillId="27" borderId="1" xfId="0" applyFont="1" applyFill="1" applyBorder="1" applyAlignment="1">
      <alignment horizontal="center" vertical="center" wrapText="1"/>
    </xf>
    <xf numFmtId="0" fontId="31" fillId="27" borderId="1" xfId="0" applyFont="1" applyFill="1" applyBorder="1" applyAlignment="1">
      <alignment horizontal="left" vertical="center" wrapText="1"/>
    </xf>
    <xf numFmtId="0" fontId="32" fillId="27" borderId="1" xfId="0" applyFont="1" applyFill="1" applyBorder="1" applyAlignment="1">
      <alignment horizontal="center" vertical="center" wrapText="1"/>
    </xf>
    <xf numFmtId="0" fontId="31" fillId="27" borderId="1" xfId="0" applyFont="1" applyFill="1" applyBorder="1"/>
    <xf numFmtId="0" fontId="31" fillId="27" borderId="3" xfId="0" applyFont="1" applyFill="1" applyBorder="1" applyAlignment="1">
      <alignment vertical="center" wrapText="1"/>
    </xf>
    <xf numFmtId="0" fontId="31" fillId="27" borderId="3" xfId="0" applyFont="1" applyFill="1" applyBorder="1"/>
    <xf numFmtId="166" fontId="31" fillId="27" borderId="1" xfId="2" applyFont="1" applyFill="1" applyBorder="1" applyAlignment="1">
      <alignment horizontal="right"/>
    </xf>
    <xf numFmtId="14" fontId="31" fillId="27" borderId="1" xfId="0" applyNumberFormat="1" applyFont="1" applyFill="1" applyBorder="1" applyAlignment="1">
      <alignment wrapText="1"/>
    </xf>
    <xf numFmtId="14" fontId="31" fillId="27" borderId="6" xfId="0" applyNumberFormat="1" applyFont="1" applyFill="1" applyBorder="1"/>
    <xf numFmtId="14" fontId="31" fillId="27" borderId="0" xfId="0" applyNumberFormat="1" applyFont="1" applyFill="1"/>
    <xf numFmtId="0" fontId="19" fillId="27" borderId="1" xfId="0" applyFont="1" applyFill="1" applyBorder="1" applyAlignment="1">
      <alignment horizontal="center" vertical="center" wrapText="1"/>
    </xf>
    <xf numFmtId="14" fontId="31" fillId="27" borderId="1" xfId="0" applyNumberFormat="1" applyFont="1" applyFill="1" applyBorder="1"/>
    <xf numFmtId="0" fontId="31" fillId="27" borderId="1" xfId="0" applyFont="1" applyFill="1" applyBorder="1" applyAlignment="1">
      <alignment wrapText="1"/>
    </xf>
    <xf numFmtId="0" fontId="31" fillId="27" borderId="0" xfId="0" applyFont="1" applyFill="1"/>
    <xf numFmtId="166" fontId="31" fillId="27" borderId="1" xfId="2" applyFont="1" applyFill="1" applyBorder="1"/>
    <xf numFmtId="0" fontId="31" fillId="28" borderId="1" xfId="0" applyFont="1" applyFill="1" applyBorder="1" applyAlignment="1">
      <alignment horizontal="center" vertical="center" wrapText="1"/>
    </xf>
    <xf numFmtId="0" fontId="31" fillId="28" borderId="1" xfId="0" applyFont="1" applyFill="1" applyBorder="1" applyAlignment="1">
      <alignment horizontal="left" vertical="center" wrapText="1"/>
    </xf>
    <xf numFmtId="0" fontId="32" fillId="28" borderId="1" xfId="0" applyFont="1" applyFill="1" applyBorder="1" applyAlignment="1">
      <alignment horizontal="center" vertical="center" wrapText="1"/>
    </xf>
    <xf numFmtId="0" fontId="31" fillId="28" borderId="1" xfId="0" applyFont="1" applyFill="1" applyBorder="1"/>
    <xf numFmtId="0" fontId="31" fillId="28" borderId="3" xfId="0" applyFont="1" applyFill="1" applyBorder="1" applyAlignment="1">
      <alignment vertical="center" wrapText="1"/>
    </xf>
    <xf numFmtId="0" fontId="31" fillId="28" borderId="3" xfId="0" applyFont="1" applyFill="1" applyBorder="1"/>
    <xf numFmtId="166" fontId="31" fillId="28" borderId="1" xfId="2" applyFont="1" applyFill="1" applyBorder="1"/>
    <xf numFmtId="14" fontId="31" fillId="28" borderId="1" xfId="0" applyNumberFormat="1" applyFont="1" applyFill="1" applyBorder="1" applyAlignment="1">
      <alignment wrapText="1"/>
    </xf>
    <xf numFmtId="14" fontId="31" fillId="28" borderId="6" xfId="0" applyNumberFormat="1" applyFont="1" applyFill="1" applyBorder="1"/>
    <xf numFmtId="0" fontId="19" fillId="28" borderId="1" xfId="0" applyFont="1" applyFill="1" applyBorder="1" applyAlignment="1">
      <alignment horizontal="center" vertical="center" wrapText="1"/>
    </xf>
    <xf numFmtId="14" fontId="31" fillId="28" borderId="1" xfId="0" applyNumberFormat="1" applyFont="1" applyFill="1" applyBorder="1"/>
    <xf numFmtId="0" fontId="31" fillId="28" borderId="1" xfId="0" applyFont="1" applyFill="1" applyBorder="1" applyAlignment="1">
      <alignment wrapText="1"/>
    </xf>
    <xf numFmtId="14" fontId="31" fillId="17" borderId="6" xfId="0" applyNumberFormat="1" applyFont="1" applyFill="1" applyBorder="1"/>
    <xf numFmtId="14" fontId="31" fillId="20" borderId="6" xfId="0" applyNumberFormat="1" applyFont="1" applyFill="1" applyBorder="1"/>
    <xf numFmtId="166" fontId="31" fillId="2" borderId="0" xfId="0" applyNumberFormat="1" applyFont="1" applyFill="1"/>
    <xf numFmtId="14" fontId="0" fillId="17" borderId="1" xfId="0" applyNumberFormat="1" applyFill="1" applyBorder="1"/>
    <xf numFmtId="0" fontId="0" fillId="17" borderId="1" xfId="0" applyFill="1" applyBorder="1"/>
    <xf numFmtId="1" fontId="0" fillId="17" borderId="1" xfId="0" applyNumberFormat="1" applyFill="1" applyBorder="1"/>
    <xf numFmtId="0" fontId="0" fillId="17" borderId="1" xfId="0" applyFill="1" applyBorder="1" applyAlignment="1">
      <alignment wrapText="1"/>
    </xf>
    <xf numFmtId="0" fontId="31" fillId="17" borderId="1" xfId="0" applyFont="1" applyFill="1" applyBorder="1" applyAlignment="1">
      <alignment vertical="center" wrapText="1"/>
    </xf>
    <xf numFmtId="14" fontId="31" fillId="16" borderId="6" xfId="0" applyNumberFormat="1" applyFont="1" applyFill="1" applyBorder="1" applyAlignment="1">
      <alignment wrapText="1"/>
    </xf>
    <xf numFmtId="14" fontId="31" fillId="23" borderId="6" xfId="0" applyNumberFormat="1" applyFont="1" applyFill="1" applyBorder="1" applyAlignment="1">
      <alignment wrapText="1"/>
    </xf>
    <xf numFmtId="14" fontId="31" fillId="24" borderId="6" xfId="0" applyNumberFormat="1" applyFont="1" applyFill="1" applyBorder="1" applyAlignment="1">
      <alignment wrapText="1"/>
    </xf>
    <xf numFmtId="14" fontId="31" fillId="25" borderId="6" xfId="0" applyNumberFormat="1" applyFont="1" applyFill="1" applyBorder="1" applyAlignment="1">
      <alignment wrapText="1"/>
    </xf>
    <xf numFmtId="14" fontId="31" fillId="26" borderId="6" xfId="0" applyNumberFormat="1" applyFont="1" applyFill="1" applyBorder="1" applyAlignment="1">
      <alignment wrapText="1"/>
    </xf>
    <xf numFmtId="14" fontId="31" fillId="27" borderId="6" xfId="0" applyNumberFormat="1" applyFont="1" applyFill="1" applyBorder="1" applyAlignment="1">
      <alignment wrapText="1"/>
    </xf>
    <xf numFmtId="14" fontId="31" fillId="28" borderId="6" xfId="0" applyNumberFormat="1" applyFont="1" applyFill="1" applyBorder="1" applyAlignment="1">
      <alignment wrapText="1"/>
    </xf>
    <xf numFmtId="14" fontId="31" fillId="17" borderId="6" xfId="0" applyNumberFormat="1" applyFont="1" applyFill="1" applyBorder="1" applyAlignment="1">
      <alignment wrapText="1"/>
    </xf>
    <xf numFmtId="4" fontId="0" fillId="17" borderId="1" xfId="0" applyNumberFormat="1" applyFill="1" applyBorder="1"/>
    <xf numFmtId="4" fontId="0" fillId="0" borderId="0" xfId="0" applyNumberFormat="1"/>
    <xf numFmtId="14" fontId="0" fillId="17" borderId="1" xfId="0" applyNumberFormat="1" applyFill="1" applyBorder="1" applyAlignment="1">
      <alignment wrapText="1"/>
    </xf>
    <xf numFmtId="0" fontId="31" fillId="18" borderId="1" xfId="0" applyFont="1" applyFill="1" applyBorder="1" applyAlignment="1">
      <alignment horizontal="center" vertical="center" wrapText="1"/>
    </xf>
    <xf numFmtId="0" fontId="31" fillId="18" borderId="1" xfId="0" applyFont="1" applyFill="1" applyBorder="1" applyAlignment="1">
      <alignment horizontal="left" vertical="center" wrapText="1"/>
    </xf>
    <xf numFmtId="0" fontId="32" fillId="18" borderId="1" xfId="0" applyFont="1" applyFill="1" applyBorder="1" applyAlignment="1">
      <alignment horizontal="center" vertical="center" wrapText="1"/>
    </xf>
    <xf numFmtId="0" fontId="31" fillId="18" borderId="1" xfId="0" applyFont="1" applyFill="1" applyBorder="1"/>
    <xf numFmtId="0" fontId="31" fillId="18" borderId="1" xfId="0" applyFont="1" applyFill="1" applyBorder="1" applyAlignment="1">
      <alignment vertical="center" wrapText="1"/>
    </xf>
    <xf numFmtId="0" fontId="31" fillId="18" borderId="1" xfId="0" applyFont="1" applyFill="1" applyBorder="1" applyAlignment="1">
      <alignment wrapText="1"/>
    </xf>
    <xf numFmtId="4" fontId="0" fillId="18" borderId="1" xfId="0" applyNumberFormat="1" applyFill="1" applyBorder="1"/>
    <xf numFmtId="14" fontId="0" fillId="18" borderId="1" xfId="0" applyNumberFormat="1" applyFill="1" applyBorder="1" applyAlignment="1">
      <alignment wrapText="1"/>
    </xf>
    <xf numFmtId="14" fontId="0" fillId="18" borderId="1" xfId="0" applyNumberFormat="1" applyFill="1" applyBorder="1"/>
    <xf numFmtId="0" fontId="0" fillId="18" borderId="1" xfId="0" applyFill="1" applyBorder="1"/>
    <xf numFmtId="1" fontId="0" fillId="18" borderId="1" xfId="0" applyNumberFormat="1" applyFill="1" applyBorder="1"/>
    <xf numFmtId="0" fontId="0" fillId="18" borderId="1" xfId="0" applyFill="1" applyBorder="1" applyAlignment="1">
      <alignment wrapText="1"/>
    </xf>
    <xf numFmtId="0" fontId="31" fillId="29" borderId="1" xfId="0" applyFont="1" applyFill="1" applyBorder="1" applyAlignment="1">
      <alignment horizontal="center" vertical="center" wrapText="1"/>
    </xf>
    <xf numFmtId="0" fontId="31" fillId="29" borderId="1" xfId="0" applyFont="1" applyFill="1" applyBorder="1" applyAlignment="1">
      <alignment horizontal="left" vertical="center" wrapText="1"/>
    </xf>
    <xf numFmtId="0" fontId="32" fillId="29" borderId="1" xfId="0" applyFont="1" applyFill="1" applyBorder="1" applyAlignment="1">
      <alignment horizontal="center" vertical="center" wrapText="1"/>
    </xf>
    <xf numFmtId="0" fontId="31" fillId="29" borderId="1" xfId="0" applyFont="1" applyFill="1" applyBorder="1"/>
    <xf numFmtId="0" fontId="31" fillId="29" borderId="1" xfId="0" applyFont="1" applyFill="1" applyBorder="1" applyAlignment="1">
      <alignment vertical="center" wrapText="1"/>
    </xf>
    <xf numFmtId="0" fontId="31" fillId="29" borderId="1" xfId="0" applyFont="1" applyFill="1" applyBorder="1" applyAlignment="1">
      <alignment wrapText="1"/>
    </xf>
    <xf numFmtId="4" fontId="0" fillId="29" borderId="1" xfId="0" applyNumberFormat="1" applyFill="1" applyBorder="1"/>
    <xf numFmtId="14" fontId="0" fillId="29" borderId="1" xfId="0" applyNumberFormat="1" applyFill="1" applyBorder="1" applyAlignment="1">
      <alignment wrapText="1"/>
    </xf>
    <xf numFmtId="14" fontId="0" fillId="29" borderId="1" xfId="0" applyNumberFormat="1" applyFill="1" applyBorder="1"/>
    <xf numFmtId="0" fontId="0" fillId="29" borderId="1" xfId="0" applyFill="1" applyBorder="1"/>
    <xf numFmtId="1" fontId="0" fillId="29" borderId="1" xfId="0" applyNumberFormat="1" applyFill="1" applyBorder="1"/>
    <xf numFmtId="0" fontId="0" fillId="29" borderId="1" xfId="0" applyFill="1" applyBorder="1" applyAlignment="1">
      <alignment wrapText="1"/>
    </xf>
    <xf numFmtId="1" fontId="0" fillId="29" borderId="8" xfId="0" applyNumberFormat="1" applyFill="1" applyBorder="1"/>
    <xf numFmtId="0" fontId="0" fillId="29" borderId="8" xfId="0" applyFill="1" applyBorder="1"/>
    <xf numFmtId="0" fontId="0" fillId="29" borderId="8" xfId="0" applyFill="1" applyBorder="1" applyAlignment="1">
      <alignment wrapText="1"/>
    </xf>
    <xf numFmtId="0" fontId="31" fillId="30" borderId="1" xfId="0" applyFont="1" applyFill="1" applyBorder="1" applyAlignment="1">
      <alignment horizontal="center" vertical="center" wrapText="1"/>
    </xf>
    <xf numFmtId="0" fontId="31" fillId="30" borderId="1" xfId="0" applyFont="1" applyFill="1" applyBorder="1" applyAlignment="1">
      <alignment horizontal="left" vertical="center" wrapText="1"/>
    </xf>
    <xf numFmtId="0" fontId="32" fillId="30" borderId="1" xfId="0" applyFont="1" applyFill="1" applyBorder="1" applyAlignment="1">
      <alignment horizontal="center" vertical="center" wrapText="1"/>
    </xf>
    <xf numFmtId="0" fontId="31" fillId="30" borderId="1" xfId="0" applyFont="1" applyFill="1" applyBorder="1"/>
    <xf numFmtId="0" fontId="31" fillId="30" borderId="1" xfId="0" applyFont="1" applyFill="1" applyBorder="1" applyAlignment="1">
      <alignment vertical="center" wrapText="1"/>
    </xf>
    <xf numFmtId="0" fontId="31" fillId="30" borderId="1" xfId="0" applyFont="1" applyFill="1" applyBorder="1" applyAlignment="1">
      <alignment wrapText="1"/>
    </xf>
    <xf numFmtId="0" fontId="0" fillId="30" borderId="1" xfId="0" applyFill="1" applyBorder="1" applyAlignment="1">
      <alignment wrapText="1"/>
    </xf>
    <xf numFmtId="0" fontId="0" fillId="30" borderId="1" xfId="0" applyFill="1" applyBorder="1"/>
    <xf numFmtId="14" fontId="0" fillId="30" borderId="1" xfId="0" applyNumberFormat="1" applyFill="1" applyBorder="1" applyAlignment="1">
      <alignment wrapText="1"/>
    </xf>
    <xf numFmtId="0" fontId="31" fillId="29" borderId="3" xfId="0" applyFont="1" applyFill="1" applyBorder="1" applyAlignment="1">
      <alignment horizontal="center" vertical="center" wrapText="1"/>
    </xf>
    <xf numFmtId="0" fontId="31" fillId="29" borderId="3" xfId="0" applyFont="1" applyFill="1" applyBorder="1" applyAlignment="1">
      <alignment horizontal="left" vertical="center" wrapText="1"/>
    </xf>
    <xf numFmtId="0" fontId="32" fillId="29" borderId="3" xfId="0" applyFont="1" applyFill="1" applyBorder="1" applyAlignment="1">
      <alignment horizontal="center" vertical="center" wrapText="1"/>
    </xf>
    <xf numFmtId="0" fontId="31" fillId="29" borderId="3" xfId="0" applyFont="1" applyFill="1" applyBorder="1"/>
    <xf numFmtId="0" fontId="31" fillId="29" borderId="3" xfId="0" applyFont="1" applyFill="1" applyBorder="1" applyAlignment="1">
      <alignment vertical="center" wrapText="1"/>
    </xf>
    <xf numFmtId="0" fontId="31" fillId="29" borderId="3" xfId="0" applyFont="1" applyFill="1" applyBorder="1" applyAlignment="1">
      <alignment wrapText="1"/>
    </xf>
    <xf numFmtId="4" fontId="0" fillId="29" borderId="3" xfId="0" applyNumberFormat="1" applyFill="1" applyBorder="1"/>
    <xf numFmtId="14" fontId="0" fillId="29" borderId="3" xfId="0" applyNumberFormat="1" applyFill="1" applyBorder="1" applyAlignment="1">
      <alignment wrapText="1"/>
    </xf>
    <xf numFmtId="14" fontId="0" fillId="29" borderId="3" xfId="0" applyNumberFormat="1" applyFill="1" applyBorder="1"/>
    <xf numFmtId="0" fontId="0" fillId="29" borderId="3" xfId="0" applyFill="1" applyBorder="1" applyAlignment="1">
      <alignment wrapText="1"/>
    </xf>
    <xf numFmtId="4" fontId="0" fillId="30" borderId="1" xfId="0" applyNumberFormat="1" applyFill="1" applyBorder="1"/>
    <xf numFmtId="14" fontId="0" fillId="30" borderId="1" xfId="0" applyNumberFormat="1" applyFill="1" applyBorder="1"/>
    <xf numFmtId="0" fontId="31" fillId="19" borderId="1" xfId="0" applyFont="1" applyFill="1" applyBorder="1" applyAlignment="1">
      <alignment horizontal="left" vertical="center" wrapText="1"/>
    </xf>
    <xf numFmtId="0" fontId="31" fillId="19" borderId="1" xfId="0" applyFont="1" applyFill="1" applyBorder="1" applyAlignment="1">
      <alignment horizontal="center" vertical="center" wrapText="1"/>
    </xf>
    <xf numFmtId="0" fontId="32" fillId="19" borderId="1" xfId="0" applyFont="1" applyFill="1" applyBorder="1" applyAlignment="1">
      <alignment horizontal="center" vertical="center" wrapText="1"/>
    </xf>
    <xf numFmtId="0" fontId="31" fillId="19" borderId="1" xfId="0" applyFont="1" applyFill="1" applyBorder="1"/>
    <xf numFmtId="0" fontId="31" fillId="19" borderId="1" xfId="0" applyFont="1" applyFill="1" applyBorder="1" applyAlignment="1">
      <alignment vertical="center" wrapText="1"/>
    </xf>
    <xf numFmtId="0" fontId="31" fillId="19" borderId="1" xfId="0" applyFont="1" applyFill="1" applyBorder="1" applyAlignment="1">
      <alignment wrapText="1"/>
    </xf>
    <xf numFmtId="0" fontId="0" fillId="19" borderId="1" xfId="0" applyFill="1" applyBorder="1" applyAlignment="1">
      <alignment wrapText="1"/>
    </xf>
    <xf numFmtId="4" fontId="0" fillId="19" borderId="1" xfId="0" applyNumberFormat="1" applyFill="1" applyBorder="1"/>
    <xf numFmtId="14" fontId="0" fillId="19" borderId="1" xfId="0" applyNumberFormat="1" applyFill="1" applyBorder="1" applyAlignment="1">
      <alignment wrapText="1"/>
    </xf>
    <xf numFmtId="14" fontId="0" fillId="30" borderId="9" xfId="0" applyNumberFormat="1" applyFill="1" applyBorder="1"/>
    <xf numFmtId="0" fontId="31" fillId="30" borderId="3" xfId="0" applyFont="1" applyFill="1" applyBorder="1" applyAlignment="1">
      <alignment horizontal="center" vertical="center" wrapText="1"/>
    </xf>
    <xf numFmtId="0" fontId="31" fillId="30" borderId="3" xfId="0" applyFont="1" applyFill="1" applyBorder="1" applyAlignment="1">
      <alignment horizontal="left" vertical="center" wrapText="1"/>
    </xf>
    <xf numFmtId="0" fontId="32" fillId="30" borderId="3" xfId="0" applyFont="1" applyFill="1" applyBorder="1" applyAlignment="1">
      <alignment horizontal="center" vertical="center" wrapText="1"/>
    </xf>
    <xf numFmtId="0" fontId="31" fillId="30" borderId="3" xfId="0" applyFont="1" applyFill="1" applyBorder="1"/>
    <xf numFmtId="0" fontId="31" fillId="30" borderId="3" xfId="0" applyFont="1" applyFill="1" applyBorder="1" applyAlignment="1">
      <alignment vertical="center" wrapText="1"/>
    </xf>
    <xf numFmtId="0" fontId="31" fillId="30" borderId="3" xfId="0" applyFont="1" applyFill="1" applyBorder="1" applyAlignment="1">
      <alignment wrapText="1"/>
    </xf>
    <xf numFmtId="4" fontId="0" fillId="30" borderId="3" xfId="0" applyNumberFormat="1" applyFill="1" applyBorder="1"/>
    <xf numFmtId="14" fontId="0" fillId="30" borderId="3" xfId="0" applyNumberFormat="1" applyFill="1" applyBorder="1" applyAlignment="1">
      <alignment wrapText="1"/>
    </xf>
    <xf numFmtId="0" fontId="0" fillId="30" borderId="3" xfId="0" applyFill="1" applyBorder="1"/>
    <xf numFmtId="14" fontId="0" fillId="30" borderId="3" xfId="0" applyNumberFormat="1" applyFill="1" applyBorder="1"/>
    <xf numFmtId="0" fontId="0" fillId="30" borderId="3" xfId="0" applyFill="1" applyBorder="1" applyAlignment="1">
      <alignment wrapText="1"/>
    </xf>
    <xf numFmtId="14" fontId="0" fillId="30" borderId="5" xfId="0" applyNumberFormat="1" applyFill="1" applyBorder="1"/>
    <xf numFmtId="0" fontId="0" fillId="19" borderId="1" xfId="0" applyFill="1" applyBorder="1"/>
    <xf numFmtId="14" fontId="0" fillId="19" borderId="1" xfId="0" applyNumberFormat="1" applyFill="1" applyBorder="1"/>
    <xf numFmtId="0" fontId="31" fillId="31" borderId="1" xfId="0" applyFont="1" applyFill="1" applyBorder="1" applyAlignment="1">
      <alignment horizontal="center" vertical="center" wrapText="1"/>
    </xf>
    <xf numFmtId="0" fontId="31" fillId="31" borderId="1" xfId="0" applyFont="1" applyFill="1" applyBorder="1" applyAlignment="1">
      <alignment horizontal="left" vertical="center" wrapText="1"/>
    </xf>
    <xf numFmtId="0" fontId="32" fillId="31" borderId="1" xfId="0" applyFont="1" applyFill="1" applyBorder="1" applyAlignment="1">
      <alignment horizontal="center" vertical="center" wrapText="1"/>
    </xf>
    <xf numFmtId="0" fontId="31" fillId="31" borderId="1" xfId="0" applyFont="1" applyFill="1" applyBorder="1"/>
    <xf numFmtId="0" fontId="31" fillId="31" borderId="1" xfId="0" applyFont="1" applyFill="1" applyBorder="1" applyAlignment="1">
      <alignment vertical="center" wrapText="1"/>
    </xf>
    <xf numFmtId="4" fontId="0" fillId="31" borderId="1" xfId="0" applyNumberFormat="1" applyFill="1" applyBorder="1"/>
    <xf numFmtId="14" fontId="0" fillId="31" borderId="1" xfId="0" applyNumberFormat="1" applyFill="1" applyBorder="1" applyAlignment="1">
      <alignment wrapText="1"/>
    </xf>
    <xf numFmtId="0" fontId="0" fillId="31" borderId="1" xfId="0" applyFill="1" applyBorder="1"/>
    <xf numFmtId="14" fontId="0" fillId="31" borderId="1" xfId="0" applyNumberFormat="1" applyFill="1" applyBorder="1"/>
    <xf numFmtId="0" fontId="0" fillId="31" borderId="1" xfId="0" applyFill="1" applyBorder="1" applyAlignment="1">
      <alignment wrapText="1"/>
    </xf>
    <xf numFmtId="0" fontId="41" fillId="31" borderId="0" xfId="0" applyFont="1" applyFill="1"/>
    <xf numFmtId="166" fontId="0" fillId="0" borderId="0" xfId="2" applyFont="1"/>
    <xf numFmtId="0" fontId="0" fillId="31" borderId="8" xfId="0" applyFill="1" applyBorder="1"/>
    <xf numFmtId="0" fontId="0" fillId="31" borderId="8" xfId="0" applyFill="1" applyBorder="1" applyAlignment="1">
      <alignment wrapText="1"/>
    </xf>
    <xf numFmtId="14" fontId="0" fillId="31" borderId="0" xfId="0" applyNumberFormat="1" applyFill="1"/>
    <xf numFmtId="0" fontId="31" fillId="31" borderId="3" xfId="0" applyFont="1" applyFill="1" applyBorder="1" applyAlignment="1">
      <alignment horizontal="center" vertical="center" wrapText="1"/>
    </xf>
    <xf numFmtId="0" fontId="31" fillId="31" borderId="3" xfId="0" applyFont="1" applyFill="1" applyBorder="1" applyAlignment="1">
      <alignment horizontal="left" vertical="center" wrapText="1"/>
    </xf>
    <xf numFmtId="0" fontId="32" fillId="31" borderId="3" xfId="0" applyFont="1" applyFill="1" applyBorder="1" applyAlignment="1">
      <alignment horizontal="center" vertical="center" wrapText="1"/>
    </xf>
    <xf numFmtId="0" fontId="31" fillId="31" borderId="3" xfId="0" applyFont="1" applyFill="1" applyBorder="1"/>
    <xf numFmtId="0" fontId="31" fillId="31" borderId="3" xfId="0" applyFont="1" applyFill="1" applyBorder="1" applyAlignment="1">
      <alignment vertical="center" wrapText="1"/>
    </xf>
    <xf numFmtId="4" fontId="0" fillId="31" borderId="3" xfId="0" applyNumberFormat="1" applyFill="1" applyBorder="1"/>
    <xf numFmtId="0" fontId="41" fillId="31" borderId="1" xfId="0" applyFont="1" applyFill="1" applyBorder="1"/>
    <xf numFmtId="14" fontId="0" fillId="12" borderId="1" xfId="0" applyNumberFormat="1" applyFill="1" applyBorder="1"/>
    <xf numFmtId="0" fontId="0" fillId="25" borderId="1" xfId="0" applyFill="1" applyBorder="1" applyAlignment="1">
      <alignment wrapText="1"/>
    </xf>
    <xf numFmtId="0" fontId="0" fillId="25" borderId="1" xfId="0" applyFill="1" applyBorder="1"/>
    <xf numFmtId="0" fontId="0" fillId="25" borderId="3" xfId="0" applyFill="1" applyBorder="1" applyAlignment="1">
      <alignment wrapText="1"/>
    </xf>
    <xf numFmtId="4" fontId="0" fillId="25" borderId="1" xfId="0" applyNumberFormat="1" applyFill="1" applyBorder="1"/>
    <xf numFmtId="4" fontId="10" fillId="25" borderId="1" xfId="0" applyNumberFormat="1" applyFont="1" applyFill="1" applyBorder="1"/>
    <xf numFmtId="14" fontId="0" fillId="25" borderId="1" xfId="0" applyNumberFormat="1" applyFill="1" applyBorder="1"/>
    <xf numFmtId="169" fontId="0" fillId="25" borderId="1" xfId="0" applyNumberFormat="1" applyFill="1" applyBorder="1"/>
    <xf numFmtId="4" fontId="0" fillId="25" borderId="1" xfId="0" applyNumberFormat="1" applyFill="1" applyBorder="1" applyAlignment="1">
      <alignment wrapText="1"/>
    </xf>
    <xf numFmtId="14" fontId="0" fillId="25" borderId="1" xfId="0" applyNumberFormat="1" applyFill="1" applyBorder="1" applyAlignment="1">
      <alignment wrapText="1"/>
    </xf>
    <xf numFmtId="14" fontId="0" fillId="25" borderId="3" xfId="0" applyNumberFormat="1" applyFill="1" applyBorder="1" applyAlignment="1">
      <alignment wrapText="1"/>
    </xf>
    <xf numFmtId="165" fontId="3" fillId="0" borderId="0" xfId="0" applyNumberFormat="1" applyFont="1"/>
    <xf numFmtId="0" fontId="0" fillId="24" borderId="1" xfId="0" applyFill="1" applyBorder="1" applyAlignment="1">
      <alignment wrapText="1"/>
    </xf>
    <xf numFmtId="4" fontId="0" fillId="24" borderId="1" xfId="0" applyNumberFormat="1" applyFill="1" applyBorder="1" applyAlignment="1">
      <alignment wrapText="1"/>
    </xf>
    <xf numFmtId="4" fontId="0" fillId="24" borderId="1" xfId="0" applyNumberFormat="1" applyFill="1" applyBorder="1"/>
    <xf numFmtId="14" fontId="0" fillId="24" borderId="1" xfId="0" applyNumberFormat="1" applyFill="1" applyBorder="1"/>
    <xf numFmtId="0" fontId="0" fillId="24" borderId="1" xfId="0" applyFill="1" applyBorder="1"/>
    <xf numFmtId="14" fontId="0" fillId="24" borderId="1" xfId="0" applyNumberFormat="1" applyFill="1" applyBorder="1" applyAlignment="1">
      <alignment wrapText="1"/>
    </xf>
    <xf numFmtId="169" fontId="0" fillId="24" borderId="1" xfId="0" applyNumberFormat="1" applyFill="1" applyBorder="1"/>
    <xf numFmtId="0" fontId="0" fillId="24" borderId="3" xfId="0" applyFill="1" applyBorder="1" applyAlignment="1">
      <alignment wrapText="1"/>
    </xf>
    <xf numFmtId="0" fontId="0" fillId="31" borderId="3" xfId="0" applyFill="1" applyBorder="1" applyAlignment="1">
      <alignment wrapText="1"/>
    </xf>
    <xf numFmtId="0" fontId="0" fillId="32" borderId="1" xfId="0" applyFill="1" applyBorder="1"/>
    <xf numFmtId="14" fontId="0" fillId="32" borderId="1" xfId="0" applyNumberFormat="1" applyFill="1" applyBorder="1"/>
    <xf numFmtId="0" fontId="0" fillId="32" borderId="1" xfId="0" applyFill="1" applyBorder="1" applyAlignment="1">
      <alignment wrapText="1"/>
    </xf>
    <xf numFmtId="169" fontId="0" fillId="32" borderId="1" xfId="0" applyNumberFormat="1" applyFill="1" applyBorder="1"/>
    <xf numFmtId="14" fontId="0" fillId="31" borderId="8" xfId="0" applyNumberFormat="1" applyFill="1" applyBorder="1"/>
    <xf numFmtId="14" fontId="0" fillId="0" borderId="0" xfId="0" applyNumberFormat="1"/>
    <xf numFmtId="0" fontId="41" fillId="31" borderId="3" xfId="0" applyFont="1" applyFill="1" applyBorder="1"/>
    <xf numFmtId="0" fontId="0" fillId="31" borderId="3" xfId="0" applyFill="1" applyBorder="1"/>
    <xf numFmtId="14" fontId="0" fillId="31" borderId="3" xfId="0" applyNumberFormat="1" applyFill="1" applyBorder="1"/>
    <xf numFmtId="0" fontId="31" fillId="32" borderId="1" xfId="0" applyFont="1" applyFill="1" applyBorder="1" applyAlignment="1">
      <alignment horizontal="center" vertical="center" wrapText="1"/>
    </xf>
    <xf numFmtId="0" fontId="31" fillId="32" borderId="1" xfId="0" applyFont="1" applyFill="1" applyBorder="1" applyAlignment="1">
      <alignment horizontal="left" vertical="center" wrapText="1"/>
    </xf>
    <xf numFmtId="0" fontId="32" fillId="32" borderId="1" xfId="0" applyFont="1" applyFill="1" applyBorder="1" applyAlignment="1">
      <alignment horizontal="center" vertical="center" wrapText="1"/>
    </xf>
    <xf numFmtId="0" fontId="31" fillId="32" borderId="1" xfId="0" applyFont="1" applyFill="1" applyBorder="1"/>
    <xf numFmtId="0" fontId="31" fillId="32" borderId="1" xfId="0" applyFont="1" applyFill="1" applyBorder="1" applyAlignment="1">
      <alignment vertical="center" wrapText="1"/>
    </xf>
    <xf numFmtId="4" fontId="0" fillId="32" borderId="1" xfId="0" applyNumberFormat="1" applyFill="1" applyBorder="1"/>
    <xf numFmtId="0" fontId="0" fillId="10" borderId="1" xfId="0" applyFill="1" applyBorder="1" applyAlignment="1">
      <alignment wrapText="1"/>
    </xf>
    <xf numFmtId="4" fontId="0" fillId="10" borderId="1" xfId="0" applyNumberFormat="1" applyFill="1" applyBorder="1"/>
    <xf numFmtId="14" fontId="0" fillId="10" borderId="1" xfId="0" applyNumberFormat="1" applyFill="1" applyBorder="1" applyAlignment="1">
      <alignment wrapText="1"/>
    </xf>
    <xf numFmtId="0" fontId="0" fillId="10" borderId="1" xfId="0" applyFill="1" applyBorder="1"/>
    <xf numFmtId="14" fontId="0" fillId="10" borderId="1" xfId="0" applyNumberFormat="1" applyFill="1" applyBorder="1"/>
    <xf numFmtId="0" fontId="0" fillId="12" borderId="1" xfId="0" applyFill="1" applyBorder="1"/>
    <xf numFmtId="0" fontId="0" fillId="10" borderId="8" xfId="0" applyFill="1" applyBorder="1" applyAlignment="1">
      <alignment wrapText="1"/>
    </xf>
    <xf numFmtId="0" fontId="0" fillId="10" borderId="6" xfId="0" applyFill="1" applyBorder="1" applyAlignment="1">
      <alignment wrapText="1"/>
    </xf>
    <xf numFmtId="4" fontId="0" fillId="10" borderId="8" xfId="0" applyNumberFormat="1" applyFill="1" applyBorder="1"/>
    <xf numFmtId="0" fontId="0" fillId="10" borderId="8" xfId="0" applyFill="1" applyBorder="1"/>
    <xf numFmtId="0" fontId="0" fillId="2" borderId="0" xfId="0" applyFill="1"/>
    <xf numFmtId="0" fontId="0" fillId="2" borderId="8" xfId="0" applyFill="1" applyBorder="1" applyAlignment="1">
      <alignment wrapText="1"/>
    </xf>
    <xf numFmtId="0" fontId="42" fillId="0" borderId="0" xfId="9" applyAlignment="1">
      <alignment wrapText="1"/>
    </xf>
    <xf numFmtId="0" fontId="45" fillId="0" borderId="0" xfId="0" applyFont="1"/>
    <xf numFmtId="167" fontId="45" fillId="0" borderId="0" xfId="1" applyFont="1"/>
    <xf numFmtId="170" fontId="0" fillId="30" borderId="1" xfId="0" applyNumberFormat="1" applyFill="1" applyBorder="1"/>
    <xf numFmtId="170" fontId="0" fillId="19" borderId="1" xfId="0" applyNumberFormat="1" applyFill="1" applyBorder="1"/>
    <xf numFmtId="167" fontId="31" fillId="18" borderId="1" xfId="1" applyFont="1" applyFill="1" applyBorder="1" applyAlignment="1">
      <alignment wrapText="1"/>
    </xf>
    <xf numFmtId="167" fontId="31" fillId="30" borderId="1" xfId="1" applyFont="1" applyFill="1" applyBorder="1" applyAlignment="1">
      <alignment wrapText="1"/>
    </xf>
    <xf numFmtId="167" fontId="31" fillId="17" borderId="1" xfId="1" applyFont="1" applyFill="1" applyBorder="1" applyAlignment="1">
      <alignment wrapText="1"/>
    </xf>
    <xf numFmtId="167" fontId="0" fillId="30" borderId="1" xfId="1" applyFont="1" applyFill="1" applyBorder="1"/>
    <xf numFmtId="0" fontId="0" fillId="22" borderId="1" xfId="0" applyFill="1" applyBorder="1" applyAlignment="1">
      <alignment wrapText="1"/>
    </xf>
    <xf numFmtId="0" fontId="0" fillId="22" borderId="1" xfId="0" applyFill="1" applyBorder="1"/>
    <xf numFmtId="167" fontId="0" fillId="22" borderId="1" xfId="1" applyFont="1" applyFill="1" applyBorder="1"/>
    <xf numFmtId="14" fontId="0" fillId="22" borderId="1" xfId="0" applyNumberFormat="1" applyFill="1" applyBorder="1"/>
    <xf numFmtId="0" fontId="0" fillId="20" borderId="1" xfId="0" applyFill="1" applyBorder="1" applyAlignment="1">
      <alignment wrapText="1"/>
    </xf>
    <xf numFmtId="167" fontId="0" fillId="20" borderId="1" xfId="1" applyFont="1" applyFill="1" applyBorder="1"/>
    <xf numFmtId="0" fontId="0" fillId="20" borderId="8" xfId="0" applyFill="1" applyBorder="1"/>
    <xf numFmtId="0" fontId="0" fillId="20" borderId="8" xfId="0" applyFill="1" applyBorder="1" applyAlignment="1">
      <alignment wrapText="1"/>
    </xf>
    <xf numFmtId="167" fontId="0" fillId="18" borderId="1" xfId="1" applyFont="1" applyFill="1" applyBorder="1"/>
    <xf numFmtId="0" fontId="31" fillId="35" borderId="1" xfId="0" applyFont="1" applyFill="1" applyBorder="1"/>
    <xf numFmtId="0" fontId="32" fillId="35" borderId="1" xfId="0" applyFont="1" applyFill="1" applyBorder="1" applyAlignment="1">
      <alignment horizontal="center" vertical="center" wrapText="1"/>
    </xf>
    <xf numFmtId="0" fontId="0" fillId="35" borderId="1" xfId="0" applyFill="1" applyBorder="1" applyAlignment="1">
      <alignment wrapText="1"/>
    </xf>
    <xf numFmtId="0" fontId="0" fillId="35" borderId="1" xfId="0" applyFill="1" applyBorder="1"/>
    <xf numFmtId="167" fontId="0" fillId="35" borderId="1" xfId="1" applyFont="1" applyFill="1" applyBorder="1"/>
    <xf numFmtId="167" fontId="0" fillId="20" borderId="3" xfId="1" applyFont="1" applyFill="1" applyBorder="1"/>
    <xf numFmtId="14" fontId="0" fillId="35" borderId="1" xfId="0" applyNumberFormat="1" applyFill="1" applyBorder="1"/>
    <xf numFmtId="0" fontId="31" fillId="35" borderId="1" xfId="0" applyFont="1" applyFill="1" applyBorder="1" applyAlignment="1">
      <alignment wrapText="1"/>
    </xf>
    <xf numFmtId="14" fontId="0" fillId="35" borderId="0" xfId="0" applyNumberFormat="1" applyFill="1"/>
    <xf numFmtId="0" fontId="31" fillId="35" borderId="3" xfId="0" applyFont="1" applyFill="1" applyBorder="1"/>
    <xf numFmtId="0" fontId="32" fillId="35" borderId="3" xfId="0" applyFont="1" applyFill="1" applyBorder="1" applyAlignment="1">
      <alignment horizontal="center" vertical="center" wrapText="1"/>
    </xf>
    <xf numFmtId="0" fontId="0" fillId="35" borderId="3" xfId="0" applyFill="1" applyBorder="1" applyAlignment="1">
      <alignment wrapText="1"/>
    </xf>
    <xf numFmtId="0" fontId="0" fillId="35" borderId="3" xfId="0" applyFill="1" applyBorder="1"/>
    <xf numFmtId="167" fontId="0" fillId="35" borderId="3" xfId="1" applyFont="1" applyFill="1" applyBorder="1"/>
    <xf numFmtId="14" fontId="0" fillId="35" borderId="3" xfId="0" applyNumberFormat="1" applyFill="1" applyBorder="1"/>
    <xf numFmtId="0" fontId="31" fillId="35" borderId="3" xfId="0" applyFont="1" applyFill="1" applyBorder="1" applyAlignment="1">
      <alignment wrapText="1"/>
    </xf>
    <xf numFmtId="14" fontId="0" fillId="20" borderId="1" xfId="0" applyNumberFormat="1" applyFill="1" applyBorder="1" applyAlignment="1">
      <alignment wrapText="1"/>
    </xf>
    <xf numFmtId="0" fontId="0" fillId="22" borderId="2" xfId="0" applyFill="1" applyBorder="1"/>
    <xf numFmtId="0" fontId="31" fillId="35" borderId="1" xfId="0" applyFont="1" applyFill="1" applyBorder="1" applyAlignment="1">
      <alignment horizontal="center" vertical="center" wrapText="1"/>
    </xf>
    <xf numFmtId="167" fontId="0" fillId="17" borderId="1" xfId="1" applyFont="1" applyFill="1" applyBorder="1"/>
    <xf numFmtId="0" fontId="0" fillId="18" borderId="3" xfId="0" applyFill="1" applyBorder="1"/>
    <xf numFmtId="0" fontId="31" fillId="18" borderId="3" xfId="0" applyFont="1" applyFill="1" applyBorder="1" applyAlignment="1">
      <alignment horizontal="left" vertical="center" wrapText="1"/>
    </xf>
    <xf numFmtId="0" fontId="31" fillId="18" borderId="3" xfId="0" applyFont="1" applyFill="1" applyBorder="1" applyAlignment="1">
      <alignment horizontal="center" vertical="center" wrapText="1"/>
    </xf>
    <xf numFmtId="0" fontId="31" fillId="18" borderId="3" xfId="0" applyFont="1" applyFill="1" applyBorder="1"/>
    <xf numFmtId="0" fontId="31" fillId="18" borderId="3" xfId="0" applyFont="1" applyFill="1" applyBorder="1" applyAlignment="1">
      <alignment vertical="center" wrapText="1"/>
    </xf>
    <xf numFmtId="0" fontId="31" fillId="18" borderId="3" xfId="0" applyFont="1" applyFill="1" applyBorder="1" applyAlignment="1">
      <alignment wrapText="1"/>
    </xf>
    <xf numFmtId="167" fontId="31" fillId="18" borderId="3" xfId="1" applyFont="1" applyFill="1" applyBorder="1" applyAlignment="1">
      <alignment wrapText="1"/>
    </xf>
    <xf numFmtId="14" fontId="0" fillId="18" borderId="3" xfId="0" applyNumberFormat="1" applyFill="1" applyBorder="1"/>
    <xf numFmtId="0" fontId="0" fillId="18" borderId="3" xfId="0" applyFill="1" applyBorder="1" applyAlignment="1">
      <alignment wrapText="1"/>
    </xf>
    <xf numFmtId="0" fontId="0" fillId="18" borderId="6" xfId="0" applyFill="1" applyBorder="1"/>
    <xf numFmtId="0" fontId="30" fillId="34" borderId="1" xfId="0" applyFont="1" applyFill="1" applyBorder="1"/>
    <xf numFmtId="0" fontId="31" fillId="18" borderId="8" xfId="0" applyFont="1" applyFill="1" applyBorder="1"/>
    <xf numFmtId="0" fontId="32" fillId="18" borderId="3" xfId="0" applyFont="1" applyFill="1" applyBorder="1" applyAlignment="1">
      <alignment horizontal="center" vertical="center" wrapText="1"/>
    </xf>
    <xf numFmtId="167" fontId="31" fillId="22" borderId="1" xfId="1" applyFont="1" applyFill="1" applyBorder="1" applyAlignment="1">
      <alignment wrapText="1"/>
    </xf>
    <xf numFmtId="0" fontId="29" fillId="18" borderId="1" xfId="0" applyFont="1" applyFill="1" applyBorder="1" applyAlignment="1">
      <alignment wrapText="1"/>
    </xf>
    <xf numFmtId="0" fontId="31" fillId="22" borderId="1" xfId="0" applyFont="1" applyFill="1" applyBorder="1" applyAlignment="1">
      <alignment vertical="center" wrapText="1"/>
    </xf>
    <xf numFmtId="0" fontId="0" fillId="22" borderId="6" xfId="0" applyFill="1" applyBorder="1"/>
    <xf numFmtId="0" fontId="30" fillId="34" borderId="6" xfId="0" applyFont="1" applyFill="1" applyBorder="1"/>
    <xf numFmtId="0" fontId="31" fillId="22" borderId="6" xfId="0" applyFont="1" applyFill="1" applyBorder="1" applyAlignment="1">
      <alignment horizontal="left" vertical="center" wrapText="1"/>
    </xf>
    <xf numFmtId="0" fontId="32" fillId="22" borderId="6" xfId="0" applyFont="1" applyFill="1" applyBorder="1" applyAlignment="1">
      <alignment horizontal="center" vertical="center" wrapText="1"/>
    </xf>
    <xf numFmtId="0" fontId="31" fillId="22" borderId="6" xfId="0" applyFont="1" applyFill="1" applyBorder="1" applyAlignment="1">
      <alignment horizontal="center" vertical="center" wrapText="1"/>
    </xf>
    <xf numFmtId="0" fontId="31" fillId="22" borderId="6" xfId="0" applyFont="1" applyFill="1" applyBorder="1"/>
    <xf numFmtId="0" fontId="31" fillId="22" borderId="6" xfId="0" applyFont="1" applyFill="1" applyBorder="1" applyAlignment="1">
      <alignment vertical="center" wrapText="1"/>
    </xf>
    <xf numFmtId="0" fontId="31" fillId="22" borderId="6" xfId="0" applyFont="1" applyFill="1" applyBorder="1" applyAlignment="1">
      <alignment wrapText="1"/>
    </xf>
    <xf numFmtId="41" fontId="0" fillId="0" borderId="0" xfId="3" applyFont="1"/>
    <xf numFmtId="167" fontId="0" fillId="0" borderId="0" xfId="0" applyNumberFormat="1"/>
    <xf numFmtId="43" fontId="0" fillId="0" borderId="0" xfId="0" applyNumberFormat="1"/>
    <xf numFmtId="0" fontId="31" fillId="11" borderId="1" xfId="0" applyFont="1" applyFill="1" applyBorder="1" applyAlignment="1">
      <alignment horizontal="center" vertical="center" wrapText="1"/>
    </xf>
    <xf numFmtId="0" fontId="31" fillId="10" borderId="1" xfId="0" applyFont="1" applyFill="1" applyBorder="1" applyAlignment="1">
      <alignment horizontal="center" vertical="center" wrapText="1"/>
    </xf>
    <xf numFmtId="0" fontId="32" fillId="10" borderId="1" xfId="0" applyFont="1" applyFill="1" applyBorder="1" applyAlignment="1">
      <alignment horizontal="center" vertical="center" wrapText="1"/>
    </xf>
    <xf numFmtId="0" fontId="31" fillId="10" borderId="1" xfId="0" applyFont="1" applyFill="1" applyBorder="1" applyAlignment="1">
      <alignment vertical="center" wrapText="1"/>
    </xf>
    <xf numFmtId="0" fontId="32" fillId="11" borderId="1" xfId="0" applyFont="1" applyFill="1" applyBorder="1" applyAlignment="1">
      <alignment horizontal="center" vertical="center" wrapText="1"/>
    </xf>
    <xf numFmtId="0" fontId="31" fillId="11" borderId="1" xfId="0" applyFont="1" applyFill="1" applyBorder="1" applyAlignment="1">
      <alignment vertical="center" wrapText="1"/>
    </xf>
    <xf numFmtId="167" fontId="0" fillId="11" borderId="1" xfId="1" applyFont="1" applyFill="1" applyBorder="1"/>
    <xf numFmtId="0" fontId="0" fillId="11" borderId="1" xfId="0" applyFill="1" applyBorder="1"/>
    <xf numFmtId="14" fontId="0" fillId="11" borderId="1" xfId="0" applyNumberFormat="1" applyFill="1" applyBorder="1" applyAlignment="1">
      <alignment wrapText="1"/>
    </xf>
    <xf numFmtId="14" fontId="0" fillId="11" borderId="1" xfId="0" applyNumberFormat="1" applyFill="1" applyBorder="1"/>
    <xf numFmtId="0" fontId="31" fillId="11" borderId="1" xfId="0" applyFont="1" applyFill="1" applyBorder="1" applyAlignment="1">
      <alignment wrapText="1"/>
    </xf>
    <xf numFmtId="0" fontId="0" fillId="11" borderId="1" xfId="0" applyFill="1" applyBorder="1" applyAlignment="1">
      <alignment wrapText="1"/>
    </xf>
    <xf numFmtId="167" fontId="0" fillId="32" borderId="1" xfId="1" applyFont="1" applyFill="1" applyBorder="1"/>
    <xf numFmtId="14" fontId="0" fillId="32" borderId="1" xfId="0" applyNumberFormat="1" applyFill="1" applyBorder="1" applyAlignment="1">
      <alignment wrapText="1"/>
    </xf>
    <xf numFmtId="0" fontId="31" fillId="32" borderId="3" xfId="0" applyFont="1" applyFill="1" applyBorder="1" applyAlignment="1">
      <alignment horizontal="center" vertical="center" wrapText="1"/>
    </xf>
    <xf numFmtId="0" fontId="0" fillId="32" borderId="3" xfId="0" applyFill="1" applyBorder="1"/>
    <xf numFmtId="0" fontId="0" fillId="32" borderId="3" xfId="0" applyFill="1" applyBorder="1" applyAlignment="1">
      <alignment wrapText="1"/>
    </xf>
    <xf numFmtId="14" fontId="0" fillId="32" borderId="3" xfId="0" applyNumberFormat="1" applyFill="1" applyBorder="1"/>
    <xf numFmtId="0" fontId="0" fillId="0" borderId="1" xfId="0" applyBorder="1"/>
    <xf numFmtId="0" fontId="0" fillId="10" borderId="9" xfId="0" applyFill="1" applyBorder="1" applyAlignment="1">
      <alignment wrapText="1"/>
    </xf>
    <xf numFmtId="0" fontId="0" fillId="2" borderId="1" xfId="0" applyFill="1" applyBorder="1"/>
    <xf numFmtId="0" fontId="32" fillId="32" borderId="3" xfId="0" applyFont="1" applyFill="1" applyBorder="1" applyAlignment="1">
      <alignment horizontal="center" vertical="center" wrapText="1"/>
    </xf>
    <xf numFmtId="14" fontId="0" fillId="32" borderId="3" xfId="0" applyNumberFormat="1" applyFill="1" applyBorder="1" applyAlignment="1">
      <alignment wrapText="1"/>
    </xf>
    <xf numFmtId="0" fontId="31" fillId="36" borderId="1" xfId="0" applyFont="1" applyFill="1" applyBorder="1" applyAlignment="1">
      <alignment horizontal="left" vertical="center" wrapText="1"/>
    </xf>
    <xf numFmtId="0" fontId="31" fillId="36" borderId="1" xfId="0" applyFont="1" applyFill="1" applyBorder="1" applyAlignment="1">
      <alignment horizontal="center" vertical="center" wrapText="1"/>
    </xf>
    <xf numFmtId="0" fontId="32" fillId="36" borderId="1" xfId="0" applyFont="1" applyFill="1" applyBorder="1" applyAlignment="1">
      <alignment horizontal="center" vertical="center" wrapText="1"/>
    </xf>
    <xf numFmtId="0" fontId="0" fillId="36" borderId="1" xfId="0" applyFill="1" applyBorder="1"/>
    <xf numFmtId="0" fontId="0" fillId="36" borderId="1" xfId="0" applyFill="1" applyBorder="1" applyAlignment="1">
      <alignment wrapText="1"/>
    </xf>
    <xf numFmtId="14" fontId="0" fillId="36" borderId="1" xfId="0" applyNumberFormat="1" applyFill="1" applyBorder="1"/>
    <xf numFmtId="14" fontId="0" fillId="36" borderId="1" xfId="0" applyNumberFormat="1" applyFill="1" applyBorder="1" applyAlignment="1">
      <alignment wrapText="1"/>
    </xf>
    <xf numFmtId="0" fontId="0" fillId="36" borderId="3" xfId="0" applyFill="1" applyBorder="1" applyAlignment="1">
      <alignment wrapText="1"/>
    </xf>
    <xf numFmtId="0" fontId="31" fillId="36" borderId="6" xfId="0" applyFont="1" applyFill="1" applyBorder="1" applyAlignment="1">
      <alignment horizontal="center" vertical="center" wrapText="1"/>
    </xf>
    <xf numFmtId="0" fontId="30" fillId="34" borderId="8" xfId="0" applyFont="1" applyFill="1" applyBorder="1" applyAlignment="1">
      <alignment horizontal="center" wrapText="1"/>
    </xf>
    <xf numFmtId="0" fontId="0" fillId="36" borderId="3" xfId="0" applyFill="1" applyBorder="1"/>
    <xf numFmtId="0" fontId="0" fillId="36" borderId="8" xfId="0" applyFill="1" applyBorder="1"/>
    <xf numFmtId="0" fontId="31" fillId="36" borderId="8" xfId="0" applyFont="1" applyFill="1" applyBorder="1" applyAlignment="1">
      <alignment horizontal="left" vertical="center" wrapText="1"/>
    </xf>
    <xf numFmtId="0" fontId="32" fillId="36" borderId="8" xfId="0" applyFont="1" applyFill="1" applyBorder="1" applyAlignment="1">
      <alignment horizontal="center" vertical="center" wrapText="1"/>
    </xf>
    <xf numFmtId="0" fontId="0" fillId="36" borderId="13" xfId="0" applyFill="1" applyBorder="1" applyAlignment="1">
      <alignment wrapText="1"/>
    </xf>
    <xf numFmtId="0" fontId="31" fillId="36" borderId="3" xfId="0" applyFont="1" applyFill="1" applyBorder="1" applyAlignment="1">
      <alignment horizontal="center" vertical="center" wrapText="1"/>
    </xf>
    <xf numFmtId="0" fontId="32" fillId="36" borderId="3" xfId="0" applyFont="1" applyFill="1" applyBorder="1" applyAlignment="1">
      <alignment horizontal="center" vertical="center" wrapText="1"/>
    </xf>
    <xf numFmtId="14" fontId="0" fillId="36" borderId="3" xfId="0" applyNumberFormat="1" applyFill="1" applyBorder="1"/>
    <xf numFmtId="0" fontId="31" fillId="36" borderId="1" xfId="0" applyFont="1" applyFill="1" applyBorder="1"/>
    <xf numFmtId="0" fontId="31" fillId="36" borderId="1" xfId="0" applyFont="1" applyFill="1" applyBorder="1" applyAlignment="1">
      <alignment vertical="center" wrapText="1"/>
    </xf>
    <xf numFmtId="0" fontId="31" fillId="36" borderId="1" xfId="0" applyFont="1" applyFill="1" applyBorder="1" applyAlignment="1">
      <alignment wrapText="1"/>
    </xf>
    <xf numFmtId="14" fontId="32" fillId="36" borderId="1" xfId="0" applyNumberFormat="1" applyFont="1" applyFill="1" applyBorder="1" applyAlignment="1">
      <alignment horizontal="center" vertical="center" wrapText="1"/>
    </xf>
    <xf numFmtId="0" fontId="31" fillId="31" borderId="1" xfId="0" applyFont="1" applyFill="1" applyBorder="1" applyAlignment="1">
      <alignment wrapText="1"/>
    </xf>
    <xf numFmtId="14" fontId="32" fillId="31" borderId="1" xfId="0" applyNumberFormat="1" applyFont="1" applyFill="1" applyBorder="1" applyAlignment="1">
      <alignment horizontal="center" vertical="center" wrapText="1"/>
    </xf>
    <xf numFmtId="164" fontId="19" fillId="0" borderId="0" xfId="4" applyFont="1"/>
    <xf numFmtId="14" fontId="32" fillId="20" borderId="1" xfId="0" applyNumberFormat="1" applyFont="1" applyFill="1" applyBorder="1" applyAlignment="1">
      <alignment horizontal="center" vertical="center" wrapText="1"/>
    </xf>
    <xf numFmtId="0" fontId="0" fillId="20" borderId="3" xfId="0" applyFill="1" applyBorder="1" applyAlignment="1">
      <alignment wrapText="1"/>
    </xf>
    <xf numFmtId="0" fontId="31" fillId="20" borderId="1" xfId="0" applyFont="1" applyFill="1" applyBorder="1" applyAlignment="1">
      <alignment horizontal="center" vertical="center" wrapText="1"/>
    </xf>
    <xf numFmtId="0" fontId="31" fillId="20" borderId="1" xfId="0" applyFont="1" applyFill="1" applyBorder="1" applyAlignment="1">
      <alignment horizontal="left" vertical="center" wrapText="1"/>
    </xf>
    <xf numFmtId="0" fontId="32" fillId="20" borderId="1" xfId="0" applyFont="1" applyFill="1" applyBorder="1" applyAlignment="1">
      <alignment horizontal="center" vertical="center" wrapText="1"/>
    </xf>
    <xf numFmtId="0" fontId="31" fillId="20" borderId="1" xfId="0" applyFont="1" applyFill="1" applyBorder="1"/>
    <xf numFmtId="0" fontId="31" fillId="20" borderId="1" xfId="0" applyFont="1" applyFill="1" applyBorder="1" applyAlignment="1">
      <alignment vertical="center" wrapText="1"/>
    </xf>
    <xf numFmtId="0" fontId="31" fillId="20" borderId="1" xfId="0" applyFont="1" applyFill="1" applyBorder="1" applyAlignment="1">
      <alignment wrapText="1"/>
    </xf>
    <xf numFmtId="0" fontId="31" fillId="20" borderId="3" xfId="0" applyFont="1" applyFill="1" applyBorder="1" applyAlignment="1">
      <alignment vertical="center" wrapText="1"/>
    </xf>
    <xf numFmtId="0" fontId="31" fillId="20" borderId="3" xfId="0" applyFont="1" applyFill="1" applyBorder="1"/>
    <xf numFmtId="0" fontId="31" fillId="20" borderId="3" xfId="0" applyFont="1" applyFill="1" applyBorder="1" applyAlignment="1">
      <alignment wrapText="1"/>
    </xf>
    <xf numFmtId="0" fontId="0" fillId="20" borderId="1" xfId="0" applyFill="1" applyBorder="1"/>
    <xf numFmtId="14" fontId="0" fillId="20" borderId="1" xfId="0" applyNumberFormat="1" applyFill="1" applyBorder="1"/>
    <xf numFmtId="14" fontId="0" fillId="20" borderId="3" xfId="0" applyNumberFormat="1" applyFill="1" applyBorder="1"/>
    <xf numFmtId="0" fontId="0" fillId="20" borderId="3" xfId="0" applyFill="1" applyBorder="1"/>
    <xf numFmtId="0" fontId="31" fillId="20" borderId="3" xfId="0" applyFont="1" applyFill="1" applyBorder="1" applyAlignment="1">
      <alignment horizontal="left" vertical="center" wrapText="1"/>
    </xf>
    <xf numFmtId="0" fontId="30" fillId="34" borderId="1" xfId="0" applyFont="1" applyFill="1" applyBorder="1" applyAlignment="1">
      <alignment horizontal="center" wrapText="1"/>
    </xf>
    <xf numFmtId="3" fontId="31" fillId="20" borderId="0" xfId="0" applyNumberFormat="1" applyFont="1" applyFill="1"/>
    <xf numFmtId="0" fontId="30" fillId="34" borderId="3" xfId="0" applyFont="1" applyFill="1" applyBorder="1" applyAlignment="1">
      <alignment horizontal="center" wrapText="1"/>
    </xf>
    <xf numFmtId="0" fontId="31" fillId="20" borderId="3" xfId="0" applyFont="1" applyFill="1" applyBorder="1" applyAlignment="1">
      <alignment horizontal="center" vertical="center" wrapText="1"/>
    </xf>
    <xf numFmtId="0" fontId="32" fillId="20" borderId="3" xfId="0" applyFont="1" applyFill="1" applyBorder="1" applyAlignment="1">
      <alignment horizontal="center" vertical="center" wrapText="1"/>
    </xf>
    <xf numFmtId="0" fontId="54" fillId="20" borderId="3" xfId="0" applyFont="1" applyFill="1" applyBorder="1" applyAlignment="1">
      <alignment horizontal="center" vertical="center" wrapText="1"/>
    </xf>
    <xf numFmtId="14" fontId="32" fillId="20" borderId="3" xfId="0" applyNumberFormat="1" applyFont="1" applyFill="1" applyBorder="1" applyAlignment="1">
      <alignment horizontal="center" vertical="center" wrapText="1"/>
    </xf>
    <xf numFmtId="0" fontId="0" fillId="37" borderId="3" xfId="0" applyFill="1" applyBorder="1"/>
    <xf numFmtId="0" fontId="0" fillId="37" borderId="0" xfId="0" applyFill="1"/>
    <xf numFmtId="0" fontId="0" fillId="37" borderId="1" xfId="0" applyFill="1" applyBorder="1"/>
    <xf numFmtId="0" fontId="0" fillId="31" borderId="9" xfId="0" applyFill="1" applyBorder="1" applyAlignment="1">
      <alignment wrapText="1"/>
    </xf>
    <xf numFmtId="0" fontId="0" fillId="20" borderId="9" xfId="0" applyFill="1" applyBorder="1" applyAlignment="1">
      <alignment wrapText="1"/>
    </xf>
    <xf numFmtId="0" fontId="0" fillId="20" borderId="5" xfId="0" applyFill="1" applyBorder="1" applyAlignment="1">
      <alignment wrapText="1"/>
    </xf>
    <xf numFmtId="0" fontId="0" fillId="37" borderId="2" xfId="0" applyFill="1" applyBorder="1"/>
    <xf numFmtId="0" fontId="31" fillId="38" borderId="3" xfId="0" applyFont="1" applyFill="1" applyBorder="1" applyAlignment="1">
      <alignment horizontal="left" vertical="center" wrapText="1"/>
    </xf>
    <xf numFmtId="0" fontId="31" fillId="38" borderId="3" xfId="0" applyFont="1" applyFill="1" applyBorder="1" applyAlignment="1">
      <alignment horizontal="center" vertical="center" wrapText="1"/>
    </xf>
    <xf numFmtId="0" fontId="56" fillId="38" borderId="3" xfId="0" applyFont="1" applyFill="1" applyBorder="1" applyAlignment="1">
      <alignment horizontal="center" vertical="center" wrapText="1"/>
    </xf>
    <xf numFmtId="3" fontId="31" fillId="38" borderId="3" xfId="0" applyNumberFormat="1" applyFont="1" applyFill="1" applyBorder="1" applyAlignment="1">
      <alignment horizontal="center" vertical="center" wrapText="1"/>
    </xf>
    <xf numFmtId="0" fontId="31" fillId="38" borderId="1" xfId="0" applyFont="1" applyFill="1" applyBorder="1"/>
    <xf numFmtId="0" fontId="31" fillId="38" borderId="1" xfId="0" applyFont="1" applyFill="1" applyBorder="1" applyAlignment="1">
      <alignment vertical="center" wrapText="1"/>
    </xf>
    <xf numFmtId="0" fontId="31" fillId="38" borderId="1" xfId="0" applyFont="1" applyFill="1" applyBorder="1" applyAlignment="1">
      <alignment wrapText="1"/>
    </xf>
    <xf numFmtId="0" fontId="0" fillId="38" borderId="1" xfId="0" applyFill="1" applyBorder="1"/>
    <xf numFmtId="14" fontId="0" fillId="38" borderId="1" xfId="0" applyNumberFormat="1" applyFill="1" applyBorder="1"/>
    <xf numFmtId="0" fontId="54" fillId="38" borderId="1" xfId="0" applyFont="1" applyFill="1" applyBorder="1" applyAlignment="1">
      <alignment horizontal="center" vertical="center" wrapText="1"/>
    </xf>
    <xf numFmtId="0" fontId="32" fillId="38" borderId="1" xfId="0" applyFont="1" applyFill="1" applyBorder="1" applyAlignment="1">
      <alignment horizontal="center" vertical="center" wrapText="1"/>
    </xf>
    <xf numFmtId="14" fontId="32" fillId="38" borderId="1" xfId="0" applyNumberFormat="1" applyFont="1" applyFill="1" applyBorder="1" applyAlignment="1">
      <alignment horizontal="center" vertical="center" wrapText="1"/>
    </xf>
    <xf numFmtId="0" fontId="0" fillId="38" borderId="9" xfId="0" applyFill="1" applyBorder="1" applyAlignment="1">
      <alignment wrapText="1"/>
    </xf>
    <xf numFmtId="0" fontId="31" fillId="17" borderId="1" xfId="0" applyFont="1" applyFill="1" applyBorder="1" applyAlignment="1">
      <alignment horizontal="center" wrapText="1"/>
    </xf>
    <xf numFmtId="14" fontId="0" fillId="17" borderId="1" xfId="0" applyNumberFormat="1" applyFill="1" applyBorder="1" applyAlignment="1">
      <alignment horizontal="right"/>
    </xf>
    <xf numFmtId="14" fontId="54" fillId="38" borderId="1" xfId="0" applyNumberFormat="1" applyFont="1" applyFill="1" applyBorder="1" applyAlignment="1">
      <alignment horizontal="center" vertical="center" wrapText="1"/>
    </xf>
    <xf numFmtId="0" fontId="54" fillId="12" borderId="1" xfId="0" applyFont="1" applyFill="1" applyBorder="1" applyAlignment="1">
      <alignment horizontal="center" vertical="center" wrapText="1"/>
    </xf>
    <xf numFmtId="3" fontId="31" fillId="20" borderId="1" xfId="0" applyNumberFormat="1" applyFont="1" applyFill="1" applyBorder="1"/>
    <xf numFmtId="3" fontId="31" fillId="20" borderId="3" xfId="0" applyNumberFormat="1" applyFont="1" applyFill="1" applyBorder="1"/>
    <xf numFmtId="0" fontId="31" fillId="38" borderId="3" xfId="0" applyFont="1" applyFill="1" applyBorder="1"/>
    <xf numFmtId="0" fontId="31" fillId="38" borderId="3" xfId="0" applyFont="1" applyFill="1" applyBorder="1" applyAlignment="1">
      <alignment vertical="center" wrapText="1"/>
    </xf>
    <xf numFmtId="0" fontId="31" fillId="38" borderId="3" xfId="0" applyFont="1" applyFill="1" applyBorder="1" applyAlignment="1">
      <alignment wrapText="1"/>
    </xf>
    <xf numFmtId="0" fontId="0" fillId="38" borderId="3" xfId="0" applyFill="1" applyBorder="1"/>
    <xf numFmtId="14" fontId="0" fillId="38" borderId="3" xfId="0" applyNumberFormat="1" applyFill="1" applyBorder="1"/>
    <xf numFmtId="14" fontId="0" fillId="12" borderId="3" xfId="0" applyNumberFormat="1" applyFill="1" applyBorder="1"/>
    <xf numFmtId="0" fontId="54" fillId="12" borderId="3" xfId="0" applyFont="1" applyFill="1" applyBorder="1" applyAlignment="1">
      <alignment horizontal="center" vertical="center" wrapText="1"/>
    </xf>
    <xf numFmtId="0" fontId="54" fillId="38" borderId="3" xfId="0" applyFont="1" applyFill="1" applyBorder="1" applyAlignment="1">
      <alignment horizontal="center" vertical="center" wrapText="1"/>
    </xf>
    <xf numFmtId="14" fontId="54" fillId="38" borderId="3" xfId="0" applyNumberFormat="1" applyFont="1" applyFill="1" applyBorder="1" applyAlignment="1">
      <alignment horizontal="center" vertical="center" wrapText="1"/>
    </xf>
    <xf numFmtId="0" fontId="0" fillId="38" borderId="5" xfId="0" applyFill="1" applyBorder="1" applyAlignment="1">
      <alignment wrapText="1"/>
    </xf>
    <xf numFmtId="0" fontId="32" fillId="12" borderId="3" xfId="0" applyFont="1" applyFill="1" applyBorder="1" applyAlignment="1">
      <alignment horizontal="center" vertical="center" wrapText="1"/>
    </xf>
    <xf numFmtId="0" fontId="31" fillId="39" borderId="1" xfId="0" applyFont="1" applyFill="1" applyBorder="1" applyAlignment="1">
      <alignment horizontal="left" vertical="center" wrapText="1"/>
    </xf>
    <xf numFmtId="0" fontId="31" fillId="39" borderId="1" xfId="0" applyFont="1" applyFill="1" applyBorder="1" applyAlignment="1">
      <alignment horizontal="center" vertical="center" wrapText="1"/>
    </xf>
    <xf numFmtId="0" fontId="56" fillId="39" borderId="1" xfId="0" applyFont="1" applyFill="1" applyBorder="1" applyAlignment="1">
      <alignment horizontal="center" vertical="center" wrapText="1"/>
    </xf>
    <xf numFmtId="3" fontId="31" fillId="39" borderId="1" xfId="0" applyNumberFormat="1" applyFont="1" applyFill="1" applyBorder="1" applyAlignment="1">
      <alignment horizontal="center" vertical="center" wrapText="1"/>
    </xf>
    <xf numFmtId="0" fontId="31" fillId="39" borderId="1" xfId="0" applyFont="1" applyFill="1" applyBorder="1"/>
    <xf numFmtId="0" fontId="31" fillId="39" borderId="1" xfId="0" applyFont="1" applyFill="1" applyBorder="1" applyAlignment="1">
      <alignment vertical="center" wrapText="1"/>
    </xf>
    <xf numFmtId="0" fontId="31" fillId="39" borderId="1" xfId="0" applyFont="1" applyFill="1" applyBorder="1" applyAlignment="1">
      <alignment wrapText="1"/>
    </xf>
    <xf numFmtId="0" fontId="0" fillId="39" borderId="1" xfId="0" applyFill="1" applyBorder="1"/>
    <xf numFmtId="14" fontId="0" fillId="39" borderId="1" xfId="0" applyNumberFormat="1" applyFill="1" applyBorder="1"/>
    <xf numFmtId="0" fontId="54" fillId="39" borderId="1" xfId="0" applyFont="1" applyFill="1" applyBorder="1" applyAlignment="1">
      <alignment horizontal="center" vertical="center" wrapText="1"/>
    </xf>
    <xf numFmtId="14" fontId="54" fillId="39" borderId="1" xfId="0" applyNumberFormat="1" applyFont="1" applyFill="1" applyBorder="1" applyAlignment="1">
      <alignment horizontal="center" vertical="center" wrapText="1"/>
    </xf>
    <xf numFmtId="0" fontId="0" fillId="39" borderId="1" xfId="0" applyFill="1" applyBorder="1" applyAlignment="1">
      <alignment wrapText="1"/>
    </xf>
    <xf numFmtId="0" fontId="32" fillId="39" borderId="1" xfId="0" applyFont="1" applyFill="1" applyBorder="1" applyAlignment="1">
      <alignment horizontal="center" vertical="center" wrapText="1"/>
    </xf>
    <xf numFmtId="0" fontId="0" fillId="12" borderId="1" xfId="0" applyFill="1" applyBorder="1" applyAlignment="1">
      <alignment wrapText="1"/>
    </xf>
    <xf numFmtId="0" fontId="0" fillId="12" borderId="1" xfId="0" applyFill="1" applyBorder="1" applyAlignment="1">
      <alignment horizontal="center" wrapText="1"/>
    </xf>
    <xf numFmtId="3" fontId="31" fillId="6" borderId="6" xfId="0" applyNumberFormat="1" applyFont="1" applyFill="1" applyBorder="1" applyAlignment="1">
      <alignment horizontal="center" wrapText="1"/>
    </xf>
    <xf numFmtId="3" fontId="31" fillId="6" borderId="8" xfId="0" applyNumberFormat="1" applyFont="1" applyFill="1" applyBorder="1" applyAlignment="1">
      <alignment horizontal="center" wrapText="1"/>
    </xf>
    <xf numFmtId="14" fontId="0" fillId="39" borderId="1" xfId="0" applyNumberFormat="1" applyFill="1" applyBorder="1" applyAlignment="1">
      <alignment horizontal="right"/>
    </xf>
    <xf numFmtId="0" fontId="56" fillId="23" borderId="1" xfId="0" applyFont="1" applyFill="1" applyBorder="1" applyAlignment="1">
      <alignment horizontal="center" vertical="center" wrapText="1"/>
    </xf>
    <xf numFmtId="3" fontId="31" fillId="23" borderId="1" xfId="0" applyNumberFormat="1" applyFont="1" applyFill="1" applyBorder="1" applyAlignment="1">
      <alignment horizontal="center" vertical="center" wrapText="1"/>
    </xf>
    <xf numFmtId="0" fontId="31" fillId="23" borderId="1" xfId="0" applyFont="1" applyFill="1" applyBorder="1" applyAlignment="1">
      <alignment vertical="center" wrapText="1"/>
    </xf>
    <xf numFmtId="43" fontId="31" fillId="23" borderId="1" xfId="6" applyFont="1" applyFill="1" applyBorder="1" applyAlignment="1">
      <alignment horizontal="center" wrapText="1"/>
    </xf>
    <xf numFmtId="14" fontId="0" fillId="23" borderId="1" xfId="0" applyNumberFormat="1" applyFill="1" applyBorder="1"/>
    <xf numFmtId="0" fontId="0" fillId="23" borderId="1" xfId="0" applyFill="1" applyBorder="1"/>
    <xf numFmtId="0" fontId="54" fillId="23" borderId="1" xfId="0" applyFont="1" applyFill="1" applyBorder="1" applyAlignment="1">
      <alignment horizontal="center" vertical="center" wrapText="1"/>
    </xf>
    <xf numFmtId="14" fontId="54" fillId="23" borderId="1" xfId="0" applyNumberFormat="1" applyFont="1" applyFill="1" applyBorder="1" applyAlignment="1">
      <alignment horizontal="center" vertical="center" wrapText="1"/>
    </xf>
    <xf numFmtId="0" fontId="0" fillId="23" borderId="1" xfId="0" applyFill="1" applyBorder="1" applyAlignment="1">
      <alignment wrapText="1"/>
    </xf>
    <xf numFmtId="167" fontId="31" fillId="14" borderId="1" xfId="1" applyFont="1" applyFill="1" applyBorder="1" applyAlignment="1">
      <alignment wrapText="1"/>
    </xf>
    <xf numFmtId="0" fontId="31" fillId="23" borderId="0" xfId="0" applyFont="1" applyFill="1" applyAlignment="1">
      <alignment horizontal="center" vertical="center" wrapText="1"/>
    </xf>
    <xf numFmtId="0" fontId="31" fillId="23" borderId="6" xfId="0" applyFont="1" applyFill="1" applyBorder="1" applyAlignment="1">
      <alignment horizontal="left" vertical="center" wrapText="1"/>
    </xf>
    <xf numFmtId="0" fontId="31" fillId="23" borderId="6" xfId="0" applyFont="1" applyFill="1" applyBorder="1" applyAlignment="1">
      <alignment horizontal="center" vertical="center" wrapText="1"/>
    </xf>
    <xf numFmtId="0" fontId="56" fillId="23" borderId="8" xfId="0" applyFont="1" applyFill="1" applyBorder="1" applyAlignment="1">
      <alignment horizontal="center" vertical="center" wrapText="1"/>
    </xf>
    <xf numFmtId="0" fontId="10" fillId="0" borderId="1" xfId="0" applyFont="1" applyBorder="1" applyAlignment="1">
      <alignment wrapText="1"/>
    </xf>
    <xf numFmtId="167" fontId="0" fillId="14" borderId="1" xfId="1" applyFont="1" applyFill="1" applyBorder="1"/>
    <xf numFmtId="14" fontId="0" fillId="14" borderId="1" xfId="0" applyNumberFormat="1" applyFill="1" applyBorder="1"/>
    <xf numFmtId="0" fontId="32" fillId="14" borderId="1" xfId="0" applyFont="1" applyFill="1" applyBorder="1" applyAlignment="1">
      <alignment horizontal="center" vertical="center" wrapText="1"/>
    </xf>
    <xf numFmtId="0" fontId="0" fillId="14" borderId="1" xfId="0" applyFill="1" applyBorder="1" applyAlignment="1">
      <alignment wrapText="1"/>
    </xf>
    <xf numFmtId="0" fontId="0" fillId="0" borderId="1" xfId="0" applyBorder="1" applyAlignment="1">
      <alignment wrapText="1"/>
    </xf>
    <xf numFmtId="0" fontId="26" fillId="0" borderId="1" xfId="0" applyFont="1" applyBorder="1" applyAlignment="1">
      <alignment horizontal="justify" vertical="center"/>
    </xf>
    <xf numFmtId="0" fontId="10" fillId="0" borderId="1" xfId="0" applyFont="1" applyBorder="1" applyAlignment="1">
      <alignment horizontal="center" vertical="center" wrapText="1"/>
    </xf>
    <xf numFmtId="14" fontId="0" fillId="0" borderId="1" xfId="0" applyNumberFormat="1" applyBorder="1"/>
    <xf numFmtId="0" fontId="30" fillId="2" borderId="3" xfId="0" applyFont="1" applyFill="1" applyBorder="1" applyAlignment="1">
      <alignment horizontal="center" vertical="center" wrapText="1"/>
    </xf>
    <xf numFmtId="3" fontId="30" fillId="2" borderId="3" xfId="0" applyNumberFormat="1" applyFont="1" applyFill="1" applyBorder="1" applyAlignment="1">
      <alignment horizontal="center" vertical="center" wrapText="1"/>
    </xf>
    <xf numFmtId="0" fontId="0" fillId="0" borderId="3" xfId="0" applyBorder="1"/>
    <xf numFmtId="0" fontId="10" fillId="0" borderId="1" xfId="0" applyFont="1"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xf>
    <xf numFmtId="0" fontId="43" fillId="0" borderId="1" xfId="0" applyFont="1" applyBorder="1" applyAlignment="1">
      <alignment vertical="center" wrapText="1"/>
    </xf>
    <xf numFmtId="3" fontId="0" fillId="0" borderId="1" xfId="0" applyNumberFormat="1" applyBorder="1"/>
    <xf numFmtId="0" fontId="43" fillId="0" borderId="1" xfId="0" applyFont="1" applyBorder="1" applyAlignment="1">
      <alignment horizontal="center" vertical="center" wrapText="1"/>
    </xf>
    <xf numFmtId="0" fontId="0" fillId="0" borderId="1" xfId="0" applyBorder="1" applyAlignment="1">
      <alignment horizontal="center" vertical="center" wrapText="1"/>
    </xf>
    <xf numFmtId="0" fontId="0" fillId="9" borderId="1" xfId="0" applyFill="1" applyBorder="1"/>
    <xf numFmtId="0" fontId="0" fillId="9" borderId="1" xfId="0" applyFill="1" applyBorder="1" applyAlignment="1">
      <alignment wrapText="1"/>
    </xf>
    <xf numFmtId="0" fontId="0" fillId="0" borderId="1" xfId="0" applyBorder="1" applyAlignment="1">
      <alignment horizontal="center" wrapText="1"/>
    </xf>
    <xf numFmtId="3" fontId="59" fillId="0" borderId="1" xfId="0" applyNumberFormat="1" applyFont="1" applyBorder="1"/>
    <xf numFmtId="0" fontId="59" fillId="0" borderId="1" xfId="0" applyFont="1" applyBorder="1" applyAlignment="1">
      <alignment horizontal="justify" vertical="center"/>
    </xf>
    <xf numFmtId="0" fontId="0" fillId="9" borderId="3" xfId="0" applyFill="1" applyBorder="1" applyAlignment="1">
      <alignment wrapText="1"/>
    </xf>
    <xf numFmtId="0" fontId="0" fillId="0" borderId="3" xfId="0" applyBorder="1" applyAlignment="1">
      <alignment vertical="center" wrapText="1"/>
    </xf>
    <xf numFmtId="3" fontId="59" fillId="0" borderId="3" xfId="0" applyNumberFormat="1" applyFont="1" applyBorder="1"/>
    <xf numFmtId="3" fontId="0" fillId="0" borderId="3" xfId="0" applyNumberFormat="1" applyBorder="1"/>
    <xf numFmtId="0" fontId="0" fillId="0" borderId="3" xfId="0" applyBorder="1" applyAlignment="1">
      <alignment wrapText="1"/>
    </xf>
    <xf numFmtId="14" fontId="0" fillId="0" borderId="3" xfId="0" applyNumberFormat="1" applyBorder="1"/>
    <xf numFmtId="0" fontId="0" fillId="0" borderId="3" xfId="0" applyBorder="1" applyAlignment="1">
      <alignment horizontal="center" vertical="center" wrapText="1"/>
    </xf>
    <xf numFmtId="0" fontId="43" fillId="0" borderId="3" xfId="0" applyFont="1" applyBorder="1" applyAlignment="1">
      <alignment vertical="center" wrapText="1"/>
    </xf>
    <xf numFmtId="0" fontId="58" fillId="0" borderId="1" xfId="0" applyFont="1" applyBorder="1" applyAlignment="1">
      <alignment horizontal="center" vertical="center"/>
    </xf>
    <xf numFmtId="0" fontId="58" fillId="0" borderId="1" xfId="0" applyFont="1" applyBorder="1" applyAlignment="1">
      <alignment horizontal="center" vertical="center" wrapText="1"/>
    </xf>
    <xf numFmtId="0" fontId="58" fillId="0" borderId="3" xfId="0" applyFont="1" applyBorder="1" applyAlignment="1">
      <alignment horizontal="center" vertical="center" wrapText="1"/>
    </xf>
    <xf numFmtId="0" fontId="10" fillId="0" borderId="0" xfId="0" applyFont="1"/>
    <xf numFmtId="0" fontId="10" fillId="0" borderId="1" xfId="0" applyFont="1" applyBorder="1" applyAlignment="1">
      <alignment horizontal="center"/>
    </xf>
    <xf numFmtId="0" fontId="10" fillId="0" borderId="3" xfId="0" applyFont="1" applyBorder="1" applyAlignment="1">
      <alignment horizontal="center"/>
    </xf>
    <xf numFmtId="0" fontId="10" fillId="0" borderId="0" xfId="0" applyFont="1" applyAlignment="1">
      <alignment horizontal="center"/>
    </xf>
    <xf numFmtId="0" fontId="0" fillId="0" borderId="1" xfId="0" applyBorder="1" applyAlignment="1">
      <alignment horizontal="center"/>
    </xf>
    <xf numFmtId="0" fontId="0" fillId="0" borderId="3" xfId="0" applyBorder="1" applyAlignment="1">
      <alignment horizontal="center" wrapText="1"/>
    </xf>
    <xf numFmtId="0" fontId="0" fillId="0" borderId="0" xfId="0" applyAlignment="1">
      <alignment horizontal="center"/>
    </xf>
    <xf numFmtId="0" fontId="31" fillId="2" borderId="3" xfId="0" applyFont="1" applyFill="1" applyBorder="1" applyAlignment="1">
      <alignment horizontal="center" vertical="center" wrapText="1"/>
    </xf>
    <xf numFmtId="0" fontId="0" fillId="0" borderId="1" xfId="0" applyBorder="1" applyAlignment="1">
      <alignment horizontal="right"/>
    </xf>
    <xf numFmtId="3" fontId="24" fillId="0" borderId="0" xfId="0" applyNumberFormat="1" applyFont="1"/>
    <xf numFmtId="0" fontId="60" fillId="0" borderId="1" xfId="0" applyFont="1" applyBorder="1" applyAlignment="1">
      <alignment wrapText="1"/>
    </xf>
    <xf numFmtId="0" fontId="0" fillId="0" borderId="3" xfId="0" applyBorder="1" applyAlignment="1">
      <alignment horizontal="center"/>
    </xf>
    <xf numFmtId="0" fontId="29" fillId="0" borderId="1" xfId="0" applyFont="1" applyBorder="1" applyAlignment="1">
      <alignment wrapText="1"/>
    </xf>
    <xf numFmtId="0" fontId="29" fillId="0" borderId="1" xfId="0" applyFont="1" applyBorder="1" applyAlignment="1">
      <alignment horizontal="justify" vertical="center"/>
    </xf>
    <xf numFmtId="14" fontId="0" fillId="2" borderId="1" xfId="0" applyNumberFormat="1" applyFill="1" applyBorder="1"/>
    <xf numFmtId="14" fontId="0" fillId="2" borderId="3" xfId="0" applyNumberFormat="1" applyFill="1" applyBorder="1"/>
    <xf numFmtId="3" fontId="0" fillId="0" borderId="1" xfId="0" applyNumberFormat="1" applyBorder="1" applyAlignment="1">
      <alignment horizontal="right"/>
    </xf>
    <xf numFmtId="0" fontId="43" fillId="0" borderId="1" xfId="0" applyFont="1" applyBorder="1" applyAlignment="1">
      <alignment horizontal="left" vertical="top" wrapText="1"/>
    </xf>
    <xf numFmtId="0" fontId="10" fillId="0" borderId="1" xfId="0" applyFont="1" applyBorder="1" applyAlignment="1">
      <alignment horizontal="center" wrapText="1"/>
    </xf>
    <xf numFmtId="14" fontId="0" fillId="14" borderId="1" xfId="0" applyNumberFormat="1" applyFill="1" applyBorder="1" applyAlignment="1">
      <alignment wrapText="1"/>
    </xf>
    <xf numFmtId="0" fontId="61" fillId="0" borderId="0" xfId="0" applyFont="1" applyAlignment="1">
      <alignment wrapText="1"/>
    </xf>
    <xf numFmtId="167" fontId="30" fillId="2" borderId="1" xfId="1" applyFont="1" applyFill="1" applyBorder="1" applyAlignment="1">
      <alignment horizontal="center" vertical="center" wrapText="1"/>
    </xf>
    <xf numFmtId="170" fontId="31" fillId="17" borderId="1" xfId="0" applyNumberFormat="1" applyFont="1" applyFill="1" applyBorder="1" applyAlignment="1">
      <alignment wrapText="1"/>
    </xf>
    <xf numFmtId="0" fontId="14" fillId="17" borderId="1" xfId="0" applyFont="1" applyFill="1" applyBorder="1" applyAlignment="1">
      <alignment wrapText="1"/>
    </xf>
    <xf numFmtId="0" fontId="31" fillId="10" borderId="1" xfId="0" applyFont="1" applyFill="1" applyBorder="1"/>
    <xf numFmtId="0" fontId="31" fillId="10" borderId="1" xfId="0" applyFont="1" applyFill="1" applyBorder="1" applyAlignment="1">
      <alignment horizontal="left" vertical="center" wrapText="1"/>
    </xf>
    <xf numFmtId="0" fontId="31" fillId="10" borderId="1" xfId="0" applyFont="1" applyFill="1" applyBorder="1" applyAlignment="1">
      <alignment wrapText="1"/>
    </xf>
    <xf numFmtId="167" fontId="31" fillId="10" borderId="1" xfId="1" applyFont="1" applyFill="1" applyBorder="1" applyAlignment="1">
      <alignment wrapText="1"/>
    </xf>
    <xf numFmtId="170" fontId="31" fillId="10" borderId="1" xfId="0" applyNumberFormat="1" applyFont="1" applyFill="1" applyBorder="1" applyAlignment="1">
      <alignment wrapText="1"/>
    </xf>
    <xf numFmtId="14" fontId="31" fillId="10" borderId="1" xfId="0" applyNumberFormat="1" applyFont="1" applyFill="1" applyBorder="1" applyAlignment="1">
      <alignment wrapText="1"/>
    </xf>
    <xf numFmtId="0" fontId="14" fillId="10" borderId="1" xfId="0" applyFont="1" applyFill="1" applyBorder="1" applyAlignment="1">
      <alignment wrapText="1"/>
    </xf>
    <xf numFmtId="0" fontId="31" fillId="10" borderId="8" xfId="0" applyFont="1" applyFill="1" applyBorder="1" applyAlignment="1">
      <alignment wrapText="1"/>
    </xf>
    <xf numFmtId="0" fontId="31" fillId="11" borderId="1" xfId="0" applyFont="1" applyFill="1" applyBorder="1"/>
    <xf numFmtId="0" fontId="31" fillId="11" borderId="1" xfId="0" applyFont="1" applyFill="1" applyBorder="1" applyAlignment="1">
      <alignment horizontal="left" vertical="center" wrapText="1"/>
    </xf>
    <xf numFmtId="167" fontId="14" fillId="11" borderId="1" xfId="1" applyFont="1" applyFill="1" applyBorder="1"/>
    <xf numFmtId="170" fontId="14" fillId="11" borderId="1" xfId="0" applyNumberFormat="1" applyFont="1" applyFill="1" applyBorder="1"/>
    <xf numFmtId="0" fontId="14" fillId="11" borderId="1" xfId="0" applyFont="1" applyFill="1" applyBorder="1"/>
    <xf numFmtId="170" fontId="31" fillId="11" borderId="1" xfId="0" applyNumberFormat="1" applyFont="1" applyFill="1" applyBorder="1" applyAlignment="1">
      <alignment wrapText="1"/>
    </xf>
    <xf numFmtId="14" fontId="14" fillId="11" borderId="1" xfId="0" applyNumberFormat="1" applyFont="1" applyFill="1" applyBorder="1"/>
    <xf numFmtId="0" fontId="14" fillId="11" borderId="1" xfId="0" applyFont="1" applyFill="1" applyBorder="1" applyAlignment="1">
      <alignment wrapText="1"/>
    </xf>
    <xf numFmtId="170" fontId="14" fillId="11" borderId="1" xfId="0" applyNumberFormat="1" applyFont="1" applyFill="1" applyBorder="1" applyAlignment="1">
      <alignment wrapText="1"/>
    </xf>
    <xf numFmtId="167" fontId="14" fillId="19" borderId="1" xfId="1" applyFont="1" applyFill="1" applyBorder="1"/>
    <xf numFmtId="170" fontId="14" fillId="19" borderId="1" xfId="0" applyNumberFormat="1" applyFont="1" applyFill="1" applyBorder="1"/>
    <xf numFmtId="0" fontId="14" fillId="19" borderId="1" xfId="0" applyFont="1" applyFill="1" applyBorder="1"/>
    <xf numFmtId="170" fontId="31" fillId="19" borderId="1" xfId="0" applyNumberFormat="1" applyFont="1" applyFill="1" applyBorder="1" applyAlignment="1">
      <alignment wrapText="1"/>
    </xf>
    <xf numFmtId="14" fontId="14" fillId="19" borderId="1" xfId="0" applyNumberFormat="1" applyFont="1" applyFill="1" applyBorder="1"/>
    <xf numFmtId="0" fontId="14" fillId="19" borderId="1" xfId="0" applyFont="1" applyFill="1" applyBorder="1" applyAlignment="1">
      <alignment wrapText="1"/>
    </xf>
    <xf numFmtId="0" fontId="31" fillId="19" borderId="8" xfId="0" applyFont="1" applyFill="1" applyBorder="1" applyAlignment="1">
      <alignment horizontal="center" vertical="center" wrapText="1"/>
    </xf>
    <xf numFmtId="0" fontId="14" fillId="20" borderId="1" xfId="0" applyFont="1" applyFill="1" applyBorder="1" applyAlignment="1">
      <alignment wrapText="1"/>
    </xf>
    <xf numFmtId="167" fontId="14" fillId="20" borderId="1" xfId="1" applyFont="1" applyFill="1" applyBorder="1"/>
    <xf numFmtId="170" fontId="14" fillId="20" borderId="1" xfId="0" applyNumberFormat="1" applyFont="1" applyFill="1" applyBorder="1"/>
    <xf numFmtId="0" fontId="14" fillId="20" borderId="1" xfId="0" applyFont="1" applyFill="1" applyBorder="1"/>
    <xf numFmtId="170" fontId="31" fillId="20" borderId="1" xfId="0" applyNumberFormat="1" applyFont="1" applyFill="1" applyBorder="1" applyAlignment="1">
      <alignment wrapText="1"/>
    </xf>
    <xf numFmtId="14" fontId="14" fillId="20" borderId="1" xfId="0" applyNumberFormat="1" applyFont="1" applyFill="1" applyBorder="1"/>
    <xf numFmtId="14" fontId="31" fillId="11" borderId="1" xfId="0" applyNumberFormat="1" applyFont="1" applyFill="1" applyBorder="1" applyAlignment="1">
      <alignment wrapText="1"/>
    </xf>
    <xf numFmtId="14" fontId="14" fillId="11" borderId="1" xfId="0" applyNumberFormat="1" applyFont="1" applyFill="1" applyBorder="1" applyAlignment="1">
      <alignment wrapText="1"/>
    </xf>
    <xf numFmtId="0" fontId="31" fillId="5" borderId="1" xfId="0" applyFont="1" applyFill="1" applyBorder="1"/>
    <xf numFmtId="0" fontId="31" fillId="5" borderId="1" xfId="0" applyFont="1" applyFill="1" applyBorder="1" applyAlignment="1">
      <alignment horizontal="left" vertical="center" wrapText="1"/>
    </xf>
    <xf numFmtId="0" fontId="31" fillId="5" borderId="1" xfId="0" applyFont="1" applyFill="1" applyBorder="1" applyAlignment="1">
      <alignment horizontal="center" vertical="center" wrapText="1"/>
    </xf>
    <xf numFmtId="0" fontId="14" fillId="5" borderId="1" xfId="0" applyFont="1" applyFill="1" applyBorder="1" applyAlignment="1">
      <alignment wrapText="1"/>
    </xf>
    <xf numFmtId="167" fontId="14" fillId="5" borderId="1" xfId="1" applyFont="1" applyFill="1" applyBorder="1"/>
    <xf numFmtId="170" fontId="14" fillId="5" borderId="1" xfId="0" applyNumberFormat="1" applyFont="1" applyFill="1" applyBorder="1"/>
    <xf numFmtId="0" fontId="14" fillId="5" borderId="1" xfId="0" applyFont="1" applyFill="1" applyBorder="1"/>
    <xf numFmtId="170" fontId="31" fillId="5" borderId="1" xfId="0" applyNumberFormat="1" applyFont="1" applyFill="1" applyBorder="1" applyAlignment="1">
      <alignment wrapText="1"/>
    </xf>
    <xf numFmtId="0" fontId="31" fillId="5" borderId="1" xfId="0" applyFont="1" applyFill="1" applyBorder="1" applyAlignment="1">
      <alignment wrapText="1"/>
    </xf>
    <xf numFmtId="14" fontId="14" fillId="5" borderId="1" xfId="0" applyNumberFormat="1" applyFont="1" applyFill="1" applyBorder="1"/>
    <xf numFmtId="170" fontId="14" fillId="12" borderId="1" xfId="0" applyNumberFormat="1" applyFont="1" applyFill="1" applyBorder="1"/>
    <xf numFmtId="0" fontId="14" fillId="33" borderId="1" xfId="0" applyFont="1" applyFill="1" applyBorder="1"/>
    <xf numFmtId="0" fontId="14" fillId="33" borderId="1" xfId="0" applyFont="1" applyFill="1" applyBorder="1" applyAlignment="1">
      <alignment wrapText="1"/>
    </xf>
    <xf numFmtId="0" fontId="31" fillId="33" borderId="1" xfId="0" applyFont="1" applyFill="1" applyBorder="1" applyAlignment="1">
      <alignment horizontal="center" vertical="center" wrapText="1"/>
    </xf>
    <xf numFmtId="0" fontId="31" fillId="33" borderId="1" xfId="0" applyFont="1" applyFill="1" applyBorder="1"/>
    <xf numFmtId="0" fontId="31" fillId="33" borderId="3" xfId="0" applyFont="1" applyFill="1" applyBorder="1" applyAlignment="1">
      <alignment vertical="center" wrapText="1"/>
    </xf>
    <xf numFmtId="0" fontId="31" fillId="33" borderId="3" xfId="0" applyFont="1" applyFill="1" applyBorder="1"/>
    <xf numFmtId="167" fontId="14" fillId="33" borderId="1" xfId="1" applyFont="1" applyFill="1" applyBorder="1"/>
    <xf numFmtId="170" fontId="14" fillId="33" borderId="1" xfId="0" applyNumberFormat="1" applyFont="1" applyFill="1" applyBorder="1"/>
    <xf numFmtId="170" fontId="31" fillId="33" borderId="1" xfId="0" applyNumberFormat="1" applyFont="1" applyFill="1" applyBorder="1" applyAlignment="1">
      <alignment wrapText="1"/>
    </xf>
    <xf numFmtId="0" fontId="31" fillId="33" borderId="1" xfId="0" applyFont="1" applyFill="1" applyBorder="1" applyAlignment="1">
      <alignment wrapText="1"/>
    </xf>
    <xf numFmtId="14" fontId="14" fillId="33" borderId="1" xfId="0" applyNumberFormat="1" applyFont="1" applyFill="1" applyBorder="1"/>
    <xf numFmtId="0" fontId="14" fillId="31" borderId="1" xfId="0" applyFont="1" applyFill="1" applyBorder="1"/>
    <xf numFmtId="0" fontId="14" fillId="31" borderId="1" xfId="0" applyFont="1" applyFill="1" applyBorder="1" applyAlignment="1">
      <alignment wrapText="1"/>
    </xf>
    <xf numFmtId="167" fontId="14" fillId="31" borderId="1" xfId="1" applyFont="1" applyFill="1" applyBorder="1"/>
    <xf numFmtId="170" fontId="14" fillId="31" borderId="1" xfId="0" applyNumberFormat="1" applyFont="1" applyFill="1" applyBorder="1"/>
    <xf numFmtId="170" fontId="31" fillId="31" borderId="1" xfId="0" applyNumberFormat="1" applyFont="1" applyFill="1" applyBorder="1" applyAlignment="1">
      <alignment wrapText="1"/>
    </xf>
    <xf numFmtId="14" fontId="14" fillId="31" borderId="1" xfId="0" applyNumberFormat="1" applyFont="1" applyFill="1" applyBorder="1"/>
    <xf numFmtId="0" fontId="14" fillId="0" borderId="0" xfId="0" applyFont="1"/>
    <xf numFmtId="0" fontId="14" fillId="31" borderId="0" xfId="0" applyFont="1" applyFill="1"/>
    <xf numFmtId="14" fontId="14" fillId="31" borderId="0" xfId="0" applyNumberFormat="1" applyFont="1" applyFill="1"/>
    <xf numFmtId="169" fontId="14" fillId="31" borderId="1" xfId="1" applyNumberFormat="1" applyFont="1" applyFill="1" applyBorder="1"/>
    <xf numFmtId="41" fontId="14" fillId="0" borderId="0" xfId="3" applyFont="1"/>
    <xf numFmtId="0" fontId="14" fillId="31" borderId="3" xfId="0" applyFont="1" applyFill="1" applyBorder="1"/>
    <xf numFmtId="0" fontId="14" fillId="30" borderId="1" xfId="0" applyFont="1" applyFill="1" applyBorder="1"/>
    <xf numFmtId="0" fontId="14" fillId="30" borderId="1" xfId="0" applyFont="1" applyFill="1" applyBorder="1" applyAlignment="1">
      <alignment wrapText="1"/>
    </xf>
    <xf numFmtId="167" fontId="14" fillId="30" borderId="1" xfId="1" applyFont="1" applyFill="1" applyBorder="1"/>
    <xf numFmtId="170" fontId="14" fillId="30" borderId="1" xfId="0" applyNumberFormat="1" applyFont="1" applyFill="1" applyBorder="1"/>
    <xf numFmtId="170" fontId="31" fillId="30" borderId="1" xfId="0" applyNumberFormat="1" applyFont="1" applyFill="1" applyBorder="1" applyAlignment="1">
      <alignment wrapText="1"/>
    </xf>
    <xf numFmtId="14" fontId="14" fillId="30" borderId="1" xfId="0" applyNumberFormat="1" applyFont="1" applyFill="1" applyBorder="1"/>
    <xf numFmtId="0" fontId="14" fillId="0" borderId="1" xfId="0" applyFont="1" applyBorder="1"/>
    <xf numFmtId="167" fontId="14" fillId="0" borderId="1" xfId="1" applyFont="1" applyBorder="1"/>
    <xf numFmtId="170" fontId="14" fillId="0" borderId="1" xfId="0" applyNumberFormat="1" applyFont="1" applyBorder="1"/>
    <xf numFmtId="170" fontId="31" fillId="2" borderId="1" xfId="0" applyNumberFormat="1" applyFont="1" applyFill="1" applyBorder="1" applyAlignment="1">
      <alignment wrapText="1"/>
    </xf>
    <xf numFmtId="0" fontId="14" fillId="2" borderId="1" xfId="0" applyFont="1" applyFill="1" applyBorder="1"/>
    <xf numFmtId="167" fontId="14" fillId="0" borderId="0" xfId="1" applyFont="1"/>
    <xf numFmtId="170" fontId="31" fillId="2" borderId="6" xfId="0" applyNumberFormat="1" applyFont="1" applyFill="1" applyBorder="1" applyAlignment="1">
      <alignment wrapText="1"/>
    </xf>
    <xf numFmtId="0" fontId="14" fillId="2" borderId="0" xfId="0" applyFont="1" applyFill="1"/>
    <xf numFmtId="170" fontId="31" fillId="12" borderId="1" xfId="0" applyNumberFormat="1" applyFont="1" applyFill="1" applyBorder="1" applyAlignment="1">
      <alignment wrapText="1"/>
    </xf>
    <xf numFmtId="170" fontId="31" fillId="18" borderId="1" xfId="0" applyNumberFormat="1" applyFont="1" applyFill="1" applyBorder="1" applyAlignment="1">
      <alignment wrapText="1"/>
    </xf>
    <xf numFmtId="0" fontId="14" fillId="18" borderId="1" xfId="0" applyFont="1" applyFill="1" applyBorder="1" applyAlignment="1">
      <alignment wrapText="1"/>
    </xf>
    <xf numFmtId="0" fontId="30" fillId="34" borderId="2" xfId="0" applyFont="1" applyFill="1" applyBorder="1"/>
    <xf numFmtId="0" fontId="30" fillId="34" borderId="10" xfId="0" applyFont="1" applyFill="1" applyBorder="1"/>
    <xf numFmtId="0" fontId="31" fillId="35" borderId="1" xfId="0" applyFont="1" applyFill="1" applyBorder="1" applyAlignment="1">
      <alignment horizontal="left" vertical="center" wrapText="1"/>
    </xf>
    <xf numFmtId="0" fontId="14" fillId="35" borderId="1" xfId="0" applyFont="1" applyFill="1" applyBorder="1" applyAlignment="1">
      <alignment wrapText="1"/>
    </xf>
    <xf numFmtId="0" fontId="30" fillId="34" borderId="3" xfId="0" applyFont="1" applyFill="1" applyBorder="1"/>
    <xf numFmtId="0" fontId="31" fillId="35" borderId="3" xfId="0" applyFont="1" applyFill="1" applyBorder="1" applyAlignment="1">
      <alignment horizontal="left" vertical="center" wrapText="1"/>
    </xf>
    <xf numFmtId="0" fontId="31" fillId="35" borderId="3" xfId="0" applyFont="1" applyFill="1" applyBorder="1" applyAlignment="1">
      <alignment horizontal="center" vertical="center" wrapText="1"/>
    </xf>
    <xf numFmtId="0" fontId="31" fillId="17" borderId="3" xfId="0" applyFont="1" applyFill="1" applyBorder="1" applyAlignment="1">
      <alignment horizontal="left" vertical="center" wrapText="1"/>
    </xf>
    <xf numFmtId="0" fontId="14" fillId="18" borderId="3" xfId="0" applyFont="1" applyFill="1" applyBorder="1" applyAlignment="1">
      <alignment wrapText="1"/>
    </xf>
    <xf numFmtId="0" fontId="14" fillId="22" borderId="1" xfId="0" applyFont="1" applyFill="1" applyBorder="1" applyAlignment="1">
      <alignment wrapText="1"/>
    </xf>
    <xf numFmtId="0" fontId="30" fillId="2" borderId="9" xfId="0" applyFont="1" applyFill="1" applyBorder="1" applyAlignment="1">
      <alignment horizontal="center" vertical="center" wrapText="1"/>
    </xf>
    <xf numFmtId="0" fontId="14" fillId="17" borderId="9" xfId="0" applyFont="1" applyFill="1" applyBorder="1" applyAlignment="1">
      <alignment wrapText="1"/>
    </xf>
    <xf numFmtId="0" fontId="14" fillId="10" borderId="9" xfId="0" applyFont="1" applyFill="1" applyBorder="1" applyAlignment="1">
      <alignment wrapText="1"/>
    </xf>
    <xf numFmtId="0" fontId="14" fillId="11" borderId="9" xfId="0" applyFont="1" applyFill="1" applyBorder="1" applyAlignment="1">
      <alignment wrapText="1"/>
    </xf>
    <xf numFmtId="0" fontId="31" fillId="32" borderId="9" xfId="0" applyFont="1" applyFill="1" applyBorder="1" applyAlignment="1">
      <alignment wrapText="1"/>
    </xf>
    <xf numFmtId="0" fontId="14" fillId="32" borderId="9" xfId="0" applyFont="1" applyFill="1" applyBorder="1" applyAlignment="1">
      <alignment wrapText="1"/>
    </xf>
    <xf numFmtId="0" fontId="14" fillId="32" borderId="11" xfId="0" applyFont="1" applyFill="1" applyBorder="1" applyAlignment="1">
      <alignment wrapText="1"/>
    </xf>
    <xf numFmtId="0" fontId="14" fillId="32" borderId="12" xfId="0" applyFont="1" applyFill="1" applyBorder="1" applyAlignment="1">
      <alignment wrapText="1"/>
    </xf>
    <xf numFmtId="0" fontId="14" fillId="36" borderId="11" xfId="0" applyFont="1" applyFill="1" applyBorder="1" applyAlignment="1">
      <alignment wrapText="1"/>
    </xf>
    <xf numFmtId="0" fontId="14" fillId="36" borderId="9" xfId="0" applyFont="1" applyFill="1" applyBorder="1" applyAlignment="1">
      <alignment wrapText="1"/>
    </xf>
    <xf numFmtId="0" fontId="31" fillId="20" borderId="9" xfId="0" applyFont="1" applyFill="1" applyBorder="1" applyAlignment="1">
      <alignment wrapText="1"/>
    </xf>
    <xf numFmtId="0" fontId="30" fillId="2" borderId="5" xfId="0" applyFont="1" applyFill="1" applyBorder="1" applyAlignment="1">
      <alignment horizontal="center" vertical="center" wrapText="1"/>
    </xf>
    <xf numFmtId="0" fontId="61" fillId="0" borderId="14" xfId="0" applyFont="1" applyBorder="1" applyAlignment="1">
      <alignment wrapText="1"/>
    </xf>
    <xf numFmtId="0" fontId="0" fillId="0" borderId="15" xfId="0" applyBorder="1"/>
    <xf numFmtId="0" fontId="59" fillId="0" borderId="3" xfId="0" applyFont="1" applyBorder="1" applyAlignment="1">
      <alignment horizontal="justify" vertical="center"/>
    </xf>
    <xf numFmtId="0" fontId="10" fillId="0" borderId="3" xfId="0" applyFont="1" applyBorder="1" applyAlignment="1">
      <alignment horizontal="center" wrapText="1"/>
    </xf>
    <xf numFmtId="3" fontId="0" fillId="0" borderId="3" xfId="0" applyNumberFormat="1" applyBorder="1" applyAlignment="1">
      <alignment horizontal="right"/>
    </xf>
    <xf numFmtId="0" fontId="29" fillId="0" borderId="3" xfId="0" applyFont="1" applyBorder="1" applyAlignment="1">
      <alignment horizontal="justify" vertical="center"/>
    </xf>
    <xf numFmtId="0" fontId="29" fillId="0" borderId="3" xfId="0" applyFont="1" applyBorder="1" applyAlignment="1">
      <alignment wrapText="1"/>
    </xf>
    <xf numFmtId="0" fontId="43" fillId="0" borderId="3" xfId="0" applyFont="1" applyBorder="1" applyAlignment="1">
      <alignment horizontal="center" wrapText="1"/>
    </xf>
    <xf numFmtId="0" fontId="0" fillId="40" borderId="3" xfId="0" applyFill="1" applyBorder="1"/>
    <xf numFmtId="14" fontId="0" fillId="40" borderId="3" xfId="0" applyNumberFormat="1" applyFill="1" applyBorder="1"/>
    <xf numFmtId="0" fontId="32" fillId="12" borderId="1" xfId="0" applyFont="1" applyFill="1" applyBorder="1" applyAlignment="1">
      <alignment horizontal="center" vertical="center" wrapText="1"/>
    </xf>
    <xf numFmtId="0" fontId="43" fillId="0" borderId="15" xfId="0" applyFont="1" applyBorder="1" applyAlignment="1">
      <alignment horizontal="left" vertical="center" wrapText="1" indent="1"/>
    </xf>
    <xf numFmtId="0" fontId="0" fillId="0" borderId="16" xfId="0" applyBorder="1"/>
    <xf numFmtId="0" fontId="0" fillId="9" borderId="16" xfId="0" applyFill="1" applyBorder="1" applyAlignment="1">
      <alignment wrapText="1"/>
    </xf>
    <xf numFmtId="0" fontId="10" fillId="0" borderId="16" xfId="0" applyFont="1" applyBorder="1" applyAlignment="1">
      <alignment horizontal="center"/>
    </xf>
    <xf numFmtId="0" fontId="0" fillId="0" borderId="16" xfId="0" applyBorder="1" applyAlignment="1">
      <alignment vertical="center" wrapText="1"/>
    </xf>
    <xf numFmtId="0" fontId="59" fillId="0" borderId="16" xfId="0" applyFont="1" applyBorder="1" applyAlignment="1">
      <alignment horizontal="justify" vertical="center"/>
    </xf>
    <xf numFmtId="0" fontId="10" fillId="0" borderId="16" xfId="0" applyFont="1" applyBorder="1" applyAlignment="1">
      <alignment horizontal="center" wrapText="1"/>
    </xf>
    <xf numFmtId="3" fontId="0" fillId="0" borderId="16" xfId="0" applyNumberFormat="1" applyBorder="1" applyAlignment="1">
      <alignment horizontal="right"/>
    </xf>
    <xf numFmtId="0" fontId="29" fillId="0" borderId="16" xfId="0" applyFont="1" applyBorder="1" applyAlignment="1">
      <alignment horizontal="justify" vertical="center"/>
    </xf>
    <xf numFmtId="0" fontId="29" fillId="0" borderId="16" xfId="0" applyFont="1" applyBorder="1" applyAlignment="1">
      <alignment wrapText="1"/>
    </xf>
    <xf numFmtId="14" fontId="0" fillId="2" borderId="16" xfId="0" applyNumberFormat="1" applyFill="1" applyBorder="1"/>
    <xf numFmtId="14" fontId="0" fillId="40" borderId="16" xfId="0" applyNumberFormat="1" applyFill="1" applyBorder="1"/>
    <xf numFmtId="14" fontId="0" fillId="0" borderId="16" xfId="0" applyNumberFormat="1" applyBorder="1"/>
    <xf numFmtId="0" fontId="43" fillId="0" borderId="16" xfId="0" applyFont="1" applyBorder="1" applyAlignment="1">
      <alignment horizontal="center" wrapText="1"/>
    </xf>
    <xf numFmtId="0" fontId="0" fillId="40" borderId="16" xfId="0" applyFill="1" applyBorder="1"/>
    <xf numFmtId="0" fontId="0" fillId="0" borderId="16" xfId="0" applyBorder="1" applyAlignment="1">
      <alignment horizontal="center"/>
    </xf>
    <xf numFmtId="14" fontId="0" fillId="2" borderId="17" xfId="0" applyNumberFormat="1" applyFill="1" applyBorder="1"/>
    <xf numFmtId="0" fontId="0" fillId="0" borderId="18" xfId="0" applyBorder="1"/>
    <xf numFmtId="0" fontId="43" fillId="0" borderId="0" xfId="0" applyFont="1" applyAlignment="1">
      <alignment horizontal="center" vertical="center" wrapText="1"/>
    </xf>
    <xf numFmtId="0" fontId="29" fillId="12" borderId="16" xfId="0" applyFont="1" applyFill="1" applyBorder="1" applyAlignment="1">
      <alignment horizontal="justify" vertical="center"/>
    </xf>
    <xf numFmtId="0" fontId="43" fillId="40" borderId="16" xfId="0" applyFont="1" applyFill="1" applyBorder="1" applyAlignment="1">
      <alignment horizontal="center" wrapText="1"/>
    </xf>
    <xf numFmtId="0" fontId="10" fillId="0" borderId="17" xfId="0" applyFont="1" applyBorder="1" applyAlignment="1">
      <alignment horizontal="center"/>
    </xf>
    <xf numFmtId="0" fontId="59" fillId="0" borderId="18" xfId="0" applyFont="1" applyBorder="1" applyAlignment="1">
      <alignment horizontal="justify" vertical="center"/>
    </xf>
    <xf numFmtId="0" fontId="0" fillId="9" borderId="16" xfId="0" applyFill="1" applyBorder="1" applyAlignment="1">
      <alignment horizontal="left" wrapText="1" indent="2"/>
    </xf>
    <xf numFmtId="0" fontId="0" fillId="9" borderId="1" xfId="0" applyFill="1" applyBorder="1" applyAlignment="1">
      <alignment horizontal="left" indent="2"/>
    </xf>
    <xf numFmtId="0" fontId="43" fillId="40" borderId="16" xfId="0" applyFont="1" applyFill="1" applyBorder="1" applyAlignment="1">
      <alignment horizontal="center" vertical="center" wrapText="1"/>
    </xf>
    <xf numFmtId="0" fontId="0" fillId="9" borderId="16" xfId="0" applyFill="1" applyBorder="1" applyAlignment="1">
      <alignment horizontal="right" wrapText="1"/>
    </xf>
    <xf numFmtId="0" fontId="43" fillId="0" borderId="16" xfId="0" applyFont="1" applyBorder="1" applyAlignment="1">
      <alignment horizontal="left" vertical="center" wrapText="1" indent="1"/>
    </xf>
    <xf numFmtId="14" fontId="0" fillId="12" borderId="1" xfId="0" applyNumberFormat="1" applyFill="1" applyBorder="1" applyAlignment="1">
      <alignment wrapText="1"/>
    </xf>
    <xf numFmtId="0" fontId="0" fillId="23" borderId="1" xfId="0" applyFill="1" applyBorder="1" applyAlignment="1">
      <alignment horizontal="center" vertical="center" wrapText="1"/>
    </xf>
    <xf numFmtId="0" fontId="0" fillId="40" borderId="16" xfId="0" applyFill="1" applyBorder="1" applyAlignment="1">
      <alignment wrapText="1"/>
    </xf>
    <xf numFmtId="0" fontId="0" fillId="0" borderId="17" xfId="0" applyBorder="1"/>
    <xf numFmtId="0" fontId="29" fillId="0" borderId="17" xfId="0" applyFont="1" applyBorder="1" applyAlignment="1">
      <alignment horizontal="justify" vertical="center"/>
    </xf>
    <xf numFmtId="0" fontId="61" fillId="40" borderId="16" xfId="0" applyFont="1" applyFill="1" applyBorder="1" applyAlignment="1">
      <alignment wrapText="1"/>
    </xf>
    <xf numFmtId="0" fontId="43" fillId="40" borderId="16" xfId="0" applyFont="1" applyFill="1" applyBorder="1" applyAlignment="1">
      <alignment horizontal="left" wrapText="1"/>
    </xf>
    <xf numFmtId="14" fontId="0" fillId="0" borderId="15" xfId="0" applyNumberFormat="1" applyBorder="1"/>
    <xf numFmtId="0" fontId="43" fillId="40" borderId="16" xfId="0" applyFont="1" applyFill="1" applyBorder="1" applyAlignment="1">
      <alignment horizontal="left" vertical="center" wrapText="1" indent="1"/>
    </xf>
    <xf numFmtId="0" fontId="0" fillId="0" borderId="16" xfId="0" applyBorder="1" applyAlignment="1">
      <alignment wrapText="1"/>
    </xf>
    <xf numFmtId="3" fontId="0" fillId="0" borderId="16" xfId="0" applyNumberFormat="1" applyBorder="1"/>
    <xf numFmtId="0" fontId="0" fillId="0" borderId="16" xfId="0" applyBorder="1" applyAlignment="1">
      <alignment horizontal="right"/>
    </xf>
    <xf numFmtId="167" fontId="0" fillId="18" borderId="1" xfId="1" applyFont="1" applyFill="1" applyBorder="1" applyAlignment="1">
      <alignment wrapText="1"/>
    </xf>
    <xf numFmtId="0" fontId="10" fillId="0" borderId="18" xfId="0" applyFont="1" applyBorder="1" applyAlignment="1">
      <alignment horizontal="center"/>
    </xf>
    <xf numFmtId="14" fontId="0" fillId="12" borderId="1" xfId="0" applyNumberFormat="1" applyFill="1" applyBorder="1" applyAlignment="1">
      <alignment horizontal="center"/>
    </xf>
    <xf numFmtId="0" fontId="10" fillId="0" borderId="14" xfId="0" applyFont="1" applyBorder="1" applyAlignment="1">
      <alignment horizontal="center" vertical="center"/>
    </xf>
    <xf numFmtId="0" fontId="0" fillId="40" borderId="17" xfId="0" applyFill="1" applyBorder="1" applyAlignment="1">
      <alignment wrapText="1"/>
    </xf>
    <xf numFmtId="0" fontId="0" fillId="40" borderId="18" xfId="0" applyFill="1" applyBorder="1"/>
    <xf numFmtId="0" fontId="0" fillId="40" borderId="16" xfId="0" applyFill="1" applyBorder="1" applyAlignment="1">
      <alignment horizontal="center"/>
    </xf>
    <xf numFmtId="0" fontId="10" fillId="0" borderId="14" xfId="0" applyFont="1" applyBorder="1" applyAlignment="1">
      <alignment horizontal="center"/>
    </xf>
    <xf numFmtId="0" fontId="62" fillId="0" borderId="16" xfId="0" applyFont="1" applyBorder="1"/>
    <xf numFmtId="0" fontId="42" fillId="0" borderId="1" xfId="9" applyBorder="1"/>
    <xf numFmtId="0" fontId="42" fillId="0" borderId="1" xfId="9" applyBorder="1" applyAlignment="1">
      <alignment wrapText="1"/>
    </xf>
    <xf numFmtId="0" fontId="42" fillId="0" borderId="3" xfId="9" applyBorder="1"/>
    <xf numFmtId="0" fontId="42" fillId="0" borderId="3" xfId="9" applyBorder="1" applyAlignment="1">
      <alignment wrapText="1"/>
    </xf>
    <xf numFmtId="0" fontId="42" fillId="0" borderId="3" xfId="9" applyFill="1" applyBorder="1" applyAlignment="1">
      <alignment wrapText="1"/>
    </xf>
    <xf numFmtId="0" fontId="42" fillId="0" borderId="1" xfId="9" applyFill="1" applyBorder="1" applyAlignment="1">
      <alignment wrapText="1"/>
    </xf>
    <xf numFmtId="0" fontId="42" fillId="0" borderId="16" xfId="9" applyFill="1" applyBorder="1" applyAlignment="1">
      <alignment wrapText="1"/>
    </xf>
    <xf numFmtId="0" fontId="42" fillId="0" borderId="17" xfId="9" applyBorder="1" applyAlignment="1">
      <alignment wrapText="1"/>
    </xf>
    <xf numFmtId="0" fontId="42" fillId="0" borderId="15" xfId="9" applyBorder="1" applyAlignment="1">
      <alignment wrapText="1"/>
    </xf>
    <xf numFmtId="0" fontId="42" fillId="0" borderId="16" xfId="9" applyBorder="1" applyAlignment="1">
      <alignment wrapText="1"/>
    </xf>
    <xf numFmtId="0" fontId="63" fillId="0" borderId="16" xfId="0" applyFont="1" applyBorder="1"/>
    <xf numFmtId="0" fontId="0" fillId="0" borderId="9" xfId="0" applyBorder="1"/>
    <xf numFmtId="0" fontId="42" fillId="0" borderId="2" xfId="9" applyBorder="1" applyAlignment="1">
      <alignment wrapText="1"/>
    </xf>
    <xf numFmtId="0" fontId="64" fillId="0" borderId="0" xfId="0" applyFont="1" applyAlignment="1">
      <alignment wrapText="1"/>
    </xf>
    <xf numFmtId="0" fontId="64" fillId="0" borderId="15" xfId="0" applyFont="1" applyBorder="1" applyAlignment="1">
      <alignment wrapText="1"/>
    </xf>
    <xf numFmtId="0" fontId="42" fillId="0" borderId="18" xfId="9" applyBorder="1" applyAlignment="1">
      <alignment wrapText="1"/>
    </xf>
    <xf numFmtId="0" fontId="64" fillId="0" borderId="16" xfId="0" applyFont="1" applyBorder="1" applyAlignment="1">
      <alignment wrapText="1"/>
    </xf>
    <xf numFmtId="0" fontId="0" fillId="0" borderId="2" xfId="0" applyBorder="1" applyAlignment="1">
      <alignment wrapText="1"/>
    </xf>
    <xf numFmtId="0" fontId="42" fillId="0" borderId="8" xfId="9" applyBorder="1"/>
    <xf numFmtId="0" fontId="62" fillId="0" borderId="19" xfId="0" applyFont="1" applyBorder="1" applyAlignment="1">
      <alignment wrapText="1"/>
    </xf>
    <xf numFmtId="0" fontId="0" fillId="0" borderId="5" xfId="0" applyBorder="1"/>
    <xf numFmtId="0" fontId="42" fillId="0" borderId="4" xfId="9" applyFill="1" applyBorder="1" applyAlignment="1">
      <alignment wrapText="1"/>
    </xf>
    <xf numFmtId="0" fontId="0" fillId="0" borderId="8" xfId="0" applyBorder="1" applyAlignment="1">
      <alignment horizontal="right"/>
    </xf>
    <xf numFmtId="0" fontId="42" fillId="0" borderId="2" xfId="9" applyFill="1" applyBorder="1" applyAlignment="1">
      <alignment wrapText="1"/>
    </xf>
    <xf numFmtId="0" fontId="42" fillId="0" borderId="18" xfId="9" applyFill="1" applyBorder="1" applyAlignment="1">
      <alignment wrapText="1"/>
    </xf>
    <xf numFmtId="0" fontId="42" fillId="0" borderId="14" xfId="9" applyBorder="1" applyAlignment="1">
      <alignment wrapText="1"/>
    </xf>
    <xf numFmtId="0" fontId="64" fillId="0" borderId="20" xfId="0" applyFont="1" applyBorder="1" applyAlignment="1">
      <alignment wrapText="1"/>
    </xf>
    <xf numFmtId="0" fontId="42" fillId="0" borderId="18" xfId="9" applyBorder="1"/>
    <xf numFmtId="0" fontId="62" fillId="0" borderId="0" xfId="0" applyFont="1" applyAlignment="1">
      <alignment wrapText="1"/>
    </xf>
    <xf numFmtId="14" fontId="0" fillId="0" borderId="17" xfId="0" applyNumberFormat="1" applyBorder="1"/>
    <xf numFmtId="0" fontId="64" fillId="0" borderId="21" xfId="0" applyFont="1" applyBorder="1" applyAlignment="1">
      <alignment wrapText="1"/>
    </xf>
    <xf numFmtId="171" fontId="30" fillId="2" borderId="1" xfId="0" applyNumberFormat="1" applyFont="1" applyFill="1" applyBorder="1" applyAlignment="1">
      <alignment horizontal="center" vertical="center" wrapText="1"/>
    </xf>
    <xf numFmtId="171" fontId="0" fillId="17" borderId="1" xfId="1" applyNumberFormat="1" applyFont="1" applyFill="1" applyBorder="1"/>
    <xf numFmtId="171" fontId="0" fillId="10" borderId="1" xfId="1" applyNumberFormat="1" applyFont="1" applyFill="1" applyBorder="1"/>
    <xf numFmtId="171" fontId="0" fillId="11" borderId="1" xfId="1" applyNumberFormat="1" applyFont="1" applyFill="1" applyBorder="1"/>
    <xf numFmtId="171" fontId="0" fillId="32" borderId="1" xfId="1" applyNumberFormat="1" applyFont="1" applyFill="1" applyBorder="1"/>
    <xf numFmtId="171" fontId="0" fillId="32" borderId="3" xfId="1" applyNumberFormat="1" applyFont="1" applyFill="1" applyBorder="1"/>
    <xf numFmtId="171" fontId="0" fillId="36" borderId="1" xfId="1" applyNumberFormat="1" applyFont="1" applyFill="1" applyBorder="1"/>
    <xf numFmtId="171" fontId="0" fillId="36" borderId="8" xfId="1" applyNumberFormat="1" applyFont="1" applyFill="1" applyBorder="1"/>
    <xf numFmtId="171" fontId="31" fillId="36" borderId="1" xfId="1" applyNumberFormat="1" applyFont="1" applyFill="1" applyBorder="1" applyAlignment="1">
      <alignment wrapText="1"/>
    </xf>
    <xf numFmtId="171" fontId="31" fillId="31" borderId="1" xfId="1" applyNumberFormat="1" applyFont="1" applyFill="1" applyBorder="1" applyAlignment="1">
      <alignment wrapText="1"/>
    </xf>
    <xf numFmtId="171" fontId="31" fillId="14" borderId="1" xfId="1" applyNumberFormat="1" applyFont="1" applyFill="1" applyBorder="1" applyAlignment="1">
      <alignment wrapText="1"/>
    </xf>
    <xf numFmtId="171" fontId="31" fillId="20" borderId="1" xfId="6" applyNumberFormat="1" applyFont="1" applyFill="1" applyBorder="1" applyAlignment="1">
      <alignment wrapText="1"/>
    </xf>
    <xf numFmtId="171" fontId="31" fillId="20" borderId="3" xfId="6" applyNumberFormat="1" applyFont="1" applyFill="1" applyBorder="1" applyAlignment="1">
      <alignment horizontal="right" wrapText="1"/>
    </xf>
    <xf numFmtId="171" fontId="31" fillId="38" borderId="1" xfId="6" applyNumberFormat="1" applyFont="1" applyFill="1" applyBorder="1" applyAlignment="1">
      <alignment horizontal="right" wrapText="1"/>
    </xf>
    <xf numFmtId="171" fontId="31" fillId="38" borderId="1" xfId="6" applyNumberFormat="1" applyFont="1" applyFill="1" applyBorder="1" applyAlignment="1">
      <alignment horizontal="center" wrapText="1"/>
    </xf>
    <xf numFmtId="171" fontId="31" fillId="38" borderId="3" xfId="6" applyNumberFormat="1" applyFont="1" applyFill="1" applyBorder="1" applyAlignment="1">
      <alignment horizontal="center" wrapText="1"/>
    </xf>
    <xf numFmtId="171" fontId="31" fillId="39" borderId="1" xfId="6" applyNumberFormat="1" applyFont="1" applyFill="1" applyBorder="1" applyAlignment="1">
      <alignment horizontal="center" wrapText="1"/>
    </xf>
    <xf numFmtId="171" fontId="31" fillId="23" borderId="1" xfId="6" applyNumberFormat="1" applyFont="1" applyFill="1" applyBorder="1" applyAlignment="1">
      <alignment horizontal="center" wrapText="1"/>
    </xf>
    <xf numFmtId="171" fontId="0" fillId="23" borderId="1" xfId="0" applyNumberFormat="1" applyFill="1" applyBorder="1"/>
    <xf numFmtId="171" fontId="0" fillId="0" borderId="0" xfId="0" applyNumberFormat="1"/>
    <xf numFmtId="171" fontId="30" fillId="2" borderId="3" xfId="0" applyNumberFormat="1" applyFont="1" applyFill="1" applyBorder="1" applyAlignment="1">
      <alignment horizontal="center" vertical="center" wrapText="1"/>
    </xf>
    <xf numFmtId="171" fontId="0" fillId="0" borderId="1" xfId="0" applyNumberFormat="1" applyBorder="1"/>
    <xf numFmtId="171" fontId="0" fillId="0" borderId="3" xfId="0" applyNumberFormat="1" applyBorder="1"/>
    <xf numFmtId="171" fontId="10" fillId="0" borderId="1" xfId="0" applyNumberFormat="1" applyFont="1" applyBorder="1" applyAlignment="1">
      <alignment horizontal="center"/>
    </xf>
    <xf numFmtId="171" fontId="0" fillId="0" borderId="1" xfId="1" applyNumberFormat="1" applyFont="1" applyBorder="1"/>
    <xf numFmtId="171" fontId="0" fillId="0" borderId="3" xfId="1" applyNumberFormat="1" applyFont="1" applyBorder="1"/>
    <xf numFmtId="171" fontId="0" fillId="0" borderId="1" xfId="1" applyNumberFormat="1" applyFont="1" applyBorder="1" applyAlignment="1">
      <alignment horizontal="right"/>
    </xf>
    <xf numFmtId="171" fontId="0" fillId="0" borderId="3" xfId="1" applyNumberFormat="1" applyFont="1" applyBorder="1" applyAlignment="1">
      <alignment horizontal="right"/>
    </xf>
    <xf numFmtId="171" fontId="0" fillId="0" borderId="16" xfId="1" applyNumberFormat="1" applyFont="1" applyBorder="1" applyAlignment="1">
      <alignment horizontal="right"/>
    </xf>
    <xf numFmtId="171" fontId="0" fillId="0" borderId="18" xfId="1" applyNumberFormat="1" applyFont="1" applyBorder="1" applyAlignment="1">
      <alignment horizontal="right"/>
    </xf>
    <xf numFmtId="171" fontId="0" fillId="0" borderId="18" xfId="0" applyNumberFormat="1" applyBorder="1"/>
    <xf numFmtId="171" fontId="0" fillId="0" borderId="16" xfId="0" applyNumberFormat="1" applyBorder="1"/>
    <xf numFmtId="3" fontId="0" fillId="0" borderId="17" xfId="0" applyNumberFormat="1" applyBorder="1"/>
    <xf numFmtId="0" fontId="0" fillId="0" borderId="17" xfId="0" applyBorder="1" applyAlignment="1">
      <alignment wrapText="1"/>
    </xf>
    <xf numFmtId="0" fontId="59" fillId="0" borderId="17" xfId="0" applyFont="1" applyBorder="1" applyAlignment="1">
      <alignment horizontal="justify" vertical="center"/>
    </xf>
    <xf numFmtId="0" fontId="42" fillId="0" borderId="22" xfId="9" applyBorder="1" applyAlignment="1">
      <alignment wrapText="1"/>
    </xf>
    <xf numFmtId="0" fontId="62" fillId="0" borderId="17" xfId="0" applyFont="1" applyBorder="1" applyAlignment="1">
      <alignment wrapText="1"/>
    </xf>
    <xf numFmtId="0" fontId="62" fillId="0" borderId="16" xfId="0" applyFont="1" applyBorder="1" applyAlignment="1">
      <alignment wrapText="1"/>
    </xf>
    <xf numFmtId="0" fontId="42" fillId="0" borderId="16" xfId="9" applyBorder="1"/>
    <xf numFmtId="171" fontId="0" fillId="0" borderId="1" xfId="0" applyNumberFormat="1" applyBorder="1" applyAlignment="1">
      <alignment wrapText="1"/>
    </xf>
    <xf numFmtId="0" fontId="59" fillId="0" borderId="16" xfId="0" applyFont="1" applyBorder="1" applyAlignment="1">
      <alignment horizontal="justify" vertical="center" wrapText="1"/>
    </xf>
    <xf numFmtId="0" fontId="0" fillId="0" borderId="15" xfId="0" applyBorder="1" applyAlignment="1">
      <alignment horizontal="center"/>
    </xf>
    <xf numFmtId="0" fontId="0" fillId="0" borderId="17" xfId="0" applyBorder="1" applyAlignment="1">
      <alignment horizontal="center" wrapText="1"/>
    </xf>
    <xf numFmtId="0" fontId="59" fillId="0" borderId="17" xfId="0" applyFont="1" applyBorder="1" applyAlignment="1">
      <alignment horizontal="justify" vertical="center" wrapText="1"/>
    </xf>
    <xf numFmtId="0" fontId="65" fillId="0" borderId="16" xfId="0" applyFont="1" applyBorder="1"/>
    <xf numFmtId="0" fontId="0" fillId="0" borderId="18" xfId="0" applyBorder="1" applyAlignment="1">
      <alignment wrapText="1"/>
    </xf>
    <xf numFmtId="0" fontId="0" fillId="0" borderId="16" xfId="0" applyBorder="1" applyAlignment="1">
      <alignment horizontal="center" wrapText="1"/>
    </xf>
    <xf numFmtId="0" fontId="10" fillId="0" borderId="18" xfId="0" applyFont="1" applyBorder="1" applyAlignment="1">
      <alignment horizontal="center" wrapText="1"/>
    </xf>
    <xf numFmtId="0" fontId="66" fillId="0" borderId="16" xfId="0" applyFont="1" applyBorder="1"/>
    <xf numFmtId="14" fontId="0" fillId="40" borderId="16" xfId="0" applyNumberFormat="1" applyFill="1" applyBorder="1" applyAlignment="1">
      <alignment wrapText="1"/>
    </xf>
    <xf numFmtId="14" fontId="0" fillId="0" borderId="1" xfId="0" applyNumberFormat="1" applyBorder="1" applyAlignment="1">
      <alignment wrapText="1"/>
    </xf>
    <xf numFmtId="0" fontId="0" fillId="9" borderId="1" xfId="0" applyFill="1" applyBorder="1" applyAlignment="1">
      <alignment horizontal="left"/>
    </xf>
    <xf numFmtId="0" fontId="59" fillId="40" borderId="16" xfId="0" applyFont="1" applyFill="1" applyBorder="1" applyAlignment="1">
      <alignment horizontal="justify" vertical="center" wrapText="1"/>
    </xf>
    <xf numFmtId="0" fontId="0" fillId="41" borderId="16" xfId="0" applyFill="1" applyBorder="1"/>
    <xf numFmtId="0" fontId="10" fillId="41" borderId="17" xfId="0" applyFont="1" applyFill="1" applyBorder="1" applyAlignment="1">
      <alignment horizontal="center"/>
    </xf>
    <xf numFmtId="0" fontId="0" fillId="41" borderId="17" xfId="0" applyFill="1" applyBorder="1"/>
    <xf numFmtId="0" fontId="59" fillId="41" borderId="16" xfId="0" applyFont="1" applyFill="1" applyBorder="1" applyAlignment="1">
      <alignment horizontal="justify" vertical="center" wrapText="1"/>
    </xf>
    <xf numFmtId="0" fontId="10" fillId="41" borderId="18" xfId="0" applyFont="1" applyFill="1" applyBorder="1" applyAlignment="1">
      <alignment horizontal="center"/>
    </xf>
    <xf numFmtId="171" fontId="0" fillId="41" borderId="16" xfId="0" applyNumberFormat="1" applyFill="1" applyBorder="1"/>
    <xf numFmtId="14" fontId="0" fillId="41" borderId="16" xfId="0" applyNumberFormat="1" applyFill="1" applyBorder="1"/>
    <xf numFmtId="0" fontId="0" fillId="41" borderId="16" xfId="0" applyFill="1" applyBorder="1" applyAlignment="1">
      <alignment horizontal="center"/>
    </xf>
    <xf numFmtId="3" fontId="0" fillId="0" borderId="15" xfId="0" applyNumberFormat="1" applyBorder="1"/>
    <xf numFmtId="0" fontId="59" fillId="40" borderId="16" xfId="0" applyFont="1" applyFill="1" applyBorder="1" applyAlignment="1">
      <alignment horizontal="justify" vertical="center"/>
    </xf>
    <xf numFmtId="0" fontId="66" fillId="0" borderId="16" xfId="0" applyFont="1" applyBorder="1" applyAlignment="1">
      <alignment wrapText="1"/>
    </xf>
    <xf numFmtId="0" fontId="0" fillId="0" borderId="24" xfId="0" applyBorder="1"/>
    <xf numFmtId="14" fontId="0" fillId="40" borderId="17" xfId="0" applyNumberFormat="1" applyFill="1" applyBorder="1"/>
    <xf numFmtId="0" fontId="0" fillId="0" borderId="23" xfId="0" applyBorder="1"/>
    <xf numFmtId="0" fontId="42" fillId="0" borderId="0" xfId="9"/>
    <xf numFmtId="0" fontId="59" fillId="40" borderId="17" xfId="0" applyFont="1" applyFill="1" applyBorder="1" applyAlignment="1">
      <alignment horizontal="justify" vertical="center"/>
    </xf>
    <xf numFmtId="0" fontId="10" fillId="0" borderId="17" xfId="0" applyFont="1" applyBorder="1" applyAlignment="1">
      <alignment horizontal="center" wrapText="1"/>
    </xf>
    <xf numFmtId="0" fontId="67" fillId="0" borderId="16" xfId="0" applyFont="1" applyBorder="1" applyAlignment="1">
      <alignment wrapText="1"/>
    </xf>
    <xf numFmtId="0" fontId="0" fillId="0" borderId="0" xfId="0" applyAlignment="1">
      <alignment wrapText="1"/>
    </xf>
    <xf numFmtId="0" fontId="10" fillId="0" borderId="15" xfId="0" applyFont="1" applyBorder="1" applyAlignment="1">
      <alignment horizontal="center"/>
    </xf>
    <xf numFmtId="0" fontId="0" fillId="0" borderId="20" xfId="0" applyBorder="1"/>
    <xf numFmtId="3" fontId="0" fillId="0" borderId="0" xfId="0" applyNumberFormat="1"/>
    <xf numFmtId="171" fontId="0" fillId="0" borderId="3" xfId="0" applyNumberFormat="1" applyBorder="1" applyAlignment="1">
      <alignment wrapText="1"/>
    </xf>
    <xf numFmtId="14" fontId="0" fillId="0" borderId="3" xfId="0" applyNumberFormat="1" applyBorder="1" applyAlignment="1">
      <alignment wrapText="1"/>
    </xf>
    <xf numFmtId="0" fontId="0" fillId="0" borderId="15" xfId="0" applyBorder="1" applyAlignment="1">
      <alignment wrapText="1"/>
    </xf>
    <xf numFmtId="0" fontId="43" fillId="40" borderId="3" xfId="0" applyFont="1" applyFill="1" applyBorder="1" applyAlignment="1">
      <alignment horizontal="center" vertical="center" wrapText="1"/>
    </xf>
    <xf numFmtId="0" fontId="59" fillId="0" borderId="15" xfId="0" applyFont="1" applyBorder="1" applyAlignment="1">
      <alignment horizontal="justify" vertical="center"/>
    </xf>
    <xf numFmtId="0" fontId="59" fillId="0" borderId="20" xfId="0" applyFont="1" applyBorder="1" applyAlignment="1">
      <alignment horizontal="justify" vertical="center" wrapText="1"/>
    </xf>
    <xf numFmtId="14" fontId="0" fillId="0" borderId="23" xfId="0" applyNumberFormat="1" applyBorder="1"/>
    <xf numFmtId="171" fontId="0" fillId="0" borderId="24" xfId="0" applyNumberFormat="1" applyBorder="1"/>
    <xf numFmtId="0" fontId="0" fillId="0" borderId="23" xfId="0" applyBorder="1" applyAlignment="1">
      <alignment horizontal="center" wrapText="1"/>
    </xf>
    <xf numFmtId="3" fontId="0" fillId="18" borderId="1" xfId="0" applyNumberFormat="1" applyFill="1" applyBorder="1" applyAlignment="1">
      <alignment wrapText="1"/>
    </xf>
    <xf numFmtId="167" fontId="31" fillId="18" borderId="1" xfId="1" applyFont="1" applyFill="1" applyBorder="1" applyAlignment="1"/>
    <xf numFmtId="171" fontId="0" fillId="0" borderId="16" xfId="0" applyNumberFormat="1" applyBorder="1" applyAlignment="1">
      <alignment wrapText="1"/>
    </xf>
    <xf numFmtId="14" fontId="0" fillId="40" borderId="1" xfId="0" applyNumberFormat="1" applyFill="1" applyBorder="1"/>
    <xf numFmtId="171" fontId="0" fillId="0" borderId="1" xfId="0" applyNumberFormat="1" applyBorder="1" applyAlignment="1">
      <alignment horizontal="center" vertical="center" wrapText="1"/>
    </xf>
    <xf numFmtId="0" fontId="59" fillId="40" borderId="15" xfId="0" applyFont="1" applyFill="1" applyBorder="1" applyAlignment="1">
      <alignment horizontal="justify" vertical="center"/>
    </xf>
    <xf numFmtId="0" fontId="0" fillId="0" borderId="23" xfId="0" applyBorder="1" applyAlignment="1">
      <alignment wrapText="1"/>
    </xf>
    <xf numFmtId="0" fontId="10" fillId="0" borderId="24" xfId="0" applyFont="1" applyBorder="1"/>
    <xf numFmtId="0" fontId="0" fillId="0" borderId="19" xfId="0" applyBorder="1" applyAlignment="1">
      <alignment wrapText="1"/>
    </xf>
    <xf numFmtId="14" fontId="0" fillId="40" borderId="15" xfId="0" applyNumberFormat="1" applyFill="1" applyBorder="1"/>
    <xf numFmtId="171" fontId="0" fillId="0" borderId="15" xfId="0" applyNumberFormat="1" applyBorder="1" applyAlignment="1">
      <alignment horizontal="center" vertical="center"/>
    </xf>
    <xf numFmtId="14" fontId="0" fillId="2" borderId="1" xfId="0" applyNumberFormat="1" applyFill="1" applyBorder="1" applyAlignment="1">
      <alignment wrapText="1"/>
    </xf>
    <xf numFmtId="0" fontId="42" fillId="0" borderId="15" xfId="9" applyBorder="1"/>
    <xf numFmtId="14" fontId="0" fillId="23" borderId="1" xfId="0" applyNumberFormat="1" applyFill="1" applyBorder="1" applyAlignment="1">
      <alignment wrapText="1"/>
    </xf>
    <xf numFmtId="0" fontId="10" fillId="0" borderId="15" xfId="0" applyFont="1" applyBorder="1" applyAlignment="1">
      <alignment horizontal="center" vertical="center"/>
    </xf>
    <xf numFmtId="0" fontId="30" fillId="2" borderId="15"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2" borderId="17" xfId="0" applyFont="1" applyFill="1" applyBorder="1" applyAlignment="1">
      <alignment horizontal="center" vertical="center" wrapText="1"/>
    </xf>
    <xf numFmtId="0" fontId="43" fillId="0" borderId="1" xfId="0" applyFont="1" applyBorder="1" applyAlignment="1">
      <alignment horizontal="center" vertical="top" wrapText="1"/>
    </xf>
    <xf numFmtId="0" fontId="68" fillId="0" borderId="1" xfId="0" applyFont="1" applyBorder="1" applyAlignment="1">
      <alignment horizontal="justify" vertical="center" wrapText="1"/>
    </xf>
    <xf numFmtId="14" fontId="0" fillId="0" borderId="15" xfId="0" applyNumberFormat="1" applyBorder="1" applyAlignment="1">
      <alignment horizontal="right"/>
    </xf>
    <xf numFmtId="0" fontId="0" fillId="40" borderId="15" xfId="0" applyFill="1" applyBorder="1"/>
    <xf numFmtId="0" fontId="42" fillId="0" borderId="24" xfId="9" applyBorder="1" applyAlignment="1">
      <alignment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0" fillId="0" borderId="16" xfId="0" applyFont="1" applyBorder="1" applyAlignment="1">
      <alignment horizontal="center" vertical="center"/>
    </xf>
    <xf numFmtId="0" fontId="10" fillId="0" borderId="1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5" xfId="0" applyFont="1" applyBorder="1" applyAlignment="1">
      <alignment horizontal="center" wrapText="1"/>
    </xf>
    <xf numFmtId="0" fontId="0" fillId="0" borderId="15" xfId="0" applyBorder="1" applyAlignment="1">
      <alignment horizontal="center" wrapText="1"/>
    </xf>
    <xf numFmtId="0" fontId="10" fillId="0" borderId="17" xfId="0" applyFont="1" applyBorder="1" applyAlignment="1">
      <alignment horizontal="center" vertical="center" wrapText="1"/>
    </xf>
    <xf numFmtId="0" fontId="0" fillId="0" borderId="17" xfId="0" applyBorder="1" applyAlignment="1">
      <alignment horizontal="center" vertical="center" wrapText="1"/>
    </xf>
    <xf numFmtId="0" fontId="0" fillId="40" borderId="24" xfId="0" applyFill="1" applyBorder="1"/>
    <xf numFmtId="0" fontId="59" fillId="0" borderId="5" xfId="0" applyFont="1" applyBorder="1" applyAlignment="1">
      <alignment horizontal="justify" vertical="center"/>
    </xf>
    <xf numFmtId="0" fontId="68" fillId="0" borderId="3" xfId="0" applyFont="1" applyBorder="1" applyAlignment="1">
      <alignment horizontal="justify" vertical="center" wrapText="1"/>
    </xf>
    <xf numFmtId="0" fontId="0" fillId="0" borderId="14" xfId="0" applyBorder="1"/>
    <xf numFmtId="0" fontId="0" fillId="12" borderId="16" xfId="0" applyFill="1" applyBorder="1" applyAlignment="1">
      <alignment horizontal="center" wrapText="1"/>
    </xf>
    <xf numFmtId="0" fontId="68" fillId="0" borderId="16" xfId="0" applyFont="1" applyBorder="1" applyAlignment="1">
      <alignment horizontal="justify" vertical="center" wrapText="1"/>
    </xf>
    <xf numFmtId="0" fontId="59" fillId="0" borderId="14" xfId="0" applyFont="1" applyBorder="1" applyAlignment="1">
      <alignment horizontal="justify" vertical="center"/>
    </xf>
    <xf numFmtId="0" fontId="42" fillId="0" borderId="23" xfId="9" applyFill="1" applyBorder="1" applyAlignment="1">
      <alignment wrapText="1"/>
    </xf>
    <xf numFmtId="0" fontId="42" fillId="0" borderId="26" xfId="9" applyFill="1" applyBorder="1" applyAlignment="1">
      <alignment wrapText="1"/>
    </xf>
    <xf numFmtId="0" fontId="42" fillId="0" borderId="0" xfId="9" applyBorder="1" applyAlignment="1">
      <alignment wrapText="1"/>
    </xf>
    <xf numFmtId="14" fontId="0" fillId="0" borderId="18" xfId="0" applyNumberFormat="1" applyBorder="1"/>
    <xf numFmtId="0" fontId="70" fillId="0" borderId="16" xfId="0" applyFont="1" applyBorder="1" applyAlignment="1">
      <alignment wrapText="1"/>
    </xf>
    <xf numFmtId="0" fontId="71" fillId="0" borderId="16" xfId="0" applyFont="1" applyBorder="1" applyAlignment="1">
      <alignment wrapText="1"/>
    </xf>
    <xf numFmtId="0" fontId="0" fillId="0" borderId="26" xfId="0" applyBorder="1"/>
    <xf numFmtId="0" fontId="10" fillId="0" borderId="20" xfId="0" applyFont="1" applyBorder="1" applyAlignment="1">
      <alignment horizontal="center" vertical="center" wrapText="1"/>
    </xf>
    <xf numFmtId="0" fontId="0" fillId="0" borderId="20" xfId="0" applyBorder="1" applyAlignment="1">
      <alignment horizontal="center" vertical="center" wrapText="1"/>
    </xf>
    <xf numFmtId="0" fontId="59" fillId="0" borderId="27" xfId="0" applyFont="1" applyBorder="1" applyAlignment="1">
      <alignment horizontal="justify" vertical="center"/>
    </xf>
    <xf numFmtId="0" fontId="42" fillId="0" borderId="26" xfId="9" applyBorder="1" applyAlignment="1">
      <alignment wrapText="1"/>
    </xf>
    <xf numFmtId="14" fontId="0" fillId="0" borderId="26" xfId="0" applyNumberFormat="1" applyBorder="1"/>
    <xf numFmtId="14" fontId="0" fillId="0" borderId="28" xfId="0" applyNumberFormat="1" applyBorder="1"/>
    <xf numFmtId="0" fontId="0" fillId="0" borderId="25" xfId="0" applyBorder="1"/>
    <xf numFmtId="0" fontId="42" fillId="0" borderId="26" xfId="9" applyBorder="1"/>
    <xf numFmtId="0" fontId="72" fillId="0" borderId="1" xfId="0" applyFont="1" applyBorder="1" applyAlignment="1">
      <alignment wrapText="1"/>
    </xf>
    <xf numFmtId="0" fontId="72" fillId="0" borderId="0" xfId="0" applyFont="1" applyAlignment="1">
      <alignment wrapText="1"/>
    </xf>
    <xf numFmtId="0" fontId="10" fillId="0" borderId="18" xfId="0" applyFont="1" applyBorder="1" applyAlignment="1">
      <alignment horizontal="center" vertical="center" wrapText="1"/>
    </xf>
    <xf numFmtId="0" fontId="43" fillId="0" borderId="16" xfId="0" applyFont="1" applyBorder="1" applyAlignment="1">
      <alignment vertical="center" wrapText="1"/>
    </xf>
    <xf numFmtId="0" fontId="42" fillId="0" borderId="0" xfId="10" applyAlignment="1">
      <alignment wrapText="1"/>
    </xf>
    <xf numFmtId="0" fontId="42" fillId="0" borderId="15" xfId="9" applyFill="1" applyBorder="1" applyAlignment="1">
      <alignment wrapText="1"/>
    </xf>
    <xf numFmtId="0" fontId="42" fillId="0" borderId="18" xfId="10" applyBorder="1" applyAlignment="1">
      <alignment wrapText="1"/>
    </xf>
    <xf numFmtId="0" fontId="42" fillId="0" borderId="16" xfId="10" applyBorder="1" applyAlignment="1">
      <alignment wrapText="1"/>
    </xf>
    <xf numFmtId="0" fontId="42" fillId="0" borderId="15" xfId="10" applyBorder="1" applyAlignment="1">
      <alignment wrapText="1"/>
    </xf>
    <xf numFmtId="0" fontId="58" fillId="0" borderId="16" xfId="0" applyFont="1" applyBorder="1" applyAlignment="1">
      <alignment horizontal="center" vertical="center" wrapText="1"/>
    </xf>
    <xf numFmtId="0" fontId="42" fillId="0" borderId="16" xfId="10" applyBorder="1"/>
    <xf numFmtId="0" fontId="42" fillId="0" borderId="0" xfId="10" applyBorder="1" applyAlignment="1">
      <alignment wrapText="1"/>
    </xf>
    <xf numFmtId="0" fontId="73" fillId="40" borderId="16" xfId="0" applyFont="1" applyFill="1" applyBorder="1"/>
    <xf numFmtId="14" fontId="73" fillId="40" borderId="16" xfId="0" applyNumberFormat="1" applyFont="1" applyFill="1" applyBorder="1"/>
    <xf numFmtId="0" fontId="42" fillId="0" borderId="16" xfId="10" applyBorder="1" applyAlignment="1">
      <alignment horizontal="center" wrapText="1"/>
    </xf>
    <xf numFmtId="0" fontId="0" fillId="0" borderId="16" xfId="0" applyBorder="1" applyAlignment="1">
      <alignment vertical="center"/>
    </xf>
    <xf numFmtId="0" fontId="43" fillId="40" borderId="16" xfId="0" applyFont="1" applyFill="1" applyBorder="1" applyAlignment="1">
      <alignment vertical="center" wrapText="1"/>
    </xf>
    <xf numFmtId="0" fontId="0" fillId="0" borderId="14" xfId="0" applyBorder="1" applyAlignment="1">
      <alignment wrapText="1"/>
    </xf>
    <xf numFmtId="14" fontId="0" fillId="0" borderId="16" xfId="0" applyNumberFormat="1" applyBorder="1" applyAlignment="1">
      <alignment horizontal="right"/>
    </xf>
    <xf numFmtId="0" fontId="0" fillId="0" borderId="24" xfId="0" applyBorder="1" applyAlignment="1">
      <alignment horizontal="center" wrapText="1"/>
    </xf>
    <xf numFmtId="0" fontId="63" fillId="0" borderId="21" xfId="0" applyFont="1" applyBorder="1" applyAlignment="1">
      <alignment horizontal="center" wrapText="1"/>
    </xf>
    <xf numFmtId="0" fontId="63" fillId="0" borderId="0" xfId="0" applyFont="1" applyAlignment="1">
      <alignment horizontal="center" wrapText="1"/>
    </xf>
    <xf numFmtId="0" fontId="0" fillId="0" borderId="14" xfId="0" applyBorder="1" applyAlignment="1">
      <alignment horizontal="center"/>
    </xf>
    <xf numFmtId="0" fontId="0" fillId="0" borderId="17" xfId="0" applyBorder="1" applyAlignment="1">
      <alignment horizontal="center"/>
    </xf>
    <xf numFmtId="0" fontId="0" fillId="0" borderId="26" xfId="0" applyBorder="1" applyAlignment="1">
      <alignment horizontal="center"/>
    </xf>
    <xf numFmtId="0" fontId="42" fillId="0" borderId="15" xfId="10" applyBorder="1"/>
    <xf numFmtId="0" fontId="0" fillId="12" borderId="15" xfId="0" applyFill="1" applyBorder="1"/>
    <xf numFmtId="0" fontId="43" fillId="40" borderId="15" xfId="0" applyFont="1" applyFill="1" applyBorder="1" applyAlignment="1">
      <alignment vertical="center" wrapText="1"/>
    </xf>
    <xf numFmtId="0" fontId="71" fillId="0" borderId="15" xfId="0" applyFont="1" applyBorder="1" applyAlignment="1">
      <alignment wrapText="1"/>
    </xf>
    <xf numFmtId="171" fontId="0" fillId="0" borderId="15" xfId="0" applyNumberFormat="1" applyBorder="1"/>
    <xf numFmtId="14" fontId="0" fillId="0" borderId="16" xfId="0" applyNumberFormat="1" applyBorder="1" applyAlignment="1">
      <alignment wrapText="1"/>
    </xf>
    <xf numFmtId="0" fontId="0" fillId="0" borderId="16" xfId="0" applyBorder="1" applyAlignment="1">
      <alignment horizontal="left" wrapText="1"/>
    </xf>
    <xf numFmtId="0" fontId="74" fillId="0" borderId="16" xfId="0" applyFont="1" applyBorder="1" applyAlignment="1">
      <alignment wrapText="1"/>
    </xf>
    <xf numFmtId="0" fontId="0" fillId="0" borderId="15" xfId="0" applyBorder="1" applyAlignment="1">
      <alignment horizontal="right"/>
    </xf>
    <xf numFmtId="0" fontId="10" fillId="40" borderId="16" xfId="0" applyFont="1" applyFill="1" applyBorder="1" applyAlignment="1">
      <alignment horizontal="center"/>
    </xf>
    <xf numFmtId="0" fontId="59" fillId="0" borderId="15" xfId="0" applyFont="1" applyBorder="1" applyAlignment="1">
      <alignment horizontal="justify" vertical="center" wrapText="1"/>
    </xf>
    <xf numFmtId="14" fontId="0" fillId="40" borderId="18" xfId="0" applyNumberFormat="1" applyFill="1" applyBorder="1"/>
    <xf numFmtId="14" fontId="0" fillId="0" borderId="15" xfId="0" applyNumberFormat="1" applyBorder="1" applyAlignment="1">
      <alignment wrapText="1"/>
    </xf>
    <xf numFmtId="0" fontId="75" fillId="42" borderId="16" xfId="0" applyFont="1" applyFill="1" applyBorder="1" applyAlignment="1">
      <alignment wrapText="1"/>
    </xf>
    <xf numFmtId="0" fontId="0" fillId="0" borderId="23" xfId="0" applyBorder="1" applyAlignment="1">
      <alignment horizontal="center"/>
    </xf>
    <xf numFmtId="0" fontId="59" fillId="0" borderId="24" xfId="0" applyFont="1" applyBorder="1" applyAlignment="1">
      <alignment horizontal="justify" vertical="center"/>
    </xf>
    <xf numFmtId="0" fontId="10" fillId="0" borderId="17" xfId="0" applyFont="1" applyBorder="1" applyAlignment="1">
      <alignment horizontal="center" vertical="center"/>
    </xf>
    <xf numFmtId="0" fontId="10" fillId="0" borderId="26" xfId="0" applyFont="1" applyBorder="1" applyAlignment="1">
      <alignment horizontal="center" vertical="center"/>
    </xf>
    <xf numFmtId="0" fontId="0" fillId="43" borderId="15" xfId="0" applyFill="1" applyBorder="1"/>
    <xf numFmtId="0" fontId="0" fillId="43" borderId="15" xfId="0" applyFill="1" applyBorder="1" applyAlignment="1">
      <alignment horizontal="center"/>
    </xf>
    <xf numFmtId="0" fontId="10" fillId="43" borderId="15" xfId="0" applyFont="1" applyFill="1" applyBorder="1" applyAlignment="1">
      <alignment horizontal="center" wrapText="1"/>
    </xf>
    <xf numFmtId="0" fontId="0" fillId="43" borderId="15" xfId="0" applyFill="1" applyBorder="1" applyAlignment="1">
      <alignment horizontal="center" wrapText="1"/>
    </xf>
    <xf numFmtId="0" fontId="59" fillId="43" borderId="15" xfId="0" applyFont="1" applyFill="1" applyBorder="1" applyAlignment="1">
      <alignment horizontal="justify" vertical="center"/>
    </xf>
    <xf numFmtId="0" fontId="42" fillId="43" borderId="15" xfId="10" applyFill="1" applyBorder="1" applyAlignment="1">
      <alignment wrapText="1"/>
    </xf>
    <xf numFmtId="0" fontId="0" fillId="43" borderId="15" xfId="0" applyFill="1" applyBorder="1" applyAlignment="1">
      <alignment wrapText="1"/>
    </xf>
    <xf numFmtId="171" fontId="10" fillId="43" borderId="15" xfId="0" applyNumberFormat="1" applyFont="1" applyFill="1" applyBorder="1" applyAlignment="1">
      <alignment horizontal="center"/>
    </xf>
    <xf numFmtId="14" fontId="0" fillId="43" borderId="15" xfId="0" applyNumberFormat="1" applyFill="1" applyBorder="1"/>
    <xf numFmtId="0" fontId="10" fillId="43" borderId="15" xfId="0" applyFont="1" applyFill="1" applyBorder="1" applyAlignment="1">
      <alignment horizontal="center"/>
    </xf>
    <xf numFmtId="0" fontId="0" fillId="43" borderId="16" xfId="0" applyFill="1" applyBorder="1"/>
    <xf numFmtId="0" fontId="0" fillId="43" borderId="16" xfId="0" applyFill="1" applyBorder="1" applyAlignment="1">
      <alignment horizontal="center"/>
    </xf>
    <xf numFmtId="0" fontId="10" fillId="43" borderId="16" xfId="0" applyFont="1" applyFill="1" applyBorder="1" applyAlignment="1">
      <alignment horizontal="center" wrapText="1"/>
    </xf>
    <xf numFmtId="0" fontId="0" fillId="43" borderId="16" xfId="0" applyFill="1" applyBorder="1" applyAlignment="1">
      <alignment horizontal="center" wrapText="1"/>
    </xf>
    <xf numFmtId="0" fontId="59" fillId="43" borderId="16" xfId="0" applyFont="1" applyFill="1" applyBorder="1" applyAlignment="1">
      <alignment horizontal="justify" vertical="center"/>
    </xf>
    <xf numFmtId="0" fontId="42" fillId="43" borderId="16" xfId="10" applyFill="1" applyBorder="1" applyAlignment="1">
      <alignment wrapText="1"/>
    </xf>
    <xf numFmtId="0" fontId="0" fillId="43" borderId="16" xfId="0" applyFill="1" applyBorder="1" applyAlignment="1">
      <alignment wrapText="1"/>
    </xf>
    <xf numFmtId="171" fontId="10" fillId="43" borderId="16" xfId="0" applyNumberFormat="1" applyFont="1" applyFill="1" applyBorder="1" applyAlignment="1">
      <alignment horizontal="center"/>
    </xf>
    <xf numFmtId="14" fontId="0" fillId="43" borderId="16" xfId="0" applyNumberFormat="1" applyFill="1" applyBorder="1"/>
    <xf numFmtId="0" fontId="10" fillId="43" borderId="16" xfId="0" applyFont="1" applyFill="1" applyBorder="1" applyAlignment="1">
      <alignment horizontal="center"/>
    </xf>
    <xf numFmtId="171" fontId="0" fillId="43" borderId="16" xfId="0" applyNumberFormat="1" applyFill="1" applyBorder="1"/>
    <xf numFmtId="0" fontId="75" fillId="42" borderId="15" xfId="0" applyFont="1" applyFill="1" applyBorder="1" applyAlignment="1">
      <alignment wrapText="1"/>
    </xf>
    <xf numFmtId="0" fontId="70" fillId="0" borderId="16" xfId="0" applyFont="1" applyBorder="1"/>
    <xf numFmtId="0" fontId="72" fillId="0" borderId="16" xfId="0" applyFont="1" applyBorder="1" applyAlignment="1">
      <alignment wrapText="1"/>
    </xf>
    <xf numFmtId="0" fontId="42" fillId="0" borderId="0" xfId="10" applyFill="1" applyBorder="1" applyAlignment="1">
      <alignment wrapText="1"/>
    </xf>
    <xf numFmtId="0" fontId="42" fillId="0" borderId="18" xfId="10" applyFill="1" applyBorder="1" applyAlignment="1"/>
    <xf numFmtId="0" fontId="42" fillId="0" borderId="24" xfId="10" applyFill="1" applyBorder="1" applyAlignment="1"/>
    <xf numFmtId="0" fontId="42" fillId="0" borderId="1" xfId="10" applyFill="1" applyBorder="1" applyAlignment="1">
      <alignment wrapText="1"/>
    </xf>
    <xf numFmtId="0" fontId="76" fillId="0" borderId="1" xfId="0" applyFont="1" applyBorder="1" applyAlignment="1">
      <alignment wrapText="1"/>
    </xf>
    <xf numFmtId="0" fontId="77" fillId="0" borderId="15" xfId="0" applyFont="1" applyBorder="1" applyAlignment="1">
      <alignment horizontal="justify" vertical="center" wrapText="1"/>
    </xf>
    <xf numFmtId="0" fontId="78" fillId="0" borderId="0" xfId="0" applyFont="1" applyAlignment="1">
      <alignment wrapText="1"/>
    </xf>
    <xf numFmtId="0" fontId="77" fillId="0" borderId="16" xfId="0" applyFont="1" applyBorder="1" applyAlignment="1">
      <alignment horizontal="justify" vertical="center" wrapText="1"/>
    </xf>
    <xf numFmtId="0" fontId="79" fillId="42" borderId="16" xfId="0" applyFont="1" applyFill="1" applyBorder="1" applyAlignment="1">
      <alignment wrapText="1"/>
    </xf>
    <xf numFmtId="14" fontId="0" fillId="40" borderId="15" xfId="0" applyNumberFormat="1" applyFill="1" applyBorder="1" applyAlignment="1">
      <alignment wrapText="1"/>
    </xf>
    <xf numFmtId="14" fontId="0" fillId="0" borderId="17" xfId="0" applyNumberFormat="1" applyBorder="1" applyAlignment="1">
      <alignment wrapText="1"/>
    </xf>
    <xf numFmtId="0" fontId="79" fillId="42" borderId="15" xfId="0" applyFont="1" applyFill="1" applyBorder="1" applyAlignment="1">
      <alignment wrapText="1"/>
    </xf>
    <xf numFmtId="0" fontId="0" fillId="12" borderId="15" xfId="0" applyFill="1" applyBorder="1" applyAlignment="1">
      <alignment wrapText="1"/>
    </xf>
    <xf numFmtId="0" fontId="0" fillId="12" borderId="16" xfId="0" applyFill="1" applyBorder="1" applyAlignment="1">
      <alignment wrapText="1"/>
    </xf>
    <xf numFmtId="0" fontId="0" fillId="40" borderId="16" xfId="0" applyFill="1" applyBorder="1" applyAlignment="1">
      <alignment horizontal="right"/>
    </xf>
    <xf numFmtId="0" fontId="42" fillId="0" borderId="17" xfId="10" applyBorder="1" applyAlignment="1">
      <alignment wrapText="1"/>
    </xf>
    <xf numFmtId="0" fontId="10" fillId="0" borderId="16" xfId="0" applyFont="1" applyBorder="1"/>
    <xf numFmtId="0" fontId="43" fillId="40" borderId="1" xfId="0" applyFont="1" applyFill="1" applyBorder="1" applyAlignment="1">
      <alignment vertical="center" wrapText="1"/>
    </xf>
    <xf numFmtId="0" fontId="43" fillId="0" borderId="15" xfId="0" applyFont="1" applyBorder="1" applyAlignment="1">
      <alignment vertical="top" wrapText="1"/>
    </xf>
    <xf numFmtId="0" fontId="42" fillId="0" borderId="20" xfId="9" applyBorder="1"/>
    <xf numFmtId="0" fontId="43" fillId="0" borderId="16" xfId="0" applyFont="1" applyBorder="1" applyAlignment="1">
      <alignment vertical="top" wrapText="1"/>
    </xf>
    <xf numFmtId="0" fontId="72" fillId="0" borderId="15" xfId="0" applyFont="1" applyBorder="1" applyAlignment="1">
      <alignment wrapText="1"/>
    </xf>
    <xf numFmtId="0" fontId="30" fillId="2" borderId="16" xfId="0" applyFont="1" applyFill="1" applyBorder="1" applyAlignment="1">
      <alignment horizontal="center" vertical="center" wrapText="1"/>
    </xf>
    <xf numFmtId="0" fontId="31" fillId="2" borderId="16" xfId="0" applyFont="1" applyFill="1" applyBorder="1" applyAlignment="1">
      <alignment horizontal="center" vertical="center" wrapText="1"/>
    </xf>
    <xf numFmtId="3" fontId="30" fillId="2" borderId="16" xfId="0" applyNumberFormat="1" applyFont="1" applyFill="1" applyBorder="1" applyAlignment="1">
      <alignment horizontal="center" vertical="center" wrapText="1"/>
    </xf>
    <xf numFmtId="171" fontId="30" fillId="2" borderId="16" xfId="0" applyNumberFormat="1" applyFont="1" applyFill="1" applyBorder="1" applyAlignment="1">
      <alignment horizontal="center" vertical="center" wrapText="1"/>
    </xf>
    <xf numFmtId="0" fontId="42" fillId="0" borderId="20" xfId="10" applyBorder="1" applyAlignment="1">
      <alignment wrapText="1"/>
    </xf>
    <xf numFmtId="0" fontId="10" fillId="0" borderId="20" xfId="0" applyFont="1" applyBorder="1" applyAlignment="1">
      <alignment horizontal="center" wrapText="1"/>
    </xf>
    <xf numFmtId="0" fontId="0" fillId="0" borderId="20" xfId="0" applyBorder="1" applyAlignment="1">
      <alignment horizontal="center"/>
    </xf>
    <xf numFmtId="0" fontId="0" fillId="0" borderId="20" xfId="0" applyBorder="1" applyAlignment="1">
      <alignment wrapText="1"/>
    </xf>
    <xf numFmtId="171" fontId="0" fillId="0" borderId="20" xfId="0" applyNumberFormat="1" applyBorder="1"/>
    <xf numFmtId="14" fontId="0" fillId="0" borderId="20" xfId="0" applyNumberFormat="1" applyBorder="1"/>
    <xf numFmtId="0" fontId="43" fillId="0" borderId="20" xfId="0" applyFont="1" applyBorder="1" applyAlignment="1">
      <alignment vertical="top" wrapText="1"/>
    </xf>
    <xf numFmtId="0" fontId="10" fillId="0" borderId="20" xfId="0" applyFont="1" applyBorder="1" applyAlignment="1">
      <alignment horizontal="center"/>
    </xf>
    <xf numFmtId="0" fontId="0" fillId="40" borderId="15" xfId="0" applyFill="1" applyBorder="1" applyAlignment="1">
      <alignment wrapText="1"/>
    </xf>
    <xf numFmtId="0" fontId="0" fillId="0" borderId="0" xfId="0" applyAlignment="1">
      <alignment horizontal="center" wrapText="1"/>
    </xf>
    <xf numFmtId="0" fontId="0" fillId="44" borderId="16" xfId="0" applyFill="1" applyBorder="1" applyAlignment="1">
      <alignment wrapText="1"/>
    </xf>
    <xf numFmtId="0" fontId="59" fillId="0" borderId="18" xfId="0" applyFont="1" applyBorder="1" applyAlignment="1">
      <alignment horizontal="justify" vertical="center" wrapText="1"/>
    </xf>
    <xf numFmtId="0" fontId="30" fillId="40" borderId="1" xfId="0" applyFont="1" applyFill="1" applyBorder="1" applyAlignment="1">
      <alignment horizontal="center" vertical="center" wrapText="1"/>
    </xf>
    <xf numFmtId="0" fontId="30" fillId="40" borderId="3" xfId="0" applyFont="1" applyFill="1" applyBorder="1"/>
    <xf numFmtId="0" fontId="30" fillId="40" borderId="1" xfId="0" applyFont="1" applyFill="1" applyBorder="1" applyAlignment="1">
      <alignment horizontal="center" wrapText="1"/>
    </xf>
    <xf numFmtId="0" fontId="30" fillId="40" borderId="8" xfId="0" applyFont="1" applyFill="1" applyBorder="1" applyAlignment="1">
      <alignment horizontal="center" wrapText="1"/>
    </xf>
    <xf numFmtId="0" fontId="30" fillId="40" borderId="3" xfId="0" applyFont="1" applyFill="1" applyBorder="1" applyAlignment="1">
      <alignment horizontal="center" wrapText="1"/>
    </xf>
    <xf numFmtId="0" fontId="0" fillId="40" borderId="0" xfId="0" applyFill="1"/>
    <xf numFmtId="0" fontId="80" fillId="0" borderId="0" xfId="0" applyFont="1" applyAlignment="1">
      <alignment wrapText="1"/>
    </xf>
    <xf numFmtId="0" fontId="0" fillId="0" borderId="17" xfId="0" applyBorder="1" applyAlignment="1">
      <alignment vertical="center"/>
    </xf>
    <xf numFmtId="0" fontId="30" fillId="2" borderId="16" xfId="0" applyFont="1" applyFill="1" applyBorder="1" applyAlignment="1">
      <alignment vertical="center" wrapText="1"/>
    </xf>
    <xf numFmtId="0" fontId="0" fillId="0" borderId="15" xfId="0" applyBorder="1" applyAlignment="1">
      <alignment vertical="center"/>
    </xf>
    <xf numFmtId="0" fontId="0" fillId="0" borderId="20" xfId="0" applyBorder="1" applyAlignment="1">
      <alignment vertical="center"/>
    </xf>
    <xf numFmtId="0" fontId="0" fillId="0" borderId="0" xfId="0" applyAlignment="1">
      <alignment vertical="center"/>
    </xf>
    <xf numFmtId="0" fontId="0" fillId="12" borderId="0" xfId="0" applyFill="1" applyAlignment="1">
      <alignment wrapText="1"/>
    </xf>
    <xf numFmtId="0" fontId="0" fillId="0" borderId="16" xfId="0" applyBorder="1" applyAlignment="1">
      <alignment horizontal="center" vertical="center"/>
    </xf>
    <xf numFmtId="0" fontId="10" fillId="0" borderId="24" xfId="0" applyFont="1" applyBorder="1" applyAlignment="1">
      <alignment horizontal="center"/>
    </xf>
    <xf numFmtId="14" fontId="0" fillId="40" borderId="20" xfId="0" applyNumberFormat="1" applyFill="1" applyBorder="1"/>
    <xf numFmtId="0" fontId="0" fillId="40" borderId="20" xfId="0" applyFill="1" applyBorder="1"/>
    <xf numFmtId="0" fontId="0" fillId="0" borderId="20" xfId="0" applyBorder="1" applyAlignment="1">
      <alignment horizontal="center" wrapText="1"/>
    </xf>
    <xf numFmtId="0" fontId="0" fillId="40" borderId="20" xfId="0" applyFill="1" applyBorder="1" applyAlignment="1">
      <alignment wrapText="1"/>
    </xf>
    <xf numFmtId="0" fontId="0" fillId="0" borderId="20" xfId="0" applyBorder="1" applyAlignment="1">
      <alignment horizontal="center" vertical="center"/>
    </xf>
    <xf numFmtId="0" fontId="81" fillId="40" borderId="29" xfId="0" applyFont="1" applyFill="1" applyBorder="1" applyAlignment="1">
      <alignment wrapText="1"/>
    </xf>
    <xf numFmtId="0" fontId="82" fillId="40" borderId="30" xfId="0" applyFont="1" applyFill="1" applyBorder="1" applyAlignment="1">
      <alignment wrapText="1"/>
    </xf>
    <xf numFmtId="0" fontId="81" fillId="40" borderId="31" xfId="0" applyFont="1" applyFill="1" applyBorder="1" applyAlignment="1">
      <alignment wrapText="1"/>
    </xf>
    <xf numFmtId="0" fontId="66" fillId="40" borderId="32" xfId="0" applyFont="1" applyFill="1" applyBorder="1" applyAlignment="1">
      <alignment wrapText="1"/>
    </xf>
    <xf numFmtId="0" fontId="81" fillId="40" borderId="32" xfId="0" applyFont="1" applyFill="1" applyBorder="1" applyAlignment="1">
      <alignment wrapText="1"/>
    </xf>
    <xf numFmtId="0" fontId="83" fillId="40" borderId="32" xfId="0" applyFont="1" applyFill="1" applyBorder="1" applyAlignment="1">
      <alignment wrapText="1"/>
    </xf>
    <xf numFmtId="0" fontId="86" fillId="40" borderId="31" xfId="0" applyFont="1" applyFill="1" applyBorder="1" applyAlignment="1">
      <alignment wrapText="1"/>
    </xf>
    <xf numFmtId="0" fontId="87" fillId="18" borderId="1" xfId="0" applyFont="1" applyFill="1" applyBorder="1" applyAlignment="1">
      <alignment horizontal="center" vertical="center" wrapText="1"/>
    </xf>
    <xf numFmtId="14" fontId="73" fillId="40" borderId="15" xfId="0" applyNumberFormat="1" applyFont="1" applyFill="1" applyBorder="1" applyAlignment="1">
      <alignment wrapText="1"/>
    </xf>
    <xf numFmtId="0" fontId="42" fillId="40" borderId="16" xfId="10" applyFill="1" applyBorder="1" applyAlignment="1">
      <alignment wrapText="1"/>
    </xf>
    <xf numFmtId="0" fontId="76" fillId="40" borderId="18" xfId="0" applyFont="1" applyFill="1" applyBorder="1" applyAlignment="1">
      <alignment wrapText="1"/>
    </xf>
    <xf numFmtId="0" fontId="42" fillId="40" borderId="18" xfId="10" applyFill="1" applyBorder="1" applyAlignment="1">
      <alignment wrapText="1"/>
    </xf>
    <xf numFmtId="0" fontId="31" fillId="12" borderId="1" xfId="0" applyFont="1" applyFill="1" applyBorder="1" applyAlignment="1">
      <alignment horizontal="center" vertical="center" wrapText="1"/>
    </xf>
    <xf numFmtId="14" fontId="0" fillId="0" borderId="0" xfId="0" applyNumberFormat="1" applyAlignment="1">
      <alignment wrapText="1"/>
    </xf>
    <xf numFmtId="0" fontId="0" fillId="40" borderId="2" xfId="0" applyFill="1" applyBorder="1" applyAlignment="1">
      <alignment wrapText="1"/>
    </xf>
    <xf numFmtId="0" fontId="0" fillId="40" borderId="1" xfId="0" applyFill="1" applyBorder="1" applyAlignment="1">
      <alignment wrapText="1"/>
    </xf>
    <xf numFmtId="0" fontId="32" fillId="40" borderId="1" xfId="0" applyFont="1" applyFill="1" applyBorder="1" applyAlignment="1">
      <alignment horizontal="center" vertical="center" wrapText="1"/>
    </xf>
    <xf numFmtId="0" fontId="19" fillId="0" borderId="0" xfId="0" applyFont="1" applyAlignment="1">
      <alignment wrapText="1"/>
    </xf>
    <xf numFmtId="14" fontId="0" fillId="0" borderId="25" xfId="0" applyNumberFormat="1" applyBorder="1" applyAlignment="1">
      <alignment wrapText="1"/>
    </xf>
    <xf numFmtId="0" fontId="14" fillId="0" borderId="0" xfId="0" applyFont="1" applyAlignment="1">
      <alignment wrapText="1"/>
    </xf>
    <xf numFmtId="0" fontId="76" fillId="0" borderId="16" xfId="0" applyFont="1" applyBorder="1" applyAlignment="1">
      <alignment wrapText="1"/>
    </xf>
    <xf numFmtId="0" fontId="76" fillId="0" borderId="18" xfId="0" applyFont="1" applyBorder="1" applyAlignment="1">
      <alignment wrapText="1"/>
    </xf>
    <xf numFmtId="0" fontId="42" fillId="0" borderId="16" xfId="10" applyFill="1" applyBorder="1" applyAlignment="1">
      <alignment wrapText="1"/>
    </xf>
    <xf numFmtId="0" fontId="42" fillId="0" borderId="18" xfId="10" applyFill="1" applyBorder="1" applyAlignment="1">
      <alignment wrapText="1"/>
    </xf>
    <xf numFmtId="0" fontId="90" fillId="0" borderId="0" xfId="0" applyFont="1" applyAlignment="1">
      <alignment wrapText="1"/>
    </xf>
    <xf numFmtId="0" fontId="0" fillId="0" borderId="15" xfId="0" applyBorder="1" applyAlignment="1">
      <alignment horizontal="center" vertical="center"/>
    </xf>
    <xf numFmtId="0" fontId="91" fillId="0" borderId="16" xfId="0" applyFont="1" applyBorder="1"/>
    <xf numFmtId="0" fontId="59" fillId="0" borderId="20" xfId="0" applyFont="1" applyBorder="1" applyAlignment="1">
      <alignment horizontal="justify" vertical="center"/>
    </xf>
    <xf numFmtId="14" fontId="0" fillId="0" borderId="1" xfId="0" applyNumberFormat="1" applyBorder="1" applyAlignment="1">
      <alignment horizontal="center" wrapText="1"/>
    </xf>
    <xf numFmtId="0" fontId="72" fillId="42" borderId="33" xfId="0" applyFont="1" applyFill="1" applyBorder="1" applyAlignment="1">
      <alignment wrapText="1"/>
    </xf>
    <xf numFmtId="0" fontId="0" fillId="40" borderId="26" xfId="0" applyFill="1" applyBorder="1" applyAlignment="1">
      <alignment wrapText="1"/>
    </xf>
    <xf numFmtId="0" fontId="0" fillId="12" borderId="16" xfId="0" applyFill="1" applyBorder="1"/>
    <xf numFmtId="0" fontId="0" fillId="0" borderId="18" xfId="0" applyBorder="1" applyAlignment="1">
      <alignment horizontal="right" wrapText="1"/>
    </xf>
    <xf numFmtId="14" fontId="0" fillId="40" borderId="0" xfId="0" applyNumberFormat="1" applyFill="1"/>
    <xf numFmtId="0" fontId="77" fillId="0" borderId="15" xfId="0" applyFont="1" applyBorder="1" applyAlignment="1">
      <alignment horizontal="justify" vertical="center"/>
    </xf>
    <xf numFmtId="14" fontId="0" fillId="0" borderId="20" xfId="0" applyNumberFormat="1" applyBorder="1" applyAlignment="1">
      <alignment wrapText="1"/>
    </xf>
    <xf numFmtId="0" fontId="0" fillId="0" borderId="24" xfId="0" applyBorder="1" applyAlignment="1">
      <alignment wrapText="1"/>
    </xf>
    <xf numFmtId="14" fontId="0" fillId="0" borderId="18" xfId="0" applyNumberFormat="1" applyBorder="1" applyAlignment="1">
      <alignment wrapText="1"/>
    </xf>
    <xf numFmtId="171" fontId="0" fillId="0" borderId="16" xfId="0" applyNumberFormat="1" applyBorder="1" applyAlignment="1">
      <alignment horizontal="right" wrapText="1"/>
    </xf>
    <xf numFmtId="171" fontId="0" fillId="0" borderId="16" xfId="0" applyNumberFormat="1" applyBorder="1" applyAlignment="1">
      <alignment horizontal="right"/>
    </xf>
    <xf numFmtId="171" fontId="0" fillId="0" borderId="15" xfId="0" applyNumberFormat="1" applyBorder="1" applyAlignment="1">
      <alignment horizontal="right" wrapText="1"/>
    </xf>
    <xf numFmtId="0" fontId="0" fillId="0" borderId="16" xfId="0" applyBorder="1" applyAlignment="1">
      <alignment horizontal="right" wrapText="1"/>
    </xf>
    <xf numFmtId="0" fontId="10" fillId="40" borderId="16" xfId="0" applyFont="1" applyFill="1" applyBorder="1" applyAlignment="1">
      <alignment horizontal="center" wrapText="1"/>
    </xf>
    <xf numFmtId="14" fontId="0" fillId="0" borderId="23" xfId="0" applyNumberFormat="1" applyBorder="1" applyAlignment="1">
      <alignment wrapText="1"/>
    </xf>
    <xf numFmtId="0" fontId="0" fillId="12" borderId="0" xfId="0" applyFill="1"/>
    <xf numFmtId="0" fontId="0" fillId="40" borderId="0" xfId="0" applyFill="1" applyAlignment="1">
      <alignment wrapText="1"/>
    </xf>
    <xf numFmtId="0" fontId="93" fillId="0" borderId="1" xfId="0" applyFont="1" applyBorder="1" applyAlignment="1">
      <alignment wrapText="1"/>
    </xf>
    <xf numFmtId="0" fontId="30" fillId="45" borderId="16" xfId="0" applyFont="1" applyFill="1" applyBorder="1" applyAlignment="1">
      <alignment horizontal="center" vertical="center" wrapText="1"/>
    </xf>
    <xf numFmtId="14" fontId="0" fillId="45" borderId="15" xfId="0" applyNumberFormat="1" applyFill="1" applyBorder="1"/>
    <xf numFmtId="14" fontId="0" fillId="45" borderId="20" xfId="0" applyNumberFormat="1" applyFill="1" applyBorder="1"/>
    <xf numFmtId="14" fontId="0" fillId="45" borderId="16" xfId="0" applyNumberFormat="1" applyFill="1" applyBorder="1"/>
    <xf numFmtId="14" fontId="0" fillId="45" borderId="14" xfId="0" applyNumberFormat="1" applyFill="1" applyBorder="1"/>
    <xf numFmtId="0" fontId="0" fillId="45" borderId="16" xfId="0" applyFill="1" applyBorder="1"/>
    <xf numFmtId="0" fontId="0" fillId="45" borderId="0" xfId="0" applyFill="1"/>
    <xf numFmtId="0" fontId="97" fillId="0" borderId="16" xfId="0" applyFont="1" applyBorder="1"/>
    <xf numFmtId="0" fontId="97" fillId="0" borderId="18" xfId="0" applyFont="1" applyBorder="1"/>
    <xf numFmtId="0" fontId="42" fillId="0" borderId="24" xfId="10" applyFill="1" applyBorder="1" applyAlignment="1">
      <alignment wrapText="1"/>
    </xf>
    <xf numFmtId="0" fontId="97" fillId="0" borderId="18" xfId="0" applyFont="1" applyBorder="1" applyAlignment="1">
      <alignment wrapText="1"/>
    </xf>
    <xf numFmtId="14" fontId="97" fillId="0" borderId="18" xfId="0" applyNumberFormat="1" applyFont="1" applyBorder="1"/>
    <xf numFmtId="0" fontId="97" fillId="0" borderId="24" xfId="0" applyFont="1" applyBorder="1"/>
    <xf numFmtId="0" fontId="97" fillId="0" borderId="0" xfId="0" applyFont="1"/>
    <xf numFmtId="0" fontId="72" fillId="0" borderId="15" xfId="0" applyFont="1" applyBorder="1"/>
    <xf numFmtId="0" fontId="72" fillId="0" borderId="24" xfId="0" applyFont="1" applyBorder="1"/>
    <xf numFmtId="0" fontId="42" fillId="0" borderId="25" xfId="10" applyFill="1" applyBorder="1" applyAlignment="1">
      <alignment wrapText="1"/>
    </xf>
    <xf numFmtId="0" fontId="97" fillId="0" borderId="24" xfId="0" applyFont="1" applyBorder="1" applyAlignment="1">
      <alignment wrapText="1"/>
    </xf>
    <xf numFmtId="0" fontId="72" fillId="0" borderId="24" xfId="0" applyFont="1" applyBorder="1" applyAlignment="1">
      <alignment wrapText="1"/>
    </xf>
    <xf numFmtId="14" fontId="72" fillId="0" borderId="24" xfId="0" applyNumberFormat="1" applyFont="1" applyBorder="1"/>
    <xf numFmtId="0" fontId="72" fillId="0" borderId="0" xfId="0" applyFont="1"/>
    <xf numFmtId="0" fontId="72" fillId="0" borderId="20" xfId="0" applyFont="1" applyBorder="1"/>
    <xf numFmtId="0" fontId="72" fillId="0" borderId="27" xfId="0" applyFont="1" applyBorder="1"/>
    <xf numFmtId="0" fontId="42" fillId="0" borderId="27" xfId="10" applyFill="1" applyBorder="1" applyAlignment="1">
      <alignment wrapText="1"/>
    </xf>
    <xf numFmtId="0" fontId="97" fillId="0" borderId="27" xfId="0" applyFont="1" applyBorder="1" applyAlignment="1">
      <alignment wrapText="1"/>
    </xf>
    <xf numFmtId="0" fontId="97" fillId="0" borderId="27" xfId="0" applyFont="1" applyBorder="1"/>
    <xf numFmtId="0" fontId="72" fillId="0" borderId="27" xfId="0" applyFont="1" applyBorder="1" applyAlignment="1">
      <alignment wrapText="1"/>
    </xf>
    <xf numFmtId="14" fontId="72" fillId="0" borderId="27" xfId="0" applyNumberFormat="1" applyFont="1" applyBorder="1"/>
    <xf numFmtId="0" fontId="72" fillId="0" borderId="16" xfId="0" applyFont="1" applyBorder="1"/>
    <xf numFmtId="0" fontId="72" fillId="0" borderId="18" xfId="0" applyFont="1" applyBorder="1"/>
    <xf numFmtId="0" fontId="72" fillId="0" borderId="18" xfId="0" applyFont="1" applyBorder="1" applyAlignment="1">
      <alignment wrapText="1"/>
    </xf>
    <xf numFmtId="14" fontId="72" fillId="0" borderId="18" xfId="0" applyNumberFormat="1" applyFont="1" applyBorder="1"/>
    <xf numFmtId="0" fontId="72" fillId="42" borderId="18" xfId="0" applyFont="1" applyFill="1" applyBorder="1"/>
    <xf numFmtId="14" fontId="72" fillId="42" borderId="18" xfId="0" applyNumberFormat="1" applyFont="1" applyFill="1" applyBorder="1"/>
    <xf numFmtId="0" fontId="72" fillId="0" borderId="26" xfId="0" applyFont="1" applyBorder="1"/>
    <xf numFmtId="0" fontId="72" fillId="0" borderId="25" xfId="0" applyFont="1" applyBorder="1"/>
    <xf numFmtId="0" fontId="72" fillId="0" borderId="25" xfId="0" applyFont="1" applyBorder="1" applyAlignment="1">
      <alignment wrapText="1"/>
    </xf>
    <xf numFmtId="0" fontId="97" fillId="0" borderId="25" xfId="0" applyFont="1" applyBorder="1"/>
    <xf numFmtId="14" fontId="72" fillId="0" borderId="25" xfId="0" applyNumberFormat="1" applyFont="1" applyBorder="1"/>
    <xf numFmtId="0" fontId="72" fillId="42" borderId="24" xfId="0" applyFont="1" applyFill="1" applyBorder="1"/>
    <xf numFmtId="14" fontId="72" fillId="42" borderId="24" xfId="0" applyNumberFormat="1" applyFont="1" applyFill="1" applyBorder="1"/>
    <xf numFmtId="0" fontId="72" fillId="42" borderId="27" xfId="0" applyFont="1" applyFill="1" applyBorder="1"/>
    <xf numFmtId="0" fontId="72" fillId="42" borderId="25" xfId="0" applyFont="1" applyFill="1" applyBorder="1"/>
    <xf numFmtId="14" fontId="72" fillId="42" borderId="25" xfId="0" applyNumberFormat="1" applyFont="1" applyFill="1" applyBorder="1"/>
    <xf numFmtId="0" fontId="100" fillId="0" borderId="0" xfId="0" applyFont="1"/>
    <xf numFmtId="14" fontId="72" fillId="42" borderId="27" xfId="0" applyNumberFormat="1" applyFont="1" applyFill="1" applyBorder="1"/>
    <xf numFmtId="0" fontId="91" fillId="0" borderId="18" xfId="0" applyFont="1" applyBorder="1" applyAlignment="1">
      <alignment wrapText="1"/>
    </xf>
    <xf numFmtId="0" fontId="97" fillId="42" borderId="18" xfId="0" applyFont="1" applyFill="1" applyBorder="1" applyAlignment="1">
      <alignment wrapText="1"/>
    </xf>
    <xf numFmtId="0" fontId="76" fillId="0" borderId="27" xfId="0" applyFont="1" applyBorder="1" applyAlignment="1">
      <alignment wrapText="1"/>
    </xf>
    <xf numFmtId="0" fontId="72" fillId="42" borderId="15" xfId="0" applyFont="1" applyFill="1" applyBorder="1"/>
    <xf numFmtId="0" fontId="97" fillId="42" borderId="24" xfId="0" applyFont="1" applyFill="1" applyBorder="1" applyAlignment="1">
      <alignment wrapText="1"/>
    </xf>
    <xf numFmtId="0" fontId="97" fillId="42" borderId="24" xfId="0" applyFont="1" applyFill="1" applyBorder="1"/>
    <xf numFmtId="0" fontId="72" fillId="42" borderId="20" xfId="0" applyFont="1" applyFill="1" applyBorder="1"/>
    <xf numFmtId="0" fontId="97" fillId="42" borderId="27" xfId="0" applyFont="1" applyFill="1" applyBorder="1"/>
    <xf numFmtId="0" fontId="97" fillId="42" borderId="18" xfId="0" applyFont="1" applyFill="1" applyBorder="1"/>
    <xf numFmtId="0" fontId="94" fillId="0" borderId="0" xfId="0" applyFont="1" applyAlignment="1">
      <alignment wrapText="1"/>
    </xf>
    <xf numFmtId="0" fontId="91" fillId="0" borderId="24" xfId="0" applyFont="1" applyBorder="1" applyAlignment="1">
      <alignment wrapText="1"/>
    </xf>
    <xf numFmtId="0" fontId="91" fillId="0" borderId="24" xfId="0" applyFont="1" applyBorder="1"/>
    <xf numFmtId="0" fontId="63" fillId="0" borderId="24" xfId="0" applyFont="1" applyBorder="1" applyAlignment="1">
      <alignment wrapText="1"/>
    </xf>
    <xf numFmtId="0" fontId="76" fillId="0" borderId="25" xfId="0" applyFont="1" applyBorder="1" applyAlignment="1">
      <alignment wrapText="1"/>
    </xf>
    <xf numFmtId="0" fontId="97" fillId="42" borderId="25" xfId="0" applyFont="1" applyFill="1" applyBorder="1" applyAlignment="1">
      <alignment wrapText="1"/>
    </xf>
    <xf numFmtId="0" fontId="91" fillId="0" borderId="25" xfId="0" applyFont="1" applyBorder="1" applyAlignment="1">
      <alignment wrapText="1"/>
    </xf>
    <xf numFmtId="0" fontId="97" fillId="42" borderId="25" xfId="0" applyFont="1" applyFill="1" applyBorder="1"/>
    <xf numFmtId="0" fontId="63" fillId="0" borderId="25" xfId="0" applyFont="1" applyBorder="1" applyAlignment="1">
      <alignment wrapText="1"/>
    </xf>
    <xf numFmtId="0" fontId="97" fillId="42" borderId="26" xfId="0" applyFont="1" applyFill="1" applyBorder="1"/>
    <xf numFmtId="0" fontId="91" fillId="0" borderId="0" xfId="0" applyFont="1"/>
    <xf numFmtId="0" fontId="91" fillId="0" borderId="0" xfId="0" applyFont="1" applyAlignment="1">
      <alignment wrapText="1"/>
    </xf>
    <xf numFmtId="0" fontId="72" fillId="42" borderId="26" xfId="0" applyFont="1" applyFill="1" applyBorder="1"/>
    <xf numFmtId="0" fontId="72" fillId="0" borderId="14" xfId="0" applyFont="1" applyBorder="1"/>
    <xf numFmtId="0" fontId="97" fillId="42" borderId="16" xfId="0" applyFont="1" applyFill="1" applyBorder="1"/>
    <xf numFmtId="0" fontId="95" fillId="42" borderId="16" xfId="0" applyFont="1" applyFill="1" applyBorder="1" applyAlignment="1">
      <alignment horizontal="center" wrapText="1"/>
    </xf>
    <xf numFmtId="0" fontId="96" fillId="42" borderId="18" xfId="0" applyFont="1" applyFill="1" applyBorder="1" applyAlignment="1">
      <alignment horizontal="center" wrapText="1"/>
    </xf>
    <xf numFmtId="0" fontId="95" fillId="42" borderId="18" xfId="0" applyFont="1" applyFill="1" applyBorder="1" applyAlignment="1">
      <alignment horizontal="center" wrapText="1"/>
    </xf>
    <xf numFmtId="0" fontId="96" fillId="0" borderId="24" xfId="0" applyFont="1" applyBorder="1" applyAlignment="1">
      <alignment horizontal="center"/>
    </xf>
    <xf numFmtId="0" fontId="92" fillId="0" borderId="0" xfId="0" applyFont="1" applyAlignment="1">
      <alignment horizontal="center"/>
    </xf>
    <xf numFmtId="0" fontId="97" fillId="0" borderId="18" xfId="0" applyFont="1" applyBorder="1" applyAlignment="1">
      <alignment horizontal="center" wrapText="1"/>
    </xf>
    <xf numFmtId="0" fontId="72" fillId="0" borderId="24" xfId="0" applyFont="1" applyBorder="1" applyAlignment="1">
      <alignment horizontal="center"/>
    </xf>
    <xf numFmtId="0" fontId="72" fillId="0" borderId="27" xfId="0" applyFont="1" applyBorder="1" applyAlignment="1">
      <alignment horizontal="center"/>
    </xf>
    <xf numFmtId="0" fontId="72" fillId="0" borderId="18" xfId="0" applyFont="1" applyBorder="1" applyAlignment="1">
      <alignment horizontal="center" wrapText="1"/>
    </xf>
    <xf numFmtId="0" fontId="72" fillId="0" borderId="24" xfId="0" applyFont="1" applyBorder="1" applyAlignment="1">
      <alignment horizontal="center" wrapText="1"/>
    </xf>
    <xf numFmtId="0" fontId="72" fillId="0" borderId="25" xfId="0" applyFont="1" applyBorder="1" applyAlignment="1">
      <alignment horizontal="center" wrapText="1"/>
    </xf>
    <xf numFmtId="0" fontId="72" fillId="0" borderId="27" xfId="0" applyFont="1" applyBorder="1" applyAlignment="1">
      <alignment horizontal="center" wrapText="1"/>
    </xf>
    <xf numFmtId="0" fontId="72" fillId="42" borderId="24" xfId="0" applyFont="1" applyFill="1" applyBorder="1" applyAlignment="1">
      <alignment horizontal="center" wrapText="1"/>
    </xf>
    <xf numFmtId="0" fontId="72" fillId="42" borderId="27" xfId="0" applyFont="1" applyFill="1" applyBorder="1" applyAlignment="1">
      <alignment horizontal="center" wrapText="1"/>
    </xf>
    <xf numFmtId="0" fontId="72" fillId="42" borderId="18" xfId="0" applyFont="1" applyFill="1" applyBorder="1" applyAlignment="1">
      <alignment horizontal="center" wrapText="1"/>
    </xf>
    <xf numFmtId="0" fontId="72" fillId="42" borderId="25" xfId="0" applyFont="1" applyFill="1" applyBorder="1" applyAlignment="1">
      <alignment horizontal="center" wrapText="1"/>
    </xf>
    <xf numFmtId="0" fontId="98" fillId="0" borderId="18" xfId="0" applyFont="1" applyBorder="1" applyAlignment="1">
      <alignment horizontal="center"/>
    </xf>
    <xf numFmtId="0" fontId="98" fillId="0" borderId="24" xfId="0" applyFont="1" applyBorder="1" applyAlignment="1">
      <alignment horizontal="center" wrapText="1"/>
    </xf>
    <xf numFmtId="0" fontId="98" fillId="0" borderId="27" xfId="0" applyFont="1" applyBorder="1" applyAlignment="1">
      <alignment horizontal="center" wrapText="1"/>
    </xf>
    <xf numFmtId="0" fontId="99" fillId="0" borderId="18" xfId="0" applyFont="1" applyBorder="1" applyAlignment="1">
      <alignment horizontal="center"/>
    </xf>
    <xf numFmtId="0" fontId="99" fillId="0" borderId="24" xfId="0" applyFont="1" applyBorder="1" applyAlignment="1">
      <alignment horizontal="center"/>
    </xf>
    <xf numFmtId="0" fontId="99" fillId="0" borderId="25" xfId="0" applyFont="1" applyBorder="1" applyAlignment="1">
      <alignment horizontal="center"/>
    </xf>
    <xf numFmtId="0" fontId="99" fillId="0" borderId="27" xfId="0" applyFont="1" applyBorder="1" applyAlignment="1">
      <alignment horizontal="center"/>
    </xf>
    <xf numFmtId="0" fontId="99" fillId="0" borderId="18" xfId="0" applyFont="1" applyBorder="1" applyAlignment="1">
      <alignment horizontal="center" wrapText="1"/>
    </xf>
    <xf numFmtId="0" fontId="99" fillId="0" borderId="27" xfId="0" applyFont="1" applyBorder="1" applyAlignment="1">
      <alignment horizontal="center" wrapText="1"/>
    </xf>
    <xf numFmtId="0" fontId="99" fillId="0" borderId="24" xfId="0" applyFont="1" applyBorder="1" applyAlignment="1">
      <alignment horizontal="center" wrapText="1"/>
    </xf>
    <xf numFmtId="0" fontId="99" fillId="0" borderId="25" xfId="0" applyFont="1" applyBorder="1" applyAlignment="1">
      <alignment horizontal="center" wrapText="1"/>
    </xf>
    <xf numFmtId="0" fontId="99" fillId="0" borderId="16" xfId="0" applyFont="1" applyBorder="1" applyAlignment="1">
      <alignment horizontal="center" wrapText="1"/>
    </xf>
    <xf numFmtId="0" fontId="99" fillId="42" borderId="24" xfId="0" applyFont="1" applyFill="1" applyBorder="1" applyAlignment="1">
      <alignment horizontal="center" wrapText="1"/>
    </xf>
    <xf numFmtId="0" fontId="99" fillId="42" borderId="27" xfId="0" applyFont="1" applyFill="1" applyBorder="1" applyAlignment="1">
      <alignment horizontal="center" wrapText="1"/>
    </xf>
    <xf numFmtId="0" fontId="99" fillId="42" borderId="18" xfId="0" applyFont="1" applyFill="1" applyBorder="1" applyAlignment="1">
      <alignment horizontal="center" wrapText="1"/>
    </xf>
    <xf numFmtId="0" fontId="99" fillId="42" borderId="25" xfId="0" applyFont="1" applyFill="1" applyBorder="1" applyAlignment="1">
      <alignment horizontal="center" wrapText="1"/>
    </xf>
    <xf numFmtId="0" fontId="72" fillId="0" borderId="18" xfId="0" applyFont="1" applyBorder="1" applyAlignment="1">
      <alignment horizontal="center"/>
    </xf>
    <xf numFmtId="0" fontId="72" fillId="0" borderId="25" xfId="0" applyFont="1" applyBorder="1" applyAlignment="1">
      <alignment horizontal="center"/>
    </xf>
    <xf numFmtId="0" fontId="72" fillId="0" borderId="0" xfId="0" applyFont="1" applyAlignment="1">
      <alignment horizontal="center"/>
    </xf>
    <xf numFmtId="0" fontId="99" fillId="42" borderId="18" xfId="0" applyFont="1" applyFill="1" applyBorder="1" applyAlignment="1">
      <alignment horizontal="center"/>
    </xf>
    <xf numFmtId="0" fontId="42" fillId="42" borderId="15" xfId="10" applyFill="1" applyBorder="1" applyAlignment="1">
      <alignment wrapText="1"/>
    </xf>
    <xf numFmtId="0" fontId="72" fillId="42" borderId="15" xfId="0" applyFont="1" applyFill="1" applyBorder="1" applyAlignment="1">
      <alignment horizontal="center"/>
    </xf>
    <xf numFmtId="0" fontId="99" fillId="42" borderId="15" xfId="0" applyFont="1" applyFill="1" applyBorder="1" applyAlignment="1">
      <alignment horizontal="center" wrapText="1"/>
    </xf>
    <xf numFmtId="0" fontId="72" fillId="42" borderId="15" xfId="0" applyFont="1" applyFill="1" applyBorder="1" applyAlignment="1">
      <alignment horizontal="center" wrapText="1"/>
    </xf>
    <xf numFmtId="0" fontId="99" fillId="42" borderId="15" xfId="0" applyFont="1" applyFill="1" applyBorder="1" applyAlignment="1">
      <alignment horizontal="center"/>
    </xf>
    <xf numFmtId="0" fontId="42" fillId="42" borderId="15" xfId="10" applyFill="1" applyBorder="1" applyAlignment="1"/>
    <xf numFmtId="0" fontId="72" fillId="42" borderId="15" xfId="0" applyFont="1" applyFill="1" applyBorder="1" applyAlignment="1">
      <alignment wrapText="1"/>
    </xf>
    <xf numFmtId="0" fontId="97" fillId="42" borderId="15" xfId="0" applyFont="1" applyFill="1" applyBorder="1"/>
    <xf numFmtId="14" fontId="72" fillId="42" borderId="15" xfId="0" applyNumberFormat="1" applyFont="1" applyFill="1" applyBorder="1"/>
    <xf numFmtId="0" fontId="97" fillId="0" borderId="15" xfId="0" applyFont="1" applyBorder="1" applyAlignment="1">
      <alignment wrapText="1"/>
    </xf>
    <xf numFmtId="0" fontId="72" fillId="42" borderId="16" xfId="0" applyFont="1" applyFill="1" applyBorder="1"/>
    <xf numFmtId="0" fontId="42" fillId="42" borderId="18" xfId="10" applyFill="1" applyBorder="1" applyAlignment="1">
      <alignment wrapText="1"/>
    </xf>
    <xf numFmtId="0" fontId="72" fillId="42" borderId="18" xfId="0" applyFont="1" applyFill="1" applyBorder="1" applyAlignment="1">
      <alignment horizontal="center"/>
    </xf>
    <xf numFmtId="0" fontId="72" fillId="42" borderId="18" xfId="0" applyFont="1" applyFill="1" applyBorder="1" applyAlignment="1">
      <alignment wrapText="1"/>
    </xf>
    <xf numFmtId="0" fontId="42" fillId="0" borderId="34" xfId="10" applyFill="1" applyBorder="1" applyAlignment="1">
      <alignment wrapText="1"/>
    </xf>
    <xf numFmtId="0" fontId="72" fillId="0" borderId="35" xfId="0" applyFont="1" applyBorder="1"/>
    <xf numFmtId="0" fontId="99" fillId="0" borderId="35" xfId="0" applyFont="1" applyBorder="1"/>
    <xf numFmtId="0" fontId="72" fillId="0" borderId="35" xfId="0" applyFont="1" applyBorder="1" applyAlignment="1">
      <alignment wrapText="1"/>
    </xf>
    <xf numFmtId="0" fontId="72" fillId="42" borderId="35" xfId="0" applyFont="1" applyFill="1" applyBorder="1"/>
    <xf numFmtId="0" fontId="97" fillId="42" borderId="35" xfId="0" applyFont="1" applyFill="1" applyBorder="1"/>
    <xf numFmtId="14" fontId="72" fillId="0" borderId="34" xfId="0" applyNumberFormat="1" applyFont="1" applyBorder="1"/>
    <xf numFmtId="14" fontId="72" fillId="0" borderId="35" xfId="0" applyNumberFormat="1" applyFont="1" applyBorder="1"/>
    <xf numFmtId="0" fontId="72" fillId="0" borderId="34" xfId="0" applyFont="1" applyBorder="1"/>
    <xf numFmtId="14" fontId="72" fillId="42" borderId="35" xfId="0" applyNumberFormat="1" applyFont="1" applyFill="1" applyBorder="1"/>
    <xf numFmtId="0" fontId="99" fillId="0" borderId="35" xfId="0" applyFont="1" applyBorder="1" applyAlignment="1">
      <alignment horizontal="center" wrapText="1"/>
    </xf>
    <xf numFmtId="14" fontId="72" fillId="40" borderId="35" xfId="0" applyNumberFormat="1" applyFont="1" applyFill="1" applyBorder="1"/>
    <xf numFmtId="0" fontId="94" fillId="40" borderId="0" xfId="0" applyFont="1" applyFill="1" applyAlignment="1">
      <alignment wrapText="1"/>
    </xf>
    <xf numFmtId="0" fontId="72" fillId="40" borderId="1" xfId="0" applyFont="1" applyFill="1" applyBorder="1" applyAlignment="1">
      <alignment wrapText="1"/>
    </xf>
    <xf numFmtId="0" fontId="90" fillId="0" borderId="0" xfId="0" applyFont="1"/>
    <xf numFmtId="14" fontId="72" fillId="40" borderId="18" xfId="0" applyNumberFormat="1" applyFont="1" applyFill="1" applyBorder="1"/>
    <xf numFmtId="0" fontId="72" fillId="40" borderId="18" xfId="0" applyFont="1" applyFill="1" applyBorder="1"/>
    <xf numFmtId="0" fontId="94" fillId="40" borderId="15" xfId="0" applyFont="1" applyFill="1" applyBorder="1" applyAlignment="1">
      <alignment wrapText="1"/>
    </xf>
    <xf numFmtId="14" fontId="72" fillId="0" borderId="14" xfId="0" applyNumberFormat="1" applyFont="1" applyBorder="1"/>
    <xf numFmtId="0" fontId="97" fillId="40" borderId="25" xfId="0" applyFont="1" applyFill="1" applyBorder="1" applyAlignment="1">
      <alignment wrapText="1"/>
    </xf>
    <xf numFmtId="14" fontId="72" fillId="40" borderId="27" xfId="0" applyNumberFormat="1" applyFont="1" applyFill="1" applyBorder="1"/>
    <xf numFmtId="14" fontId="72" fillId="40" borderId="25" xfId="0" applyNumberFormat="1" applyFont="1" applyFill="1" applyBorder="1"/>
    <xf numFmtId="0" fontId="99" fillId="42" borderId="16" xfId="0" applyFont="1" applyFill="1" applyBorder="1" applyAlignment="1">
      <alignment horizontal="center" wrapText="1"/>
    </xf>
    <xf numFmtId="0" fontId="72" fillId="42" borderId="16" xfId="0" applyFont="1" applyFill="1" applyBorder="1" applyAlignment="1">
      <alignment horizontal="center" wrapText="1"/>
    </xf>
    <xf numFmtId="171" fontId="97" fillId="42" borderId="16" xfId="0" applyNumberFormat="1" applyFont="1" applyFill="1" applyBorder="1"/>
    <xf numFmtId="14" fontId="72" fillId="0" borderId="16" xfId="0" applyNumberFormat="1" applyFont="1" applyBorder="1"/>
    <xf numFmtId="0" fontId="99" fillId="0" borderId="16" xfId="0" applyFont="1" applyBorder="1" applyAlignment="1">
      <alignment horizontal="center"/>
    </xf>
    <xf numFmtId="0" fontId="72" fillId="12" borderId="33" xfId="0" applyFont="1" applyFill="1" applyBorder="1" applyAlignment="1">
      <alignment wrapText="1"/>
    </xf>
    <xf numFmtId="14" fontId="72" fillId="0" borderId="25" xfId="0" applyNumberFormat="1" applyFont="1" applyBorder="1" applyAlignment="1">
      <alignment horizontal="right" wrapText="1"/>
    </xf>
    <xf numFmtId="0" fontId="0" fillId="40" borderId="24" xfId="0" applyFill="1" applyBorder="1" applyAlignment="1">
      <alignment wrapText="1"/>
    </xf>
    <xf numFmtId="0" fontId="0" fillId="0" borderId="26" xfId="0" applyBorder="1" applyAlignment="1">
      <alignment wrapText="1"/>
    </xf>
    <xf numFmtId="0" fontId="90" fillId="0" borderId="16" xfId="0" applyFont="1" applyBorder="1" applyAlignment="1">
      <alignment wrapText="1"/>
    </xf>
    <xf numFmtId="0" fontId="94" fillId="40" borderId="16" xfId="0" applyFont="1" applyFill="1" applyBorder="1" applyAlignment="1">
      <alignment wrapText="1"/>
    </xf>
    <xf numFmtId="0" fontId="91" fillId="0" borderId="16" xfId="0" applyFont="1" applyBorder="1" applyAlignment="1">
      <alignment wrapText="1"/>
    </xf>
    <xf numFmtId="0" fontId="101" fillId="0" borderId="16" xfId="0" applyFont="1" applyBorder="1"/>
    <xf numFmtId="0" fontId="102" fillId="0" borderId="16" xfId="0" applyFont="1" applyBorder="1" applyAlignment="1">
      <alignment wrapText="1"/>
    </xf>
    <xf numFmtId="0" fontId="72" fillId="0" borderId="16" xfId="0" applyFont="1" applyBorder="1" applyAlignment="1">
      <alignment horizontal="center"/>
    </xf>
    <xf numFmtId="0" fontId="103" fillId="0" borderId="16" xfId="0" applyFont="1" applyBorder="1" applyAlignment="1">
      <alignment horizontal="center" wrapText="1"/>
    </xf>
    <xf numFmtId="0" fontId="103" fillId="0" borderId="16" xfId="0" applyFont="1" applyBorder="1" applyAlignment="1">
      <alignment horizontal="center"/>
    </xf>
    <xf numFmtId="0" fontId="99" fillId="0" borderId="15" xfId="0" applyFont="1" applyBorder="1" applyAlignment="1">
      <alignment horizontal="center"/>
    </xf>
    <xf numFmtId="0" fontId="72" fillId="0" borderId="15" xfId="0" applyFont="1" applyBorder="1" applyAlignment="1">
      <alignment horizontal="center" wrapText="1"/>
    </xf>
    <xf numFmtId="171" fontId="97" fillId="42" borderId="15" xfId="0" applyNumberFormat="1" applyFont="1" applyFill="1" applyBorder="1"/>
    <xf numFmtId="171" fontId="97" fillId="42" borderId="17" xfId="0" applyNumberFormat="1" applyFont="1" applyFill="1" applyBorder="1"/>
    <xf numFmtId="0" fontId="97" fillId="40" borderId="25" xfId="0" applyFont="1" applyFill="1" applyBorder="1" applyAlignment="1">
      <alignment horizontal="left" wrapText="1"/>
    </xf>
    <xf numFmtId="0" fontId="72" fillId="40" borderId="25" xfId="0" applyFont="1" applyFill="1" applyBorder="1" applyAlignment="1">
      <alignment wrapText="1"/>
    </xf>
    <xf numFmtId="14" fontId="72" fillId="40" borderId="25" xfId="0" applyNumberFormat="1" applyFont="1" applyFill="1" applyBorder="1" applyAlignment="1">
      <alignment wrapText="1"/>
    </xf>
    <xf numFmtId="14" fontId="72" fillId="0" borderId="25" xfId="0" applyNumberFormat="1" applyFont="1" applyBorder="1" applyAlignment="1">
      <alignment wrapText="1"/>
    </xf>
    <xf numFmtId="0" fontId="97" fillId="12" borderId="25" xfId="0" applyFont="1" applyFill="1" applyBorder="1" applyAlignment="1">
      <alignment wrapText="1"/>
    </xf>
  </cellXfs>
  <cellStyles count="11">
    <cellStyle name="Hipervínculo" xfId="9" builtinId="8"/>
    <cellStyle name="Hyperlink" xfId="10" xr:uid="{00000000-000B-0000-0000-000008000000}"/>
    <cellStyle name="Millares" xfId="1" builtinId="3"/>
    <cellStyle name="Millares [0]" xfId="3" builtinId="6"/>
    <cellStyle name="Millares [0] 2" xfId="7" xr:uid="{00000000-0005-0000-0000-000003000000}"/>
    <cellStyle name="Millares 2" xfId="5" xr:uid="{00000000-0005-0000-0000-000004000000}"/>
    <cellStyle name="Millares 3" xfId="6" xr:uid="{00000000-0005-0000-0000-000005000000}"/>
    <cellStyle name="Moneda" xfId="2" builtinId="4"/>
    <cellStyle name="Moneda [0]" xfId="4" builtinId="7"/>
    <cellStyle name="Moneda [0] 2" xfId="8" xr:uid="{00000000-0005-0000-0000-000008000000}"/>
    <cellStyle name="Normal" xfId="0" builtinId="0"/>
  </cellStyles>
  <dxfs count="0"/>
  <tableStyles count="0" defaultTableStyle="TableStyleMedium2" defaultPivotStyle="PivotStyleLight16"/>
  <colors>
    <mruColors>
      <color rgb="FF00FFCC"/>
      <color rgb="FF644D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vaquiro\Documents\ARCHIVO\ROTULO%20DE%20CAJA-2018\Copia%20de%20ROTULO%20CAJAS%20X200-01-%20compraventa,1,2,3,4,5,6,7,8,9,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TIC"/>
      <sheetName val="Hoja2"/>
    </sheetNames>
    <sheetDataSet>
      <sheetData sheetId="0">
        <row r="8">
          <cell r="C8">
            <v>1</v>
          </cell>
          <cell r="D8">
            <v>0</v>
          </cell>
        </row>
        <row r="9">
          <cell r="C9" t="str">
            <v xml:space="preserve">UNIDAD ADMINISTRATIVA ESPECIAL AGENCIA DEL INPECTOR GENERAL DE TRIBUTOS, RENTAS Y CONTRIBUCIONES PARAFISCALES </v>
          </cell>
          <cell r="D9">
            <v>0</v>
          </cell>
        </row>
        <row r="10">
          <cell r="C10" t="str">
            <v>Secretaría General</v>
          </cell>
          <cell r="D10">
            <v>0</v>
          </cell>
        </row>
        <row r="11">
          <cell r="C11" t="str">
            <v>Gestión Contractual</v>
          </cell>
          <cell r="D11">
            <v>0</v>
          </cell>
        </row>
        <row r="12">
          <cell r="C12" t="str">
            <v>Contratos</v>
          </cell>
          <cell r="D12">
            <v>0</v>
          </cell>
        </row>
        <row r="13">
          <cell r="C13" t="str">
            <v>Contrato Interadministrativo</v>
          </cell>
          <cell r="D13">
            <v>0</v>
          </cell>
        </row>
        <row r="14">
          <cell r="C14">
            <v>0</v>
          </cell>
          <cell r="D14">
            <v>0</v>
          </cell>
        </row>
        <row r="15">
          <cell r="C15" t="str">
            <v>023</v>
          </cell>
          <cell r="D15" t="str">
            <v>005</v>
          </cell>
        </row>
        <row r="16">
          <cell r="C16">
            <v>2012</v>
          </cell>
          <cell r="D16">
            <v>2014</v>
          </cell>
        </row>
        <row r="17">
          <cell r="C17">
            <v>0</v>
          </cell>
          <cell r="D17">
            <v>0</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hyperlink" Target="https://www.secop.gov.co/CO1ContractsManagement/Tendering/ProcurementContractEdit/Update?ProfileName=CCE-16-Servicios_profesionales_gestion&amp;PPI=CO1.PPI.8933234&amp;DocUniqueName=ContratoDeCompra&amp;DocTypeName=NextWay.Entities.Marketplace.Tendering.ProcurementContract&amp;ProfileVersion=5&amp;DocUniqueIdentifier=CO1.PCCNTR.1692420&amp;prevCtxUrl=https%3a%2f%2fwww.secop.gov.co%3a443%2fCO1ContractsManagement%2fTendering%2fProcurementContractManagement%2fIndex&amp;prevCtxLbl=Contratos" TargetMode="External"/><Relationship Id="rId117" Type="http://schemas.openxmlformats.org/officeDocument/2006/relationships/comments" Target="../comments6.xml"/><Relationship Id="rId21" Type="http://schemas.openxmlformats.org/officeDocument/2006/relationships/hyperlink" Target="https://www.secop.gov.co/CO1ContractsManagement/Tendering/ProcurementContractEdit/View?docUniqueIdentifier=CO1.PCCNTR.1485506&amp;prevCtxUrl=https%3a%2f%2fwww.secop.gov.co%2fCO1ContractsManagement%2fTendering%2fProcurementContractManagement%2fIndex&amp;prevCtxLbl=Contratos" TargetMode="External"/><Relationship Id="rId42" Type="http://schemas.openxmlformats.org/officeDocument/2006/relationships/hyperlink" Target="mailto:linamrivero@hotmail.com" TargetMode="External"/><Relationship Id="rId47" Type="http://schemas.openxmlformats.org/officeDocument/2006/relationships/hyperlink" Target="mailto:aldearrietap@hotmail.com" TargetMode="External"/><Relationship Id="rId63" Type="http://schemas.openxmlformats.org/officeDocument/2006/relationships/hyperlink" Target="mailto:magc8801@hotmail.com%0a%0amaryluz_betancourt@hotmail.com" TargetMode="External"/><Relationship Id="rId68" Type="http://schemas.openxmlformats.org/officeDocument/2006/relationships/hyperlink" Target="mailto:licitaciones@ofitienda.com.co" TargetMode="External"/><Relationship Id="rId84" Type="http://schemas.openxmlformats.org/officeDocument/2006/relationships/hyperlink" Target="https://www.secop.gov.co/CO1ContractsManagement/Tendering/ProcurementContractEdit/View?docUniqueIdentifier=CO1.PCCNTR.2021312&amp;prevCtxUrl=https%3a%2f%2fwww.secop.gov.co%3a443%2fCO1ContractsManagement%2fTendering%2fProcurementContractManagement%2fIndex&amp;prevCtxLbl=Contratos" TargetMode="External"/><Relationship Id="rId89" Type="http://schemas.openxmlformats.org/officeDocument/2006/relationships/hyperlink" Target="mailto:info@internet-solutions.com.co" TargetMode="External"/><Relationship Id="rId112" Type="http://schemas.openxmlformats.org/officeDocument/2006/relationships/hyperlink" Target="https://colombiacompra.coupahost.com/order_headers/52669" TargetMode="External"/><Relationship Id="rId16" Type="http://schemas.openxmlformats.org/officeDocument/2006/relationships/hyperlink" Target="https://www.secop.gov.co/CO1ContractsManagement/Tendering/ProcurementContractEdit/View?docUniqueIdentifier=CO1.PCCNTR.1443387&amp;prevCtxUrl=https%3a%2f%2fwww.secop.gov.co%2fCO1ContractsManagement%2fTendering%2fProcurementContractManagement%2fIndex&amp;prevCtxLbl=Contratos" TargetMode="External"/><Relationship Id="rId107" Type="http://schemas.openxmlformats.org/officeDocument/2006/relationships/hyperlink" Target="https://colombiacompra.coupahost.com/order_headers/48451" TargetMode="External"/><Relationship Id="rId11" Type="http://schemas.openxmlformats.org/officeDocument/2006/relationships/hyperlink" Target="https://www.secop.gov.co/CO1ContractsManagement/Tendering/ProcurementContractEdit/View?docUniqueIdentifier=CO1.PCCNTR.1421552&amp;prevCtxUrl=https%3a%2f%2fwww.secop.gov.co%2fCO1ContractsManagement%2fTendering%2fProcurementContractManagement%2fIndex&amp;prevCtxLbl=Contratos" TargetMode="External"/><Relationship Id="rId32" Type="http://schemas.openxmlformats.org/officeDocument/2006/relationships/hyperlink" Target="http://www.terpel.com/" TargetMode="External"/><Relationship Id="rId37" Type="http://schemas.openxmlformats.org/officeDocument/2006/relationships/hyperlink" Target="mailto:sulome1028@gmail.com" TargetMode="External"/><Relationship Id="rId53" Type="http://schemas.openxmlformats.org/officeDocument/2006/relationships/hyperlink" Target="mailto:rosa.casallas@informese.co" TargetMode="External"/><Relationship Id="rId58" Type="http://schemas.openxmlformats.org/officeDocument/2006/relationships/hyperlink" Target="mailto:contacto@colombia.camerfirma.com" TargetMode="External"/><Relationship Id="rId74" Type="http://schemas.openxmlformats.org/officeDocument/2006/relationships/hyperlink" Target="mailto:contabilidad@heinsohn.com.co" TargetMode="External"/><Relationship Id="rId79" Type="http://schemas.openxmlformats.org/officeDocument/2006/relationships/hyperlink" Target="mailto:gerardynemc@gmail.com" TargetMode="External"/><Relationship Id="rId102" Type="http://schemas.openxmlformats.org/officeDocument/2006/relationships/hyperlink" Target="https://colombiacompra.coupahost.com/order_headers/45009" TargetMode="External"/><Relationship Id="rId5" Type="http://schemas.openxmlformats.org/officeDocument/2006/relationships/hyperlink" Target="https://www.secop.gov.co/CO1ContractsManagement/Tendering/ProcurementContractEdit/View?docUniqueIdentifier=CO1.PCCNTR.1321239&amp;prevCtxUrl=https%3a%2f%2fwww.secop.gov.co%2fCO1ContractsManagement%2fTendering%2fProcurementContractManagement%2fIndex&amp;prevCtxLbl=Contratos" TargetMode="External"/><Relationship Id="rId90" Type="http://schemas.openxmlformats.org/officeDocument/2006/relationships/hyperlink" Target="mailto:info@certicamara.com" TargetMode="External"/><Relationship Id="rId95" Type="http://schemas.openxmlformats.org/officeDocument/2006/relationships/hyperlink" Target="mailto:info@gammaingenieros.com" TargetMode="External"/><Relationship Id="rId22" Type="http://schemas.openxmlformats.org/officeDocument/2006/relationships/hyperlink" Target="https://www.secop.gov.co/CO1ContractsManagement/Tendering/ProcurementContractEdit/View?docUniqueIdentifier=CO1.PCCNTR.1485926&amp;prevCtxUrl=https%3a%2f%2fwww.secop.gov.co%2fCO1ContractsManagement%2fTendering%2fProcurementContractManagement%2fIndex&amp;prevCtxLbl=Contratos" TargetMode="External"/><Relationship Id="rId27" Type="http://schemas.openxmlformats.org/officeDocument/2006/relationships/hyperlink" Target="https://www.secop.gov.co/CO1ContractsManagement/Tendering/ProcurementContractEdit/Update?ProfileName=CCE-16-Servicios_profesionales_gestion&amp;PPI=CO1.PPI.9478890&amp;DocUniqueName=ContratoDeCompra&amp;DocTypeName=NextWay.Entities.Marketplace.Tendering.ProcurementContract&amp;ProfileVersion=5&amp;DocUniqueIdentifier=CO1.PCCNTR.1738408&amp;prevCtxUrl=https%3a%2f%2fwww.secop.gov.co%3a443%2fCO1ContractsManagement%2fTendering%2fProcurementContractManagement%2fIndex&amp;prevCtxLbl=Contratos" TargetMode="External"/><Relationship Id="rId43" Type="http://schemas.openxmlformats.org/officeDocument/2006/relationships/hyperlink" Target="mailto:jbqa@hotmail.com" TargetMode="External"/><Relationship Id="rId48" Type="http://schemas.openxmlformats.org/officeDocument/2006/relationships/hyperlink" Target="mailto:jforeroc@gmail.com" TargetMode="External"/><Relationship Id="rId64" Type="http://schemas.openxmlformats.org/officeDocument/2006/relationships/hyperlink" Target="mailto:conectividad.cce@etb.com.co" TargetMode="External"/><Relationship Id="rId69" Type="http://schemas.openxmlformats.org/officeDocument/2006/relationships/hyperlink" Target="https://www.secop.gov.co/CO1ContractsManagement/Tendering/ProcurementContractEdit/Update?ProfileName=CCE-10-Minima_Cuantia&amp;PPI=CO1.PPI.10415467&amp;DocUniqueName=ContratoDeCompra&amp;DocTypeName=NextWay.Entities.Marketplace.Tendering.ProcurementContract&amp;ProfileVersion=8&amp;DocUniqueIdentifier=CO1.PCCNTR.1900212" TargetMode="External"/><Relationship Id="rId113" Type="http://schemas.openxmlformats.org/officeDocument/2006/relationships/hyperlink" Target="https://community.secop.gov.co/Public/Tendering/ContractNoticePhases/View?PPI=CO1.PPI.5578159&amp;isFromPublicArea=True&amp;isModal=False" TargetMode="External"/><Relationship Id="rId80" Type="http://schemas.openxmlformats.org/officeDocument/2006/relationships/hyperlink" Target="https://www.secop.gov.co/CO1ContractsManagement/Tendering/ProcurementContractEdit/Update?ProfileName=CCE-16-Servicios_profesionales_gestion&amp;PPI=CO1.PPI.11218370&amp;DocUniqueName=ContratoDeCompra&amp;DocTypeName=NextWay.Entities.Marketplace.Tendering.ProcurementContract&amp;ProfileVersion=5&amp;DocUniqueIdentifier=CO1.PCCNTR.2020017&amp;prevCtxUrl=https%3a%2f%2fwww.secop.gov.co%3a443%2fCO1ContractsManagement%2fTendering%2fProcurementContractManagement%2fIndex&amp;prevCtxLbl=Contratos" TargetMode="External"/><Relationship Id="rId85" Type="http://schemas.openxmlformats.org/officeDocument/2006/relationships/hyperlink" Target="https://www.secop.gov.co/CO1ContractsManagement/Tendering/ProcurementContractEdit/View?docUniqueIdentifier=CO1.PCCNTR.2030595&amp;prevCtxUrl=https%3a%2f%2fwww.secop.gov.co%3a443%2fCO1ContractsManagement%2fTendering%2fProcurementContractManagement%2fIndex&amp;prevCtxLbl=Contratos" TargetMode="External"/><Relationship Id="rId12" Type="http://schemas.openxmlformats.org/officeDocument/2006/relationships/hyperlink" Target="https://www.secop.gov.co/CO1ContractsManagement/Tendering/ProcurementContractEdit/View?docUniqueIdentifier=CO1.PCCNTR.1421364&amp;prevCtxUrl=https%3a%2f%2fwww.secop.gov.co%2fCO1ContractsManagement%2fTendering%2fProcurementContractManagement%2fIndex&amp;prevCtxLbl=Contratos" TargetMode="External"/><Relationship Id="rId17" Type="http://schemas.openxmlformats.org/officeDocument/2006/relationships/hyperlink" Target="https://www.secop.gov.co/CO1ContractsManagement/Tendering/ProcurementContractEdit/View?docUniqueIdentifier=CO1.PCCNTR.1456403&amp;prevCtxUrl=https%3a%2f%2fwww.secop.gov.co%2fCO1ContractsManagement%2fTendering%2fProcurementContractManagement%2fIndex&amp;prevCtxLbl=Contratos" TargetMode="External"/><Relationship Id="rId33" Type="http://schemas.openxmlformats.org/officeDocument/2006/relationships/hyperlink" Target="mailto:diana.m8426@hotmail.com" TargetMode="External"/><Relationship Id="rId38" Type="http://schemas.openxmlformats.org/officeDocument/2006/relationships/hyperlink" Target="mailto:mariaesperanzavega@yahoo.com" TargetMode="External"/><Relationship Id="rId59" Type="http://schemas.openxmlformats.org/officeDocument/2006/relationships/hyperlink" Target="http://www.compensar.com/eventos" TargetMode="External"/><Relationship Id="rId103" Type="http://schemas.openxmlformats.org/officeDocument/2006/relationships/hyperlink" Target="https://colombiacompra.coupahost.com/order_headers/45895" TargetMode="External"/><Relationship Id="rId108" Type="http://schemas.openxmlformats.org/officeDocument/2006/relationships/hyperlink" Target="https://colombiacompra.coupahost.com/order_headers/48453" TargetMode="External"/><Relationship Id="rId54" Type="http://schemas.openxmlformats.org/officeDocument/2006/relationships/hyperlink" Target="mailto:info@macroproyectos.com" TargetMode="External"/><Relationship Id="rId70" Type="http://schemas.openxmlformats.org/officeDocument/2006/relationships/hyperlink" Target="mailto:produmedihosas@gmail.com" TargetMode="External"/><Relationship Id="rId75" Type="http://schemas.openxmlformats.org/officeDocument/2006/relationships/hyperlink" Target="https://www.secop.gov.co/CO1ContractsManagement/Tendering/ProcurementContractEdit/View?docUniqueIdentifier=CO1.PCCNTR.2011280&amp;prevCtxUrl=https%3a%2f%2fwww.secop.gov.co%3a443%2fCO1ContractsManagement%2fTendering%2fProcurementContractManagement%2fIndex&amp;prevCtxLbl=Contratos" TargetMode="External"/><Relationship Id="rId91" Type="http://schemas.openxmlformats.org/officeDocument/2006/relationships/hyperlink" Target="https://www.secop.gov.co/CO1ContractsManagement/Tendering/ProcurementContractEdit/Update?ProfileName=CCE-10-Minima_Cuantia&amp;PPI=CO1.PPI.11181092&amp;DocUniqueName=ContratoDeCompra&amp;DocTypeName=NextWay.Entities.Marketplace.Tendering.ProcurementContract&amp;ProfileVersion=8&amp;DocUniqueIdentifier=CO1.PCCNTR.2036554&amp;prevCtxUrl=https%3a%2f%2fwww.secop.gov.co%3a443%2fCO1ContractsManagement%2fTendering%2fProcurementContractManagement%2fIndex&amp;prevCtxLbl=Contratos" TargetMode="External"/><Relationship Id="rId96" Type="http://schemas.openxmlformats.org/officeDocument/2006/relationships/hyperlink" Target="mailto:distribucioneslauniversal@hotmail.com" TargetMode="External"/><Relationship Id="rId1" Type="http://schemas.openxmlformats.org/officeDocument/2006/relationships/hyperlink" Target="https://www.secop.gov.co/CO1ContractsManagement/Tendering/ProcurementContractEdit/View?docUniqueIdentifier=CO1.PCCNTR.1284541&amp;prevCtxUrl=https%3a%2f%2fwww.secop.gov.co%2fCO1ContractsManagement%2fTendering%2fProcurementContractManagement%2fIndex&amp;prevCtxLbl=Contratos" TargetMode="External"/><Relationship Id="rId6" Type="http://schemas.openxmlformats.org/officeDocument/2006/relationships/hyperlink" Target="https://www.secop.gov.co/CO1ContractsManagement/Tendering/ProcurementContractEdit/View?docUniqueIdentifier=CO1.PCCNTR.1329262&amp;prevCtxUrl=https%3a%2f%2fwww.secop.gov.co%2fCO1ContractsManagement%2fTendering%2fProcurementContractManagement%2fIndex&amp;prevCtxLbl=Contratos" TargetMode="External"/><Relationship Id="rId23" Type="http://schemas.openxmlformats.org/officeDocument/2006/relationships/hyperlink" Target="https://www.secop.gov.co/CO1ContractsManagement/Tendering/ProcurementContractEdit/View?docUniqueIdentifier=CO1.PCCNTR.1524087&amp;prevCtxUrl=https%3a%2f%2fwww.secop.gov.co%2fCO1ContractsManagement%2fTendering%2fProcurementContractManagement%2fIndex&amp;prevCtxLbl=Contratos" TargetMode="External"/><Relationship Id="rId28" Type="http://schemas.openxmlformats.org/officeDocument/2006/relationships/hyperlink" Target="https://www.secop.gov.co/CO1ContractsManagement/Tendering/ProcurementContractEdit/Update?ProfileName=CCE-02-Licitacion_Publica&amp;PPI=CO1.PPI.8629811&amp;DocUniqueName=ContratoDeCompra&amp;DocTypeName=NextWay.Entities.Marketplace.Tendering.ProcurementContract&amp;ProfileVersion=8&amp;DocUniqueIdentifier=CO1.PCCNTR.1777281&amp;prevCtxUrl=https%3a%2f%2fwww.secop.gov.co%3a443%2fCO1ContractsManagement%2fTendering%2fProcurementContractManagement%2fIndex&amp;prevCtxLbl=Contratos" TargetMode="External"/><Relationship Id="rId49" Type="http://schemas.openxmlformats.org/officeDocument/2006/relationships/hyperlink" Target="mailto:camilaball&#233;n@gmail.com" TargetMode="External"/><Relationship Id="rId114" Type="http://schemas.openxmlformats.org/officeDocument/2006/relationships/hyperlink" Target="https://community.secop.gov.co/Public/Tendering/ContractNoticePhases/View?PPI=CO1.PPI.5766261&amp;isFromPublicArea=True&amp;isModal=False" TargetMode="External"/><Relationship Id="rId10" Type="http://schemas.openxmlformats.org/officeDocument/2006/relationships/hyperlink" Target="https://www.secop.gov.co/CO1ContractsManagement/Tendering/ProcurementContractEdit/View?docUniqueIdentifier=CO1.PCCNTR.1402110&amp;prevCtxUrl=https%3a%2f%2fwww.secop.gov.co%2fCO1ContractsManagement%2fTendering%2fProcurementContractManagement%2fIndex&amp;prevCtxLbl=Contratos" TargetMode="External"/><Relationship Id="rId31" Type="http://schemas.openxmlformats.org/officeDocument/2006/relationships/hyperlink" Target="https://www.secop.gov.co/CO1ContractsManagement/Tendering/ProcurementContractEdit/View?docUniqueIdentifier=CO1.PCCNTR.1471263&amp;awardUniqueIdentifier=CO1.AWD.707411&amp;buyerDossierUniqueIdentifier=CO1.BDOS.1132944&amp;id=523800" TargetMode="External"/><Relationship Id="rId44" Type="http://schemas.openxmlformats.org/officeDocument/2006/relationships/hyperlink" Target="mailto:aleyda069@gmail.com" TargetMode="External"/><Relationship Id="rId52" Type="http://schemas.openxmlformats.org/officeDocument/2006/relationships/hyperlink" Target="mailto:info@calltechsa.com" TargetMode="External"/><Relationship Id="rId60" Type="http://schemas.openxmlformats.org/officeDocument/2006/relationships/hyperlink" Target="mailto:financiera@pensemos.com" TargetMode="External"/><Relationship Id="rId65" Type="http://schemas.openxmlformats.org/officeDocument/2006/relationships/hyperlink" Target="mailto:grupovelasquez@gmail.com" TargetMode="External"/><Relationship Id="rId73" Type="http://schemas.openxmlformats.org/officeDocument/2006/relationships/hyperlink" Target="https://www.secop.gov.co/CO1ContractsManagement/Tendering/ProcurementContractEdit/View?docUniqueIdentifier=CO1.PCCNTR.2011249&amp;prevCtxUrl=https%3a%2f%2fwww.secop.gov.co%3a443%2fCO1ContractsManagement%2fTendering%2fProcurementContractManagement%2fIndex&amp;prevCtxLbl=Contratos" TargetMode="External"/><Relationship Id="rId78" Type="http://schemas.openxmlformats.org/officeDocument/2006/relationships/hyperlink" Target="https://www.secop.gov.co/CO1ContractsManagement/Tendering/ProcurementContractEdit/Update?ProfileName=CCE-16-Servicios_profesionales_gestion&amp;PPI=CO1.PPI.11197818&amp;DocUniqueName=ContratoDeCompra&amp;DocTypeName=NextWay.Entities.Marketplace.Tendering.ProcurementContract&amp;ProfileVersion=5&amp;DocUniqueIdentifier=CO1.PCCNTR.2020409&amp;prevCtxUrl=https%3a%2f%2fwww.secop.gov.co%3a443%2fCO1ContractsManagement%2fTendering%2fProcurementContractManagement%2fIndex&amp;prevCtxLbl=Contratos" TargetMode="External"/><Relationship Id="rId81" Type="http://schemas.openxmlformats.org/officeDocument/2006/relationships/hyperlink" Target="mailto:correo.comercial@4-72.com.co" TargetMode="External"/><Relationship Id="rId86" Type="http://schemas.openxmlformats.org/officeDocument/2006/relationships/hyperlink" Target="mailto:augusto0at@gmail.com" TargetMode="External"/><Relationship Id="rId94" Type="http://schemas.openxmlformats.org/officeDocument/2006/relationships/hyperlink" Target="https://www.secop.gov.co/CO1ContractsManagement/Tendering/ProcurementContractEdit/View?docUniqueIdentifier=CO1.PCCNTR.2035391&amp;prevCtxUrl=https%3a%2f%2fwww.secop.gov.co%3a443%2fCO1ContractsManagement%2fTendering%2fProcurementContractManagement%2fIndex&amp;prevCtxLbl=Contratos" TargetMode="External"/><Relationship Id="rId99" Type="http://schemas.openxmlformats.org/officeDocument/2006/relationships/hyperlink" Target="mailto:bleal@servicial.com.co" TargetMode="External"/><Relationship Id="rId101" Type="http://schemas.openxmlformats.org/officeDocument/2006/relationships/hyperlink" Target="https://colombiacompra.coupahost.com/order_headers/44258" TargetMode="External"/><Relationship Id="rId4" Type="http://schemas.openxmlformats.org/officeDocument/2006/relationships/hyperlink" Target="https://www.secop.gov.co/CO1ContractsManagement/Tendering/ProcurementContractEdit/View?docUniqueIdentifier=CO1.PCCNTR.1317617&amp;prevCtxUrl=https%3a%2f%2fwww.secop.gov.co%2fCO1ContractsManagement%2fTendering%2fProcurementContractManagement%2fIndex&amp;prevCtxLbl=Contratos" TargetMode="External"/><Relationship Id="rId9" Type="http://schemas.openxmlformats.org/officeDocument/2006/relationships/hyperlink" Target="https://www.secop.gov.co/CO1ContractsManagement/Tendering/ProcurementContractEdit/View?docUniqueIdentifier=CO1.PCCNTR.1387287&amp;prevCtxUrl=https%3a%2f%2fwww.secop.gov.co%2fCO1ContractsManagement%2fTendering%2fProcurementContractManagement%2fIndex&amp;prevCtxLbl=Contratos" TargetMode="External"/><Relationship Id="rId13" Type="http://schemas.openxmlformats.org/officeDocument/2006/relationships/hyperlink" Target="https://www.secop.gov.co/CO1ContractsManagement/Tendering/ProcurementContractEdit/View?docUniqueIdentifier=CO1.PCCNTR.1422932&amp;prevCtxUrl=https%3a%2f%2fwww.secop.gov.co%2fCO1ContractsManagement%2fTendering%2fProcurementContractManagement%2fIndex&amp;prevCtxLbl=Contratos" TargetMode="External"/><Relationship Id="rId18" Type="http://schemas.openxmlformats.org/officeDocument/2006/relationships/hyperlink" Target="https://www.secop.gov.co/CO1ContractsManagement/Tendering/ProcurementContractEdit/View?docUniqueIdentifier=CO1.PCCNTR.1457454&amp;prevCtxUrl=https%3a%2f%2fwww.secop.gov.co%2fCO1ContractsManagement%2fTendering%2fProcurementContractManagement%2fIndex&amp;prevCtxLbl=Contratos" TargetMode="External"/><Relationship Id="rId39" Type="http://schemas.openxmlformats.org/officeDocument/2006/relationships/hyperlink" Target="mailto:mgmj99@hotmail.com" TargetMode="External"/><Relationship Id="rId109" Type="http://schemas.openxmlformats.org/officeDocument/2006/relationships/hyperlink" Target="https://colombiacompra.coupahost.com/order_headers/48519" TargetMode="External"/><Relationship Id="rId34" Type="http://schemas.openxmlformats.org/officeDocument/2006/relationships/hyperlink" Target="mailto:javelag1@hotmail.com" TargetMode="External"/><Relationship Id="rId50" Type="http://schemas.openxmlformats.org/officeDocument/2006/relationships/hyperlink" Target="mailto:gerenciacontrolinterno@andiseg.com" TargetMode="External"/><Relationship Id="rId55" Type="http://schemas.openxmlformats.org/officeDocument/2006/relationships/hyperlink" Target="mailto:contratacion@dotacionintegral.com" TargetMode="External"/><Relationship Id="rId76" Type="http://schemas.openxmlformats.org/officeDocument/2006/relationships/hyperlink" Target="mailto:b2networkscolombia@gmail.com" TargetMode="External"/><Relationship Id="rId97" Type="http://schemas.openxmlformats.org/officeDocument/2006/relationships/hyperlink" Target="https://www.secop.gov.co/CO1ContractsManagement/Tendering/ProcurementContractEdit/View?docUniqueIdentifier=CO1.PCCNTR.2047518&amp;prevCtxUrl=https%3a%2f%2fwww.secop.gov.co%3a443%2fCO1ContractsManagement%2fTendering%2fProcurementContractManagement%2fIndex&amp;prevCtxLbl=Contratos" TargetMode="External"/><Relationship Id="rId104" Type="http://schemas.openxmlformats.org/officeDocument/2006/relationships/hyperlink" Target="https://colombiacompra.coupahost.com/order_headers/47575" TargetMode="External"/><Relationship Id="rId7" Type="http://schemas.openxmlformats.org/officeDocument/2006/relationships/hyperlink" Target="https://www.secop.gov.co/CO1ContractsManagement/Tendering/ProcurementContractEdit/View?docUniqueIdentifier=CO1.PCCNTR.1361219&amp;prevCtxUrl=https%3a%2f%2fwww.secop.gov.co%2fCO1ContractsManagement%2fTendering%2fProcurementContractManagement%2fIndex&amp;prevCtxLbl=Contratos" TargetMode="External"/><Relationship Id="rId71" Type="http://schemas.openxmlformats.org/officeDocument/2006/relationships/hyperlink" Target="mailto:info@megasoft.com.co" TargetMode="External"/><Relationship Id="rId92" Type="http://schemas.openxmlformats.org/officeDocument/2006/relationships/hyperlink" Target="https://www.secop.gov.co/CO1ContractsManagement/Tendering/ProcurementContractEdit/Update?ProfileName=CCE-16-Servicios_profesionales_gestion&amp;PPI=CO1.PPI.11289377&amp;DocUniqueName=ContratoDeCompra&amp;DocTypeName=NextWay.Entities.Marketplace.Tendering.ProcurementContract&amp;ProfileVersion=5&amp;DocUniqueIdentifier=CO1.PCCNTR.2037839" TargetMode="External"/><Relationship Id="rId2" Type="http://schemas.openxmlformats.org/officeDocument/2006/relationships/hyperlink" Target="https://www.secop.gov.co/CO1ContractsManagement/Tendering/ProcurementContractEdit/View?docUniqueIdentifier=CO1.PCCNTR.1289820&amp;prevCtxUrl=https%3a%2f%2fwww.secop.gov.co%2fCO1ContractsManagement%2fTendering%2fProcurementContractManagement%2fIndex&amp;prevCtxLbl=Contratos" TargetMode="External"/><Relationship Id="rId29" Type="http://schemas.openxmlformats.org/officeDocument/2006/relationships/hyperlink" Target="https://www.secop.gov.co/CO1ContractsManagement/Tendering/ProcurementContractEdit/Update?ProfileName=CCE-16-Servicios_profesionales_gestion&amp;PPI=CO1.PPI.10578638&amp;DocUniqueName=ContratoDeCompra&amp;DocTypeName=NextWay.Entities.Marketplace.Tendering.ProcurementContract&amp;ProfileVersion=5&amp;DocUniqueIdentifier=CO1.PCCNTR.1899207&amp;prevCtxUrl=https%3a%2f%2fwww.secop.gov.co%3a443%2fCO1ContractsManagement%2fTendering%2fProcurementContractManagement%2fIndex&amp;prevCtxLbl=Contratos" TargetMode="External"/><Relationship Id="rId24" Type="http://schemas.openxmlformats.org/officeDocument/2006/relationships/hyperlink" Target="https://www.secop.gov.co/CO1ContractsManagement/Tendering/ProcurementContractEdit/View?docUniqueIdentifier=CO1.PCCNTR.1561927&amp;prevCtxUrl=https%3a%2f%2fwww.secop.gov.co%2fCO1ContractsManagement%2fTendering%2fProcurementContractManagement%2fIndex&amp;prevCtxLbl=Contratos" TargetMode="External"/><Relationship Id="rId40" Type="http://schemas.openxmlformats.org/officeDocument/2006/relationships/hyperlink" Target="mailto:mauro.naranjo19@gmail.com" TargetMode="External"/><Relationship Id="rId45" Type="http://schemas.openxmlformats.org/officeDocument/2006/relationships/hyperlink" Target="mailto:mariaesperanzavega@yahoo.com" TargetMode="External"/><Relationship Id="rId66" Type="http://schemas.openxmlformats.org/officeDocument/2006/relationships/hyperlink" Target="mailto:expolicitaciones.2015@gmail.com" TargetMode="External"/><Relationship Id="rId87" Type="http://schemas.openxmlformats.org/officeDocument/2006/relationships/hyperlink" Target="https://www.secop.gov.co/CO1ContractsManagement/Tendering/ProcurementContractEdit/View?docUniqueIdentifier=CO1.PCCNTR.2033221&amp;prevCtxUrl=https%3a%2f%2fwww.secop.gov.co%3a443%2fCO1ContractsManagement%2fTendering%2fProcurementContractManagement%2fIndex&amp;prevCtxLbl=Contratos" TargetMode="External"/><Relationship Id="rId110" Type="http://schemas.openxmlformats.org/officeDocument/2006/relationships/hyperlink" Target="https://colombiacompra.coupahost.com/order_headers/49625" TargetMode="External"/><Relationship Id="rId115" Type="http://schemas.openxmlformats.org/officeDocument/2006/relationships/printerSettings" Target="../printerSettings/printerSettings9.bin"/><Relationship Id="rId61" Type="http://schemas.openxmlformats.org/officeDocument/2006/relationships/hyperlink" Target="mailto:liliana.mediana@growdata.com.co" TargetMode="External"/><Relationship Id="rId82" Type="http://schemas.openxmlformats.org/officeDocument/2006/relationships/hyperlink" Target="mailto:info@gse.com" TargetMode="External"/><Relationship Id="rId19" Type="http://schemas.openxmlformats.org/officeDocument/2006/relationships/hyperlink" Target="https://www.secop.gov.co/CO1ContractsManagement/Tendering/ProcurementContractEdit/View?docUniqueIdentifier=CO1.PCCNTR.1459749&amp;prevCtxUrl=https%3a%2f%2fwww.secop.gov.co%2fCO1ContractsManagement%2fTendering%2fProcurementContractManagement%2fIndex&amp;prevCtxLbl=Contratos" TargetMode="External"/><Relationship Id="rId14" Type="http://schemas.openxmlformats.org/officeDocument/2006/relationships/hyperlink" Target="https://www.secop.gov.co/CO1ContractsManagement/Tendering/ProcurementContractEdit/View?docUniqueIdentifier=CO1.PCCNTR.1423358&amp;prevCtxUrl=https%3a%2f%2fwww.secop.gov.co%2fCO1ContractsManagement%2fTendering%2fProcurementContractManagement%2fIndex&amp;prevCtxLbl=Contratos" TargetMode="External"/><Relationship Id="rId30" Type="http://schemas.openxmlformats.org/officeDocument/2006/relationships/hyperlink" Target="https://www.secop.gov.co/CO1ContractsManagement/Tendering/ProcurementContractEdit/Update?ProfileName=CCE-16-Servicios_profesionales_gestion&amp;PPI=CO1.PPI.10578635&amp;DocUniqueName=ContratoDeCompra&amp;DocTypeName=NextWay.Entities.Marketplace.Tendering.ProcurementContract&amp;ProfileVersion=5&amp;DocUniqueIdentifier=CO1.PCCNTR.1899421&amp;prevCtxUrl=https%3a%2f%2fwww.secop.gov.co%3a443%2fCO1ContractsManagement%2fTendering%2fProcurementContractManagement%2fIndex&amp;prevCtxLbl=Contratos" TargetMode="External"/><Relationship Id="rId35" Type="http://schemas.openxmlformats.org/officeDocument/2006/relationships/hyperlink" Target="mailto:vianeyb1987@gmail.com" TargetMode="External"/><Relationship Id="rId56" Type="http://schemas.openxmlformats.org/officeDocument/2006/relationships/hyperlink" Target="mailto:previsoracolombiacompra@gmail.com" TargetMode="External"/><Relationship Id="rId77" Type="http://schemas.openxmlformats.org/officeDocument/2006/relationships/hyperlink" Target="mailto:colegiodisciplinarios@gmail.com" TargetMode="External"/><Relationship Id="rId100" Type="http://schemas.openxmlformats.org/officeDocument/2006/relationships/hyperlink" Target="https://colombiacompra.coupahost.com/order_headers/44258" TargetMode="External"/><Relationship Id="rId105" Type="http://schemas.openxmlformats.org/officeDocument/2006/relationships/hyperlink" Target="https://colombiacompra.coupahost.com/order_headers/48449" TargetMode="External"/><Relationship Id="rId8" Type="http://schemas.openxmlformats.org/officeDocument/2006/relationships/hyperlink" Target="https://www.secop.gov.co/CO1ContractsManagement/Tendering/ProcurementContractEdit/View?docUniqueIdentifier=CO1.PCCNTR.1363230&amp;prevCtxUrl=https%3a%2f%2fwww.secop.gov.co%2fCO1ContractsManagement%2fTendering%2fProcurementContractManagement%2fIndex&amp;prevCtxLbl=Contratos" TargetMode="External"/><Relationship Id="rId51" Type="http://schemas.openxmlformats.org/officeDocument/2006/relationships/hyperlink" Target="mailto:coordcontable@unimsalud.com.co" TargetMode="External"/><Relationship Id="rId72" Type="http://schemas.openxmlformats.org/officeDocument/2006/relationships/hyperlink" Target="https://www.secop.gov.co/CO1ContractsManagement/Tendering/ProcurementContractEdit/View?docUniqueIdentifier=CO1.PCCNTR.2011849&amp;prevCtxUrl=https%3a%2f%2fwww.secop.gov.co%3a443%2fCO1ContractsManagement%2fTendering%2fProcurementContractManagement%2fIndex&amp;prevCtxLbl=Contratos" TargetMode="External"/><Relationship Id="rId93" Type="http://schemas.openxmlformats.org/officeDocument/2006/relationships/hyperlink" Target="mailto:wvega@icfes.gov.co" TargetMode="External"/><Relationship Id="rId98" Type="http://schemas.openxmlformats.org/officeDocument/2006/relationships/hyperlink" Target="mailto:info@prodeseg.com.co" TargetMode="External"/><Relationship Id="rId3" Type="http://schemas.openxmlformats.org/officeDocument/2006/relationships/hyperlink" Target="https://www.secop.gov.co/CO1ContractsManagement/Tendering/ProcurementContractEdit/View?docUniqueIdentifier=CO1.PCCNTR.1290875&amp;prevCtxUrl=https%3a%2f%2fwww.secop.gov.co%2fCO1ContractsManagement%2fTendering%2fProcurementContractManagement%2fIndex&amp;prevCtxLbl=Contratos" TargetMode="External"/><Relationship Id="rId25" Type="http://schemas.openxmlformats.org/officeDocument/2006/relationships/hyperlink" Target="https://www.secop.gov.co/CO1ContractsManagement/Tendering/ProcurementContractEdit/View?docUniqueIdentifier=CO1.PCCNTR.1574525&amp;prevCtxUrl=https%3a%2f%2fwww.secop.gov.co%2fCO1ContractsManagement%2fTendering%2fProcurementContractManagement%2fIndex&amp;prevCtxLbl=Contratos" TargetMode="External"/><Relationship Id="rId46" Type="http://schemas.openxmlformats.org/officeDocument/2006/relationships/hyperlink" Target="mailto:andre16.12mp@gmail.com" TargetMode="External"/><Relationship Id="rId67" Type="http://schemas.openxmlformats.org/officeDocument/2006/relationships/hyperlink" Target="mailto:ccepapeleria2016@sumimas.com.co" TargetMode="External"/><Relationship Id="rId116" Type="http://schemas.openxmlformats.org/officeDocument/2006/relationships/vmlDrawing" Target="../drawings/vmlDrawing6.vml"/><Relationship Id="rId20" Type="http://schemas.openxmlformats.org/officeDocument/2006/relationships/hyperlink" Target="https://www.secop.gov.co/CO1ContractsManagement/Tendering/ProcurementContractEdit/View?docUniqueIdentifier=CO1.PCCNTR.1483610&amp;prevCtxUrl=https%3a%2f%2fwww.secop.gov.co%2fCO1ContractsManagement%2fTendering%2fProcurementContractManagement%2fIndex&amp;prevCtxLbl=Contratos" TargetMode="External"/><Relationship Id="rId41" Type="http://schemas.openxmlformats.org/officeDocument/2006/relationships/hyperlink" Target="mailto:servipreventiva@gmail.com" TargetMode="External"/><Relationship Id="rId62" Type="http://schemas.openxmlformats.org/officeDocument/2006/relationships/hyperlink" Target="mailto:yulietbautistaola@gmail.com" TargetMode="External"/><Relationship Id="rId83" Type="http://schemas.openxmlformats.org/officeDocument/2006/relationships/hyperlink" Target="https://www.secop.gov.co/CO1ContractsManagement/Tendering/ProcurementContractEdit/Update?ProfileName=CCE-16-Servicios_profesionales_gestion&amp;PPI=CO1.PPI.11226877&amp;DocUniqueName=ContratoDeCompra&amp;DocTypeName=NextWay.Entities.Marketplace.Tendering.ProcurementContract&amp;ProfileVersion=5&amp;DocUniqueIdentifier=CO1.PCCNTR.2024687&amp;prevCtxUrl=https%3a%2f%2fwww.secop.gov.co%3a443%2fCO1ContractsManagement%2fTendering%2fProcurementContractManagement%2fIndex&amp;prevCtxLbl=Contratos" TargetMode="External"/><Relationship Id="rId88" Type="http://schemas.openxmlformats.org/officeDocument/2006/relationships/hyperlink" Target="https://www.secop.gov.co/CO1ContractsManagement/Tendering/ProcurementContractEdit/View?docUniqueIdentifier=CO1.PCCNTR.2033917&amp;prevCtxUrl=https%3a%2f%2fwww.secop.gov.co%3a443%2fCO1ContractsManagement%2fTendering%2fProcurementContractManagement%2fIndex&amp;prevCtxLbl=Contratos" TargetMode="External"/><Relationship Id="rId111" Type="http://schemas.openxmlformats.org/officeDocument/2006/relationships/hyperlink" Target="https://colombiacompra.coupahost.com/order_headers/52669" TargetMode="External"/><Relationship Id="rId15" Type="http://schemas.openxmlformats.org/officeDocument/2006/relationships/hyperlink" Target="https://www.secop.gov.co/CO1ContractsManagement/Tendering/ProcurementContractEdit/View?docUniqueIdentifier=CO1.PCCNTR.1431793&amp;prevCtxUrl=https%3a%2f%2fwww.secop.gov.co%2fCO1ContractsManagement%2fTendering%2fProcurementContractManagement%2fIndex&amp;prevCtxLbl=Contratos" TargetMode="External"/><Relationship Id="rId36" Type="http://schemas.openxmlformats.org/officeDocument/2006/relationships/hyperlink" Target="mailto:natalia.galvis_96@hotmail.com" TargetMode="External"/><Relationship Id="rId57" Type="http://schemas.openxmlformats.org/officeDocument/2006/relationships/hyperlink" Target="mailto:tributaria@previsora.gov.co" TargetMode="External"/><Relationship Id="rId106" Type="http://schemas.openxmlformats.org/officeDocument/2006/relationships/hyperlink" Target="https://colombiacompra.coupahost.com/order_headers/48450" TargetMode="External"/></Relationships>
</file>

<file path=xl/worksheets/_rels/sheet11.xml.rels><?xml version="1.0" encoding="UTF-8" standalone="yes"?>
<Relationships xmlns="http://schemas.openxmlformats.org/package/2006/relationships"><Relationship Id="rId117" Type="http://schemas.openxmlformats.org/officeDocument/2006/relationships/hyperlink" Target="mailto:otapias@heinsohn.com.co" TargetMode="External"/><Relationship Id="rId21" Type="http://schemas.openxmlformats.org/officeDocument/2006/relationships/hyperlink" Target="https://www.secop.gov.co/CO1ContractsManagement/Tendering/ProcurementContractEdit/View?docUniqueIdentifier=CO1.PCCNTR.2167872&amp;prevCtxUrl=https%3a%2f%2fwww.secop.gov.co%3a443%2fCO1ContractsManagement%2fTendering%2fProcurementContractManagement%2fIndex&amp;prevCtxLbl=Contratos" TargetMode="External"/><Relationship Id="rId42" Type="http://schemas.openxmlformats.org/officeDocument/2006/relationships/hyperlink" Target="https://www.secop.gov.co/CO1ContractsManagement/Tendering/ProcurementContractEdit/Update?ProfileName=CCE-16-Servicios_profesionales_gestion&amp;PPI=CO1.PPI.12024869&amp;DocUniqueName=ContratoDeCompra&amp;DocTypeName=NextWay.Entities.Marketplace.Tendering.ProcurementContract&amp;ProfileVersion=5&amp;DocUniqueIdentifier=CO1.PCCNTR.2263134" TargetMode="External"/><Relationship Id="rId63" Type="http://schemas.openxmlformats.org/officeDocument/2006/relationships/hyperlink" Target="https://www.secop.gov.co/CO1ContractsManagement/Tendering/ProcurementContractEdit/Update?ProfileName=CCE-16-Servicios_profesionales_gestion&amp;PPI=CO1.PPI.12642812&amp;DocUniqueName=ContratoDeCompra&amp;DocTypeName=NextWay.Entities.Marketplace.Tendering.ProcurementContract&amp;ProfileVersion=5&amp;DocUniqueIdentifier=CO1.PCCNTR.2393490&amp;prevCtxUrl=https%3a%2f%2fwww.secop.gov.co%3a443%2fCO1ContractsManagement%2fTendering%2fProcurementContractManagement%2fIndex&amp;prevCtxLbl=Contratos" TargetMode="External"/><Relationship Id="rId84" Type="http://schemas.openxmlformats.org/officeDocument/2006/relationships/hyperlink" Target="mailto:myri0108@gmail.com" TargetMode="External"/><Relationship Id="rId138" Type="http://schemas.openxmlformats.org/officeDocument/2006/relationships/hyperlink" Target="https://colombiacompra.coupahost.com/order_headers/74161" TargetMode="External"/><Relationship Id="rId159" Type="http://schemas.openxmlformats.org/officeDocument/2006/relationships/hyperlink" Target="mailto:info@gse.com.co" TargetMode="External"/><Relationship Id="rId170" Type="http://schemas.openxmlformats.org/officeDocument/2006/relationships/hyperlink" Target="https://colombiacompra.coupahost.com/quotes/requests/101260/show_active" TargetMode="External"/><Relationship Id="rId191" Type="http://schemas.openxmlformats.org/officeDocument/2006/relationships/hyperlink" Target="https://www.secop.gov.co/CO1ContractsManagement/Tendering/ProcurementContractEdit/View?ProfileName=CCE-16-Servicios_profesionales_gestion&amp;PPI=CO1.PPI.15993020&amp;DocUniqueName=ContratoDeCompra&amp;DocTypeName=NextWay.Entities.Marketplace.Tendering.ProcurementContract&amp;ProfileVersion=5&amp;DocUniqueIdentifier=CO1.PCCNTR.3043007&amp;prevCtxUrl=https%3a%2f%2fwww.secop.gov.co%3a443%2fCO1ContractsManagement%2fTendering%2fProcurementContractManagement%2fIndex&amp;prevCtxLbl=Contratos" TargetMode="External"/><Relationship Id="rId205" Type="http://schemas.openxmlformats.org/officeDocument/2006/relationships/hyperlink" Target="https://colombiacompra.coupahost.com/order_headers/81664" TargetMode="External"/><Relationship Id="rId107" Type="http://schemas.openxmlformats.org/officeDocument/2006/relationships/hyperlink" Target="mailto:analdex@analdex.org" TargetMode="External"/><Relationship Id="rId11" Type="http://schemas.openxmlformats.org/officeDocument/2006/relationships/hyperlink" Target="https://www.secop.gov.co/CO1ContractsManagement/Tendering/ProcurementContractEdit/Update?ProfileName=CCE-16-Servicios_profesionales_gestion&amp;PPI=CO1.PPI.11701926&amp;DocUniqueName=ContratoDeCompra&amp;DocTypeName=NextWay.Entities.Marketplace.Tendering.ProcurementContract&amp;ProfileVersion=5&amp;DocUniqueIdentifier=CO1.PCCNTR.2153872&amp;prevCtxUrl=https%3a%2f%2fwww.secop.gov.co%3a443%2fCO1ContractsManagement%2fTendering%2fProcurementContractManagement%2fIndex&amp;prevCtxLbl=Contratos" TargetMode="External"/><Relationship Id="rId32" Type="http://schemas.openxmlformats.org/officeDocument/2006/relationships/hyperlink" Target="https://www.secop.gov.co/CO1ContractsManagement/Tendering/ProcurementContractEdit/Update?ProfileName=CCE-16-Servicios_profesionales_gestion&amp;PPI=CO1.PPI.11828517&amp;DocUniqueName=ContratoDeCompra&amp;DocTypeName=NextWay.Entities.Marketplace.Tendering.ProcurementContract&amp;ProfileVersion=5&amp;DocUniqueIdentifier=CO1.PCCNTR.2193299" TargetMode="External"/><Relationship Id="rId53" Type="http://schemas.openxmlformats.org/officeDocument/2006/relationships/hyperlink" Target="mailto:intersegu@yahoo.com" TargetMode="External"/><Relationship Id="rId74" Type="http://schemas.openxmlformats.org/officeDocument/2006/relationships/hyperlink" Target="mailto:asesorajuridica@mc.net.co" TargetMode="External"/><Relationship Id="rId128" Type="http://schemas.openxmlformats.org/officeDocument/2006/relationships/hyperlink" Target="https://colombiacompra.coupahost.com/order_headers/74163" TargetMode="External"/><Relationship Id="rId149" Type="http://schemas.openxmlformats.org/officeDocument/2006/relationships/hyperlink" Target="https://www.secop.gov.co/CO1ContractsManagement/Tendering/ProcurementContractEdit/View?docUniqueIdentifier=CO1.PCCNTR.2861373&amp;prevCtxUrl=https%3a%2f%2fwww.secop.gov.co%3a443%2fCO1ContractsManagement%2fTendering%2fProcurementContractManagement%2fIndex&amp;prevCtxLbl=Contratos+" TargetMode="External"/><Relationship Id="rId5" Type="http://schemas.openxmlformats.org/officeDocument/2006/relationships/hyperlink" Target="https://www.secop.gov.co/CO1ContractsManagement/Tendering/ProcurementContractEdit/View?DocUniqueIdentifier=CO1.PCCNTR.2145910&amp;Messages=Contrato+cancelado%7cSuccess" TargetMode="External"/><Relationship Id="rId95" Type="http://schemas.openxmlformats.org/officeDocument/2006/relationships/hyperlink" Target="https://www.secop.gov.co/CO1ContractsManagement/Tendering/ProcurementContractEdit/Update?ProfileName=CCE-16-Servicios_profesionales_gestion&amp;PPI=CO1.PPI.13216755&amp;DocUniqueName=ContratoDeCompra&amp;DocTypeName=NextWay.Entities.Marketplace.Tendering.ProcurementContract&amp;ProfileVersion=5&amp;DocUniqueIdentifier=CO1.PCCNTR.2506409&amp;prevCtxUrl=https%3a%2f%2fwww.secop.gov.co%3a443%2fCO1ContractsManagement%2fTendering%2fProcurementContractManagement%2fIndex&amp;prevCtxLbl=Contratos" TargetMode="External"/><Relationship Id="rId160" Type="http://schemas.openxmlformats.org/officeDocument/2006/relationships/hyperlink" Target="https://www.secop.gov.co/CO1ContractsManagement/Tendering/ProcurementContractEdit/View?docUniqueIdentifier=CO1.PCCNTR.2891550&amp;awardUniqueIdentifier=CO1.AWD.1130240&amp;buyerDossierUniqueIdentifier=CO1.BDOS.2258455&amp;id=1271684" TargetMode="External"/><Relationship Id="rId181" Type="http://schemas.openxmlformats.org/officeDocument/2006/relationships/hyperlink" Target="https://community.secop.gov.co/Public/Tendering/ContractNoticePhases/View?PPI=CO1.PPI.15746595&amp;isFromPublicArea=True&amp;isModal=False" TargetMode="External"/><Relationship Id="rId22" Type="http://schemas.openxmlformats.org/officeDocument/2006/relationships/hyperlink" Target="mailto:karlamabo@hotmail.com" TargetMode="External"/><Relationship Id="rId43" Type="http://schemas.openxmlformats.org/officeDocument/2006/relationships/hyperlink" Target="https://www.secop.gov.co/CO1ContractsManagement/Tendering/ProcurementContractEdit/Update?ProfileName=CCE-10-Minima_Cuantia&amp;PPI=CO1.PPI.11911296&amp;DocUniqueName=ContratoDeCompra&amp;DocTypeName=NextWay.Entities.Marketplace.Tendering.ProcurementContract&amp;ProfileVersion=8&amp;DocUniqueIdentifier=CO1.PCCNTR.2264721" TargetMode="External"/><Relationship Id="rId64" Type="http://schemas.openxmlformats.org/officeDocument/2006/relationships/hyperlink" Target="mailto:lfperdomo@situando.com.co" TargetMode="External"/><Relationship Id="rId118" Type="http://schemas.openxmlformats.org/officeDocument/2006/relationships/hyperlink" Target="https://community.secop.gov.co/Public/Tendering/ContractNoticePhases/View?PPI=CO1.PPI.14450116&amp;isFromPublicArea=True&amp;isModal=False" TargetMode="External"/><Relationship Id="rId139" Type="http://schemas.openxmlformats.org/officeDocument/2006/relationships/hyperlink" Target="https://colombiacompra.coupahost.com/order_headers/74162" TargetMode="External"/><Relationship Id="rId85" Type="http://schemas.openxmlformats.org/officeDocument/2006/relationships/hyperlink" Target="mailto:yolimagamboat@gmail.com" TargetMode="External"/><Relationship Id="rId150" Type="http://schemas.openxmlformats.org/officeDocument/2006/relationships/hyperlink" Target="https://community.secop.gov.co/Public/Tendering/ContractNoticePhases/View?PPI=CO1.PPI.15076877&amp;isFromPublicArea=True&amp;isModal=False" TargetMode="External"/><Relationship Id="rId171" Type="http://schemas.openxmlformats.org/officeDocument/2006/relationships/hyperlink" Target="mailto:juceron2006@hotmail.com" TargetMode="External"/><Relationship Id="rId192" Type="http://schemas.openxmlformats.org/officeDocument/2006/relationships/hyperlink" Target="https://community.secop.gov.co/Public/Tendering/ContractNoticePhases/View?PPI=CO1.PPI.15993020&amp;isFromPublicArea=True&amp;isModal=False" TargetMode="External"/><Relationship Id="rId206" Type="http://schemas.openxmlformats.org/officeDocument/2006/relationships/hyperlink" Target="https://colombiacompra.coupahost.com/order_headers/79437" TargetMode="External"/><Relationship Id="rId12" Type="http://schemas.openxmlformats.org/officeDocument/2006/relationships/hyperlink" Target="mailto:linamrivero@hotmail.com" TargetMode="External"/><Relationship Id="rId33" Type="http://schemas.openxmlformats.org/officeDocument/2006/relationships/hyperlink" Target="https://www.secop.gov.co/CO1ContractsManagement/Tendering/ProcurementContractEdit/Update?ProfileName=CCE-16-Servicios_profesionales_gestion&amp;PPI=CO1.PPI.11828596&amp;DocUniqueName=ContratoDeCompra&amp;DocTypeName=NextWay.Entities.Marketplace.Tendering.ProcurementContract&amp;ProfileVersion=5&amp;DocUniqueIdentifier=CO1.PCCNTR.2194257" TargetMode="External"/><Relationship Id="rId108" Type="http://schemas.openxmlformats.org/officeDocument/2006/relationships/hyperlink" Target="mailto:licitorias@gmail.com" TargetMode="External"/><Relationship Id="rId129" Type="http://schemas.openxmlformats.org/officeDocument/2006/relationships/hyperlink" Target="https://colombiacompra.coupahost.com/quotes/requests/113023/show_active" TargetMode="External"/><Relationship Id="rId54" Type="http://schemas.openxmlformats.org/officeDocument/2006/relationships/hyperlink" Target="mailto:coordinacionlicitacioneseym@gmail.com" TargetMode="External"/><Relationship Id="rId75" Type="http://schemas.openxmlformats.org/officeDocument/2006/relationships/hyperlink" Target="mailto:karenfrancom@hotmail.com" TargetMode="External"/><Relationship Id="rId96" Type="http://schemas.openxmlformats.org/officeDocument/2006/relationships/hyperlink" Target="mailto:juridico@tiedot.com.co" TargetMode="External"/><Relationship Id="rId140" Type="http://schemas.openxmlformats.org/officeDocument/2006/relationships/hyperlink" Target="https://colombiacompra.coupahost.com/order_headers/74162" TargetMode="External"/><Relationship Id="rId161" Type="http://schemas.openxmlformats.org/officeDocument/2006/relationships/hyperlink" Target="mailto:PROYEC.INCOL@GMAIL.COM" TargetMode="External"/><Relationship Id="rId182" Type="http://schemas.openxmlformats.org/officeDocument/2006/relationships/hyperlink" Target="mailto:contacto@archivogeneral.gov.co" TargetMode="External"/><Relationship Id="rId6" Type="http://schemas.openxmlformats.org/officeDocument/2006/relationships/hyperlink" Target="https://community.secop.gov.co/Public/Tendering/ContractNoticePhases/View?PPI=CO1.PPI.11679851&amp;isFromPublicArea=True&amp;isModal=False" TargetMode="External"/><Relationship Id="rId23" Type="http://schemas.openxmlformats.org/officeDocument/2006/relationships/hyperlink" Target="https://www.secop.gov.co/CO1ContractsManagement/Tendering/ProcurementContractEdit/View?docUniqueIdentifier=CO1.PCCNTR.2168345&amp;prevCtxUrl=https%3a%2f%2fwww.secop.gov.co%3a443%2fCO1ContractsManagement%2fTendering%2fProcurementContractManagement%2fIndex&amp;prevCtxLbl=Contratos" TargetMode="External"/><Relationship Id="rId119" Type="http://schemas.openxmlformats.org/officeDocument/2006/relationships/hyperlink" Target="https://www.secop.gov.co/CO1ContractsManagement/Tendering/ProcurementContractEdit/Update?ProfileName=CCE-16-Servicios_profesionales_gestion&amp;PPI=CO1.PPI.14450116&amp;DocUniqueName=ContratoDeCompra&amp;DocTypeName=NextWay.Entities.Marketplace.Tendering.ProcurementContract&amp;ProfileVersion=5&amp;DocUniqueIdentifier=CO1.PCCNTR.2739590" TargetMode="External"/><Relationship Id="rId44" Type="http://schemas.openxmlformats.org/officeDocument/2006/relationships/hyperlink" Target="https://www.secop.gov.co/CO1ContractsManagement/Tendering/ProcurementContractEdit/View?docUniqueIdentifier=CO1.PCCNTR.2268613&amp;awardUniqueIdentifier=&amp;buyerDossierUniqueIdentifier=CO1.BDOS.1772466&amp;id=926111" TargetMode="External"/><Relationship Id="rId65" Type="http://schemas.openxmlformats.org/officeDocument/2006/relationships/hyperlink" Target="mailto:licitaciones@segurosmundial.com.co" TargetMode="External"/><Relationship Id="rId86" Type="http://schemas.openxmlformats.org/officeDocument/2006/relationships/hyperlink" Target="https://www.secop.gov.co/CO1ContractsManagement/Tendering/ProcurementContractEdit/Update?ProfileName=CCE-16-Servicios_profesionales_gestion&amp;PPI=CO1.PPI.13133293&amp;DocUniqueName=ContratoDeCompra&amp;DocTypeName=NextWay.Entities.Marketplace.Tendering.ProcurementContract&amp;ProfileVersion=5&amp;DocUniqueIdentifier=CO1.PCCNTR.2490812" TargetMode="External"/><Relationship Id="rId130" Type="http://schemas.openxmlformats.org/officeDocument/2006/relationships/hyperlink" Target="https://colombiacompra.coupahost.com/quotes/requests/113023/show_active" TargetMode="External"/><Relationship Id="rId151" Type="http://schemas.openxmlformats.org/officeDocument/2006/relationships/hyperlink" Target="https://community.secop.gov.co/Public/Tendering/ContractNoticePhases/View?PPI=CO1.PPI.15095474&amp;isFromPublicArea=True&amp;isModal=False" TargetMode="External"/><Relationship Id="rId172" Type="http://schemas.openxmlformats.org/officeDocument/2006/relationships/hyperlink" Target="https://www.secop.gov.co/CO1ContractsManagement/Tendering/ProcurementContractEdit/View?docUniqueIdentifier=CO1.PCCNTR.2926985&amp;prevCtxUrl=https%3a%2f%2fwww.secop.gov.co%3a443%2fCO1ContractsManagement%2fTendering%2fProcurementContractManagement%2fIndex&amp;prevCtxLbl=Contratos" TargetMode="External"/><Relationship Id="rId193" Type="http://schemas.openxmlformats.org/officeDocument/2006/relationships/hyperlink" Target="https://www.secop.gov.co/CO1ContractsManagement/Tendering/ProcurementContractEdit/View?docUniqueIdentifier=CO1.PCCNTR.3041061&amp;awardUniqueIdentifier=CO1.AWD.1170827&amp;buyerDossierUniqueIdentifier=CO1.BDOS.2368606&amp;id=1351401" TargetMode="External"/><Relationship Id="rId207" Type="http://schemas.openxmlformats.org/officeDocument/2006/relationships/hyperlink" Target="https://colombiacompra.coupahost.com/requisition_headers/140495" TargetMode="External"/><Relationship Id="rId13" Type="http://schemas.openxmlformats.org/officeDocument/2006/relationships/hyperlink" Target="https://www.secop.gov.co/CO1ContractsManagement/Tendering/ProcurementContractEdit/Update?ProfileName=CCE-16-Servicios_profesionales_gestion&amp;PPI=CO1.PPI.11710134&amp;DocUniqueName=ContratoDeCompra&amp;DocTypeName=NextWay.Entities.Marketplace.Tendering.ProcurementContract&amp;ProfileVersion=5&amp;DocUniqueIdentifier=CO1.PCCNTR.2155807&amp;prevCtxUrl=https%3a%2f%2fwww.secop.gov.co%3a443%2fCO1ContractsManagement%2fTendering%2fProcurementContractManagement%2fIndex&amp;prevCtxLbl=Contratos" TargetMode="External"/><Relationship Id="rId109" Type="http://schemas.openxmlformats.org/officeDocument/2006/relationships/hyperlink" Target="https://www.secop.gov.co/CO1ContractsManagement/Tendering/ProcurementContractEdit/View?docUniqueIdentifier=CO1.PCCNTR.2631220&amp;prevCtxUrl=https%3a%2f%2fwww.secop.gov.co%3a443%2fCO1ContractsManagement%2fTendering%2fProcurementContractManagement%2fIndex&amp;prevCtxLbl=Contratos" TargetMode="External"/><Relationship Id="rId34" Type="http://schemas.openxmlformats.org/officeDocument/2006/relationships/hyperlink" Target="mailto:mgmj99@hotmail.com" TargetMode="External"/><Relationship Id="rId55" Type="http://schemas.openxmlformats.org/officeDocument/2006/relationships/hyperlink" Target="https://www.secop.gov.co/CO1ContractsManagement/Tendering/ProcurementContractEdit/Update?ProfileName=CCE-16-Servicios_profesionales_gestion&amp;PPI=CO1.PPI.12289518&amp;DocUniqueName=ContratoDeCompra&amp;DocTypeName=NextWay.Entities.Marketplace.Tendering.ProcurementContract&amp;ProfileVersion=5&amp;DocUniqueIdentifier=CO1.PCCNTR.2319287" TargetMode="External"/><Relationship Id="rId76" Type="http://schemas.openxmlformats.org/officeDocument/2006/relationships/hyperlink" Target="https://www.secop.gov.co/CO1ContractsManagement/Tendering/ProcurementContractEdit/Update?ProfileName=CCE-16-Servicios_profesionales_gestion&amp;PPI=CO1.PPI.13076277&amp;DocUniqueName=ContratoDeCompra&amp;DocTypeName=NextWay.Entities.Marketplace.Tendering.ProcurementContract&amp;ProfileVersion=5&amp;DocUniqueIdentifier=CO1.PCCNTR.2477547" TargetMode="External"/><Relationship Id="rId97" Type="http://schemas.openxmlformats.org/officeDocument/2006/relationships/hyperlink" Target="https://www.secop.gov.co/CO1ContractsManagement/Tendering/ProcurementContractEdit/View?ProfileName=CCE-10-Minima_Cuantia&amp;PPI=CO1.PPI.13052427&amp;DocUniqueName=ContratoDeCompra&amp;DocTypeName=NextWay.Entities.Marketplace.Tendering.ProcurementContract&amp;ProfileVersion=8&amp;DocUniqueIdentifier=CO1.PCCNTR.2509624" TargetMode="External"/><Relationship Id="rId120" Type="http://schemas.openxmlformats.org/officeDocument/2006/relationships/hyperlink" Target="mailto:tiendavirtualpanoramma@gmail.com" TargetMode="External"/><Relationship Id="rId141" Type="http://schemas.openxmlformats.org/officeDocument/2006/relationships/hyperlink" Target="https://colombiacompra.coupahost.com/quotes/requests/111110a/show_active" TargetMode="External"/><Relationship Id="rId7" Type="http://schemas.openxmlformats.org/officeDocument/2006/relationships/hyperlink" Target="https://www.secop.gov.co/CO1ContractsManagement/Tendering/ProcurementContractEdit/View?docUniqueIdentifier=CO1.PCCNTR.2149224&amp;prevCtxUrl=https%3a%2f%2fwww.secop.gov.co%3a443%2fCO1ContractsManagement%2fTendering%2fProcurementContractManagement%2fIndex&amp;prevCtxLbl=Contratos" TargetMode="External"/><Relationship Id="rId162" Type="http://schemas.openxmlformats.org/officeDocument/2006/relationships/hyperlink" Target="https://www.secop.gov.co/CO1ContractsManagement/Tendering/ProcurementContractEdit/View?docUniqueIdentifier=CO1.PCCNTR.2910437&amp;prevCtxUrl=https%3a%2f%2fwww.secop.gov.co%3a443%2fCO1ContractsManagement%2fTendering%2fProcurementContractManagement%2fIndex&amp;prevCtxLbl=Contratos" TargetMode="External"/><Relationship Id="rId183" Type="http://schemas.openxmlformats.org/officeDocument/2006/relationships/hyperlink" Target="https://community.secop.gov.co/Public/Tendering/ContractNoticePhases/View?PPI=CO1.PPI.15743402&amp;isFromPublicArea=True&amp;isModal=False" TargetMode="External"/><Relationship Id="rId24" Type="http://schemas.openxmlformats.org/officeDocument/2006/relationships/hyperlink" Target="mailto:newballharmon@gmail.com" TargetMode="External"/><Relationship Id="rId45" Type="http://schemas.openxmlformats.org/officeDocument/2006/relationships/hyperlink" Target="https://www.secop.gov.co/CO1ContractsManagement/Tendering/ProcurementContractEdit/Update?ProfileName=CCE-10-Minima_Cuantia&amp;PPI=CO1.PPI.11951191&amp;DocUniqueName=ContratoDeCompra&amp;DocTypeName=NextWay.Entities.Marketplace.Tendering.ProcurementContract&amp;ProfileVersion=8&amp;DocUniqueIdentifier=CO1.PCCNTR.2270248" TargetMode="External"/><Relationship Id="rId66" Type="http://schemas.openxmlformats.org/officeDocument/2006/relationships/hyperlink" Target="mailto:tributaria@previsora.gov.co" TargetMode="External"/><Relationship Id="rId87" Type="http://schemas.openxmlformats.org/officeDocument/2006/relationships/hyperlink" Target="https://www.secop.gov.co/CO1ContractsManagement/Tendering/ProcurementContractEdit/Update?ProfileName=CCE-16-Servicios_profesionales_gestion&amp;PPI=CO1.PPI.13134818&amp;DocUniqueName=ContratoDeCompra&amp;DocTypeName=NextWay.Entities.Marketplace.Tendering.ProcurementContract&amp;ProfileVersion=5&amp;DocUniqueIdentifier=CO1.PCCNTR.2490621" TargetMode="External"/><Relationship Id="rId110" Type="http://schemas.openxmlformats.org/officeDocument/2006/relationships/hyperlink" Target="mailto:tributaria@previsora.gov.co" TargetMode="External"/><Relationship Id="rId131" Type="http://schemas.openxmlformats.org/officeDocument/2006/relationships/hyperlink" Target="https://colombiacompra.coupahost.com/order_headers/74164" TargetMode="External"/><Relationship Id="rId61" Type="http://schemas.openxmlformats.org/officeDocument/2006/relationships/hyperlink" Target="mailto:bigmediapublicidadsas@gmail.com" TargetMode="External"/><Relationship Id="rId82" Type="http://schemas.openxmlformats.org/officeDocument/2006/relationships/hyperlink" Target="mailto:maricfer2225@gmail.com" TargetMode="External"/><Relationship Id="rId152" Type="http://schemas.openxmlformats.org/officeDocument/2006/relationships/hyperlink" Target="https://www.secop.gov.co/CO1ContractsManagement/Tendering/ProcurementContractEdit/View?docUniqueIdentifier=CO1.PCC%20NTR.2861829&amp;awardUniqueIdentifier=&amp;buyerDossierUniqueIdentifier=CO1.BDOS.2251666&amp;id=1256945" TargetMode="External"/><Relationship Id="rId173" Type="http://schemas.openxmlformats.org/officeDocument/2006/relationships/hyperlink" Target="https://community.secop.gov.co/Public/Tendering/ContractNoticePhases/View?PPI=CO1.PPI.15451559&amp;isFromPublicArea=True&amp;isModal=False" TargetMode="External"/><Relationship Id="rId194" Type="http://schemas.openxmlformats.org/officeDocument/2006/relationships/hyperlink" Target="https://www.secop.gov.co/CO1ContractsManagement/Tendering/ProcurementContractEdit/View?docUniqueIdentifier=CO1.PCCNTR.3066081&amp;prevCtxUrl=https%3a%2f%2fwww.secop.gov.co%3a443%2fCO1ContractsManagement%2fTendering%2fProcurementContractManagement%2fIndex&amp;prevCtxLbl=Contratos" TargetMode="External"/><Relationship Id="rId199" Type="http://schemas.openxmlformats.org/officeDocument/2006/relationships/hyperlink" Target="mailto:INFO@INTERNET-SOLUTIONS.COM.CO" TargetMode="External"/><Relationship Id="rId203" Type="http://schemas.openxmlformats.org/officeDocument/2006/relationships/hyperlink" Target="https://www.secop.gov.co/CO1ContractsManagement/Tendering/ProcurementContractEdit/View?docUniqueIdentifier=CO1.PCCNTR.3125831&amp;awardUniqueIdentifier=CO1.AWD.1204242&amp;buyerDossierUniqueIdentifier=CO1.BDOS.2444726&amp;id=1392547" TargetMode="External"/><Relationship Id="rId208" Type="http://schemas.openxmlformats.org/officeDocument/2006/relationships/hyperlink" Target="https://community.secop.gov.co/Public/Tendering/ContractNoticePhases/View?PPI=CO1.PPI.11951272&amp;isFromPublicArea=True&amp;isModal=False" TargetMode="External"/><Relationship Id="rId19" Type="http://schemas.openxmlformats.org/officeDocument/2006/relationships/hyperlink" Target="mailto:aleyda069@gmail.com" TargetMode="External"/><Relationship Id="rId14" Type="http://schemas.openxmlformats.org/officeDocument/2006/relationships/hyperlink" Target="mailto:natalia.galvis_96@hotmail.com" TargetMode="External"/><Relationship Id="rId30" Type="http://schemas.openxmlformats.org/officeDocument/2006/relationships/hyperlink" Target="mailto:maryluz_betancourt@hotmail.com" TargetMode="External"/><Relationship Id="rId35" Type="http://schemas.openxmlformats.org/officeDocument/2006/relationships/hyperlink" Target="https://colombiacompra.coupahost.com/order_headers/63311" TargetMode="External"/><Relationship Id="rId56" Type="http://schemas.openxmlformats.org/officeDocument/2006/relationships/hyperlink" Target="mailto:bilmergomez1983@gmail.com" TargetMode="External"/><Relationship Id="rId77" Type="http://schemas.openxmlformats.org/officeDocument/2006/relationships/hyperlink" Target="mailto:augusto0at@gmail.com" TargetMode="External"/><Relationship Id="rId100" Type="http://schemas.openxmlformats.org/officeDocument/2006/relationships/hyperlink" Target="mailto:jaimetorrado629@gmail.com" TargetMode="External"/><Relationship Id="rId105" Type="http://schemas.openxmlformats.org/officeDocument/2006/relationships/hyperlink" Target="https://www.secop.gov.co/CO1ContractsManagement/Tendering/ProcurementContractEdit/Update?ProfileName=CCE-10-Minima_Cuantia&amp;PPI=CO1.PPI.13424509&amp;DocUniqueName=ContratoDeCompra&amp;DocTypeName=NextWay.Entities.Marketplace.Tendering.ProcurementContract&amp;ProfileVersion=8&amp;DocUniqueIdentifier=CO1.PCCNTR.2563635" TargetMode="External"/><Relationship Id="rId126" Type="http://schemas.openxmlformats.org/officeDocument/2006/relationships/hyperlink" Target="https://community.secop.gov.co/Public/Tendering/ContractNoticePhases/View?PPI=CO1.PPI.14769771&amp;isFromPublicArea=True&amp;isModal=False" TargetMode="External"/><Relationship Id="rId147" Type="http://schemas.openxmlformats.org/officeDocument/2006/relationships/hyperlink" Target="mailto:luisaguirre.9@gmail.com" TargetMode="External"/><Relationship Id="rId168" Type="http://schemas.openxmlformats.org/officeDocument/2006/relationships/hyperlink" Target="https://colombiacompra.coupahost.com/order_headers/68152" TargetMode="External"/><Relationship Id="rId8" Type="http://schemas.openxmlformats.org/officeDocument/2006/relationships/hyperlink" Target="mailto:andre16.12mp@gmail.com" TargetMode="External"/><Relationship Id="rId51" Type="http://schemas.openxmlformats.org/officeDocument/2006/relationships/hyperlink" Target="https://www.secop.gov.co/CO1ContractsManagement/Tendering/ProcurementContractEdit/View?docUniqueIdentifier=CO1.PCCNTR.2287932&amp;prevCtxUrl=https%3a%2f%2fwww.secop.gov.co%3a443%2fCO1ContractsManagement%2fTendering%2fProcurementContractManagement%2fIndex&amp;prevCtxLbl=Contratos" TargetMode="External"/><Relationship Id="rId72" Type="http://schemas.openxmlformats.org/officeDocument/2006/relationships/hyperlink" Target="https://www.secop.gov.co/CO1ContractsManagement/Tendering/ProcurementContractEdit/View?docUniqueIdentifier=CO1.PCCNTR.2465440&amp;awardUniqueIdentifier=&amp;buyerDossierUniqueIdentifier=CO1.BDOS.1936425&amp;id=1044262" TargetMode="External"/><Relationship Id="rId93" Type="http://schemas.openxmlformats.org/officeDocument/2006/relationships/hyperlink" Target="https://www.secop.gov.co/CO1ContractsManagement/Tendering/ProcurementContractEdit/View?docUniqueIdentifier=CO1.PCCNTR.2493617&amp;prevCtxUrl=https%3a%2f%2fwww.secop.gov.co%3a443%2fCO1ContractsManagement%2fTendering%2fProcurementContractManagement%2fIndex&amp;prevCtxLbl=Contratos" TargetMode="External"/><Relationship Id="rId98" Type="http://schemas.openxmlformats.org/officeDocument/2006/relationships/hyperlink" Target="mailto:m.joserusvelt@yahoo.es" TargetMode="External"/><Relationship Id="rId121" Type="http://schemas.openxmlformats.org/officeDocument/2006/relationships/hyperlink" Target="mailto:masempresarial01@gmail.com" TargetMode="External"/><Relationship Id="rId142" Type="http://schemas.openxmlformats.org/officeDocument/2006/relationships/hyperlink" Target="https://community.secop.gov.co/Public/Tendering/ContractNoticePhases/View?PPI=CO1.PPI.14950821&amp;isFromPublicArea=True&amp;isModal=False" TargetMode="External"/><Relationship Id="rId163" Type="http://schemas.openxmlformats.org/officeDocument/2006/relationships/hyperlink" Target="https://community.secop.gov.co/Public/Tendering/ContractNoticePhases/View?PPI=CO1.PPI.15156860&amp;isFromPublicArea=True&amp;isModal=False" TargetMode="External"/><Relationship Id="rId184" Type="http://schemas.openxmlformats.org/officeDocument/2006/relationships/hyperlink" Target="https://www.secop.gov.co/CO1ContractsManagement/Tendering/ProcurementContractEdit/View?docUniqueIdentifier=CO1.PCCNTR.2991598&amp;awardUniqueIdentifier=&amp;buyerDossierUniqueIdentifier=CO1.BDOS.2346097&amp;id=1325192" TargetMode="External"/><Relationship Id="rId189" Type="http://schemas.openxmlformats.org/officeDocument/2006/relationships/hyperlink" Target="mailto:johanamed@yahoo.com" TargetMode="External"/><Relationship Id="rId3" Type="http://schemas.openxmlformats.org/officeDocument/2006/relationships/hyperlink" Target="mailto:jvelag1@hotmail.com" TargetMode="External"/><Relationship Id="rId25" Type="http://schemas.openxmlformats.org/officeDocument/2006/relationships/hyperlink" Target="https://www.secop.gov.co/CO1ContractsManagement/Tendering/ProcurementContractEdit/Update?ProfileName=CCE-16-Servicios_profesionales_gestion&amp;PPI=CO1.PPI.11772037&amp;DocUniqueName=ContratoDeCompra&amp;DocTypeName=NextWay.Entities.Marketplace.Tendering.ProcurementContract&amp;ProfileVersion=5&amp;DocUniqueIdentifier=CO1.PCCNTR.2180033&amp;prevCtxUrl=https%3a%2f%2fwww.secop.gov.co%3a443%2fCO1ContractsManagement%2fTendering%2fProcurementContractManagement%2fIndex&amp;prevCtxLbl=Contratos" TargetMode="External"/><Relationship Id="rId46" Type="http://schemas.openxmlformats.org/officeDocument/2006/relationships/hyperlink" Target="https://www.secop.gov.co/CO1ContractsManagement/Tendering/ProcurementContractEdit/View?docUniqueIdentifier=CO1.PCCNTR.2276374&amp;awardUniqueIdentifier=&amp;buyerDossierUniqueIdentifier=CO1.BDOS.1780159&amp;id=932103" TargetMode="External"/><Relationship Id="rId67" Type="http://schemas.openxmlformats.org/officeDocument/2006/relationships/hyperlink" Target="mailto:impuestos.svc.co@sodexo.com" TargetMode="External"/><Relationship Id="rId116" Type="http://schemas.openxmlformats.org/officeDocument/2006/relationships/hyperlink" Target="mailto:ncapasso@intergrupo.com" TargetMode="External"/><Relationship Id="rId137" Type="http://schemas.openxmlformats.org/officeDocument/2006/relationships/hyperlink" Target="https://colombiacompra.coupahost.com/quotes/requests/113023/show_active" TargetMode="External"/><Relationship Id="rId158" Type="http://schemas.openxmlformats.org/officeDocument/2006/relationships/hyperlink" Target="https://www.secop.gov.co/CO1ContractsManagement/Tendering/ProcurementContractEdit/View?docUniqueIdentifier=CO1.PCCNTR.2885909&amp;prevCtxUrl=https%3a%2f%2fwww.secop.gov.co%3a443%2fCO1ContractsManagement%2fTendering%2fProcurementContractManagement%2fIndex&amp;prevCtxLbl=Contratos" TargetMode="External"/><Relationship Id="rId20" Type="http://schemas.openxmlformats.org/officeDocument/2006/relationships/hyperlink" Target="https://www.secop.gov.co/CO1ContractsManagement/Tendering/ProcurementContractEdit/View?docUniqueIdentifier=CO1.PCCNTR.2167962&amp;prevCtxUrl=https%3a%2f%2fwww.secop.gov.co%3a443%2fCO1ContractsManagement%2fTendering%2fProcurementContractManagement%2fIndex&amp;prevCtxLbl=Contratos" TargetMode="External"/><Relationship Id="rId41" Type="http://schemas.openxmlformats.org/officeDocument/2006/relationships/hyperlink" Target="mailto:aldearrietap@hotmail.com" TargetMode="External"/><Relationship Id="rId62" Type="http://schemas.openxmlformats.org/officeDocument/2006/relationships/hyperlink" Target="https://www.secop.gov.co/CO1ContractsManagement/Tendering/ProcurementContractEdit/Update?ProfileName=CCE-06-Seleccion_Abreviada_Menor_Cuantia&amp;PPI=CO1.PPI.12224271&amp;DocUniqueName=ContratoDeCompra&amp;DocTypeName=NextWay.Entities.Marketplace.Tendering.ProcurementContract&amp;ProfileVersion=8&amp;DocUniqueIdentifier=CO1.PCCNTR.2386429" TargetMode="External"/><Relationship Id="rId83" Type="http://schemas.openxmlformats.org/officeDocument/2006/relationships/hyperlink" Target="mailto:palaciosyomara1980@hotmail.com" TargetMode="External"/><Relationship Id="rId88" Type="http://schemas.openxmlformats.org/officeDocument/2006/relationships/hyperlink" Target="https://www.secop.gov.co/CO1ContractsManagement/Tendering/ProcurementContractEdit/Update?ProfileName=CCE-16-Servicios_profesionales_gestion&amp;PPI=CO1.PPI.13139410&amp;DocUniqueName=ContratoDeCompra&amp;DocTypeName=NextWay.Entities.Marketplace.Tendering.ProcurementContract&amp;ProfileVersion=5&amp;DocUniqueIdentifier=CO1.PCCNTR.2490348" TargetMode="External"/><Relationship Id="rId111" Type="http://schemas.openxmlformats.org/officeDocument/2006/relationships/hyperlink" Target="https://www.secop.gov.co/CO1ContractsManagement/Tendering/ProcurementContractEdit/View?docUniqueIdentifier=CO1.PCCNTR.2625335&amp;prevCtxUrl=https%3a%2f%2fwww.secop.gov.co%3a443%2fCO1ContractsManagement%2fTendering%2fProcurementContractManagement%2fIndex&amp;prevCtxLbl=Contratos" TargetMode="External"/><Relationship Id="rId132" Type="http://schemas.openxmlformats.org/officeDocument/2006/relationships/hyperlink" Target="https://colombiacompra.coupahost.com/quotes/requests/113025/show_active" TargetMode="External"/><Relationship Id="rId153" Type="http://schemas.openxmlformats.org/officeDocument/2006/relationships/hyperlink" Target="https://community.secop.gov.co/Public/Tendering/ContractNoticePhases/View?PPI=CO1.PPI.15107466&amp;isFromPublicArea=True&amp;isModal=False" TargetMode="External"/><Relationship Id="rId174" Type="http://schemas.openxmlformats.org/officeDocument/2006/relationships/hyperlink" Target="mailto:METALICASLAINDUSTRIAL@OUTLOOK.COM" TargetMode="External"/><Relationship Id="rId179" Type="http://schemas.openxmlformats.org/officeDocument/2006/relationships/hyperlink" Target="mailto:yecidforero@gmail.com" TargetMode="External"/><Relationship Id="rId195" Type="http://schemas.openxmlformats.org/officeDocument/2006/relationships/hyperlink" Target="mailto:juan.jaramillo@egresadosudistrital.edu.co" TargetMode="External"/><Relationship Id="rId209" Type="http://schemas.openxmlformats.org/officeDocument/2006/relationships/vmlDrawing" Target="../drawings/vmlDrawing7.vml"/><Relationship Id="rId190" Type="http://schemas.openxmlformats.org/officeDocument/2006/relationships/hyperlink" Target="mailto:k10design@yahoo.es" TargetMode="External"/><Relationship Id="rId204" Type="http://schemas.openxmlformats.org/officeDocument/2006/relationships/hyperlink" Target="https://colombiacompra.coupahost.com/order_headers/81664" TargetMode="External"/><Relationship Id="rId15" Type="http://schemas.openxmlformats.org/officeDocument/2006/relationships/hyperlink" Target="mailto:sulome1028@gmail.com" TargetMode="External"/><Relationship Id="rId36" Type="http://schemas.openxmlformats.org/officeDocument/2006/relationships/hyperlink" Target="https://colombiacompra.coupahost.com/order_headers/63311" TargetMode="External"/><Relationship Id="rId57" Type="http://schemas.openxmlformats.org/officeDocument/2006/relationships/hyperlink" Target="mailto:andre-caro97@hotmail.com" TargetMode="External"/><Relationship Id="rId106" Type="http://schemas.openxmlformats.org/officeDocument/2006/relationships/hyperlink" Target="mailto:info@fitac.net" TargetMode="External"/><Relationship Id="rId127" Type="http://schemas.openxmlformats.org/officeDocument/2006/relationships/hyperlink" Target="https://www.secop.gov.co/CO1ContractsManagement/Tendering/ProcurementContractEdit/View?docUniqueIdentifier=CO1.PCCNTR.2805029&amp;awardUniqueIdentifier=&amp;buyerDossierUniqueIdentifier=CO1.BDOS.2199298&amp;id=1223438" TargetMode="External"/><Relationship Id="rId10" Type="http://schemas.openxmlformats.org/officeDocument/2006/relationships/hyperlink" Target="mailto:mauronaranjo19@gmail.com" TargetMode="External"/><Relationship Id="rId31" Type="http://schemas.openxmlformats.org/officeDocument/2006/relationships/hyperlink" Target="https://www.secop.gov.co/CO1ContractsManagement/Tendering/ProcurementContractEdit/Update?ProfileName=CCE-16-Servicios_profesionales_gestion&amp;PPI=CO1.PPI.11827639&amp;DocUniqueName=ContratoDeCompra&amp;DocTypeName=NextWay.Entities.Marketplace.Tendering.ProcurementContract&amp;ProfileVersion=5&amp;DocUniqueIdentifier=CO1.PCCNTR.2193652" TargetMode="External"/><Relationship Id="rId52" Type="http://schemas.openxmlformats.org/officeDocument/2006/relationships/hyperlink" Target="mailto:nelson.calderon@dispapeles.com" TargetMode="External"/><Relationship Id="rId73" Type="http://schemas.openxmlformats.org/officeDocument/2006/relationships/hyperlink" Target="mailto:DFGOMEZC@GMAIL.COM" TargetMode="External"/><Relationship Id="rId78" Type="http://schemas.openxmlformats.org/officeDocument/2006/relationships/hyperlink" Target="https://www.secop.gov.co/CO1ContractsManagement/Tendering/ProcurementContractEdit/View?docUniqueIdentifier=CO1.PCCNTR.2478245&amp;awardUniqueIdentifier=&amp;buyerDossierUniqueIdentifier=CO1.BDOS.1946721&amp;id=1051405" TargetMode="External"/><Relationship Id="rId94" Type="http://schemas.openxmlformats.org/officeDocument/2006/relationships/hyperlink" Target="mailto:administrativo@spssandino.com" TargetMode="External"/><Relationship Id="rId99" Type="http://schemas.openxmlformats.org/officeDocument/2006/relationships/hyperlink" Target="https://www.secop.gov.co/CO1ContractsManagement/Tendering/ProcurementContractEdit/Update?ProfileName=CCE-16-Servicios_profesionales_gestion&amp;PPI=CO1.PPI.13247076&amp;DocUniqueName=ContratoDeCompra&amp;DocTypeName=NextWay.Entities.Marketplace.Tendering.ProcurementContract&amp;ProfileVersion=5&amp;DocUniqueIdentifier=CO1.PCCNTR.2510757" TargetMode="External"/><Relationship Id="rId101" Type="http://schemas.openxmlformats.org/officeDocument/2006/relationships/hyperlink" Target="https://www.secop.gov.co/CO1ContractsManagement/Tendering/ProcurementContractEdit/Update?ProfileName=CCE-16-Servicios_profesionales_gestion&amp;PPI=CO1.PPI.13254330&amp;DocUniqueName=ContratoDeCompra&amp;DocTypeName=NextWay.Entities.Marketplace.Tendering.ProcurementContract&amp;ProfileVersion=5&amp;DocUniqueIdentifier=CO1.PCCNTR.2511667&amp;prevCtxUrl=https%3a%2f%2fwww.secop.gov.co%3a443%2fCO1ContractsManagement%2fTendering%2fProcurementContractManagement%2fIndex&amp;prevCtxLbl=Contratos" TargetMode="External"/><Relationship Id="rId122" Type="http://schemas.openxmlformats.org/officeDocument/2006/relationships/hyperlink" Target="mailto:financiero@globalkcolombia.com" TargetMode="External"/><Relationship Id="rId143" Type="http://schemas.openxmlformats.org/officeDocument/2006/relationships/hyperlink" Target="https://www.secop.gov.co/CO1ContractsManagement/Tendering/ProcurementContractEdit/View?docUniqueIdentifier=CO1.PCCNTR.2834679&amp;awardUniqueIdentifier=&amp;buyerDossierUniqueIdentifier=CO1.BDOS.2228863&amp;id=1241281" TargetMode="External"/><Relationship Id="rId148" Type="http://schemas.openxmlformats.org/officeDocument/2006/relationships/hyperlink" Target="mailto:maledimu@hotmail.com" TargetMode="External"/><Relationship Id="rId164" Type="http://schemas.openxmlformats.org/officeDocument/2006/relationships/hyperlink" Target="https://colombiacompra.coupahost.com/order_headers/64124" TargetMode="External"/><Relationship Id="rId169" Type="http://schemas.openxmlformats.org/officeDocument/2006/relationships/hyperlink" Target="https://colombiacompra.coupahost.com/quotes/requests/105430a/show_active" TargetMode="External"/><Relationship Id="rId185" Type="http://schemas.openxmlformats.org/officeDocument/2006/relationships/hyperlink" Target="https://www.secop.gov.co/CO1ContractsManagement/Tendering/ProcurementContractEdit/View?docUniqueIdentifier=CO1.PCCNTR.3010852&amp;awardUniqueIdentifier=CO1.AWD.1165668&amp;buyerDossierUniqueIdentifier=CO1.BDOS.2346273&amp;id=1335895" TargetMode="External"/><Relationship Id="rId4" Type="http://schemas.openxmlformats.org/officeDocument/2006/relationships/hyperlink" Target="mailto:vianeyb1987@gmail.com" TargetMode="External"/><Relationship Id="rId9" Type="http://schemas.openxmlformats.org/officeDocument/2006/relationships/hyperlink" Target="https://www.secop.gov.co/CO1ContractsManagement/Tendering/ProcurementContractEdit/View?docUniqueIdentifier=CO1.PCCNTR.2149520&amp;awardUniqueIdentifier=&amp;buyerDossierUniqueIdentifier=CO1.BDOS.1674168&amp;id=832475" TargetMode="External"/><Relationship Id="rId180" Type="http://schemas.openxmlformats.org/officeDocument/2006/relationships/hyperlink" Target="https://www.secop.gov.co/CO1ContractsManagement/Tendering/ProcurementContractEdit/Update?ProfileName=CCE-16-Servicios_profesionales_gestion&amp;PPI=CO1.PPI.15746595&amp;DocUniqueName=ContratoDeCompra&amp;DocTypeName=NextWay.Entities.Marketplace.Tendering.ProcurementContract&amp;ProfileVersion=5&amp;DocUniqueIdentifier=CO1.PCCNTR.2989343&amp;prevCtxUrl=https%3a%2f%2fwww.secop.gov.co%3a443%2fCO1ContractsManagement%2fTendering%2fProcurementContractManagement%2fIndex&amp;prevCtxLbl=Contratos" TargetMode="External"/><Relationship Id="rId210" Type="http://schemas.openxmlformats.org/officeDocument/2006/relationships/comments" Target="../comments7.xml"/><Relationship Id="rId26" Type="http://schemas.openxmlformats.org/officeDocument/2006/relationships/hyperlink" Target="https://www.secop.gov.co/CO1ContractsManagement/Tendering/ProcurementContractEdit/Update?ProfileName=CCE-16-Servicios_profesionales_gestion&amp;PPI=CO1.PPI.11809986&amp;DocUniqueName=ContratoDeCompra&amp;DocTypeName=NextWay.Entities.Marketplace.Tendering.ProcurementContract&amp;ProfileVersion=5&amp;DocUniqueIdentifier=CO1.PCCNTR.2191983" TargetMode="External"/><Relationship Id="rId47" Type="http://schemas.openxmlformats.org/officeDocument/2006/relationships/hyperlink" Target="https://www.secop.gov.co/CO1ContractsManagement/Tendering/ProcurementContractEdit/View?docUniqueIdentifier=CO1.PCCNTR.2276173&amp;awardUniqueIdentifier=&amp;buyerDossierUniqueIdentifier=CO1.BDOS.1778425&amp;id=931993" TargetMode="External"/><Relationship Id="rId68" Type="http://schemas.openxmlformats.org/officeDocument/2006/relationships/hyperlink" Target="https://www.secop.gov.co/CO1ContractsManagement/Tendering/ProcurementContractEdit/View?docUniqueIdentifier=CO1.PCCNTR.2452514&amp;prevCtxUrl=https%3a%2f%2fwww.secop.gov.co%3a443%2fCO1ContractsManagement%2fTendering%2fProcurementContractManagement%2fIndex&amp;prevCtxLbl=Contratos" TargetMode="External"/><Relationship Id="rId89" Type="http://schemas.openxmlformats.org/officeDocument/2006/relationships/hyperlink" Target="https://www.secop.gov.co/CO1ContractsManagement/Tendering/ProcurementContractEdit/Update?ProfileName=CCE-16-Servicios_profesionales_gestion&amp;PPI=CO1.PPI.13139471&amp;DocUniqueName=ContratoDeCompra&amp;DocTypeName=NextWay.Entities.Marketplace.Tendering.ProcurementContract&amp;ProfileVersion=5&amp;DocUniqueIdentifier=CO1.PCCNTR.2490641" TargetMode="External"/><Relationship Id="rId112" Type="http://schemas.openxmlformats.org/officeDocument/2006/relationships/hyperlink" Target="mailto:info@gammaingenieros.com" TargetMode="External"/><Relationship Id="rId133" Type="http://schemas.openxmlformats.org/officeDocument/2006/relationships/hyperlink" Target="https://colombiacompra.coupahost.com/order_headers/74173" TargetMode="External"/><Relationship Id="rId154" Type="http://schemas.openxmlformats.org/officeDocument/2006/relationships/hyperlink" Target="https://www.secop.gov.co/CO1ContractsManagement/Tendering/ProcurementContractEdit/Update?ProfileName=CCE-16-Servicios_profesionales_gestion&amp;PPI=CO1.PPI.15107466&amp;DocUniqueName=ContratoDeCompra&amp;DocTypeName=NextWay.Entities.Marketplace.Tendering.ProcurementContract&amp;ProfileVersion=5&amp;DocUniqueIdentifier=CO1.PCCNTR.2862286" TargetMode="External"/><Relationship Id="rId175" Type="http://schemas.openxmlformats.org/officeDocument/2006/relationships/hyperlink" Target="https://www.secop.gov.co/CO1ContractsManagement/Tendering/ProcurementContractEdit/View?docUniqueIdentifier=CO1.PCCNTR.2923568&amp;prevCtxUrl=https%3a%2f%2fwww.secop.gov.co%3a443%2fCO1ContractsManagement%2fTendering%2fProcurementContractManagement%2fIndex&amp;prevCtxLbl=Contratos" TargetMode="External"/><Relationship Id="rId196" Type="http://schemas.openxmlformats.org/officeDocument/2006/relationships/hyperlink" Target="mailto:juan.buitrago@correo.policia.gov.co" TargetMode="External"/><Relationship Id="rId200" Type="http://schemas.openxmlformats.org/officeDocument/2006/relationships/hyperlink" Target="https://www.secop.gov.co/CO1ContractsManagement/Tendering/ProcurementContractEdit/Update?ProfileName=CCE-10-Minima_Cuantia&amp;PPI=CO1.PPI.16054905&amp;DocUniqueName=ContratoDeCompra&amp;DocTypeName=NextWay.Entities.Marketplace.Tendering.ProcurementContract&amp;ProfileVersion=8&amp;DocUniqueIdentifier=CO1.PCCNTR.3074913&amp;prevCtxUrl=https%3a%2f%2fwww.secop.gov.co%3a443%2fCO1ContractsManagement%2fTendering%2fProcurementContractManagement%2fIndex&amp;prevCtxLbl=Contratos" TargetMode="External"/><Relationship Id="rId16" Type="http://schemas.openxmlformats.org/officeDocument/2006/relationships/hyperlink" Target="https://www.secop.gov.co/CO1ContractsManagement/Tendering/ProcurementContractEdit/Update?ProfileName=CCE-16-Servicios_profesionales_gestion&amp;PPI=CO1.PPI.11717105&amp;DocUniqueName=ContratoDeCompra&amp;DocTypeName=NextWay.Entities.Marketplace.Tendering.ProcurementContract&amp;ProfileVersion=5&amp;DocUniqueIdentifier=CO1.PCCNTR.2159058&amp;prevCtxUrl=https%3a%2f%2fwww.secop.gov.co%3a443%2fCO1ContractsManagement%2fTendering%2fProcurementContractManagement%2fIndex&amp;prevCtxLbl=Contratos" TargetMode="External"/><Relationship Id="rId37" Type="http://schemas.openxmlformats.org/officeDocument/2006/relationships/hyperlink" Target="https://colombiacompra.coupahost.com/order_headers/63324" TargetMode="External"/><Relationship Id="rId58" Type="http://schemas.openxmlformats.org/officeDocument/2006/relationships/hyperlink" Target="https://www.secop.gov.co/CO1ContractsManagement/Tendering/ProcurementContractEdit/Update?ProfileName=CCE-16-Servicios_profesionales_gestion&amp;PPI=CO1.PPI.12531887&amp;DocUniqueName=ContratoDeCompra&amp;DocTypeName=NextWay.Entities.Marketplace.Tendering.ProcurementContract&amp;ProfileVersion=5&amp;DocUniqueIdentifier=CO1.PCCNTR.2375429&amp;prevCtxUrl=https%3a%2f%2fwww.secop.gov.co%3a443%2fCO1ContractsManagement%2fTendering%2fProcurementContractManagement%2fIndex&amp;prevCtxLbl=Contratos" TargetMode="External"/><Relationship Id="rId79" Type="http://schemas.openxmlformats.org/officeDocument/2006/relationships/hyperlink" Target="https://www.secop.gov.co/CO1ContractsManagement/Tendering/ProcurementContractEdit/View?docUniqueIdentifier=CO1.PCCNTR.2487618&amp;awardUniqueIdentifier=&amp;buyerDossierUniqueIdentifier=CO1.BDOS.1954342&amp;id=1055774" TargetMode="External"/><Relationship Id="rId102" Type="http://schemas.openxmlformats.org/officeDocument/2006/relationships/hyperlink" Target="mailto:vivianaroncancio1@gmail.com" TargetMode="External"/><Relationship Id="rId123" Type="http://schemas.openxmlformats.org/officeDocument/2006/relationships/hyperlink" Target="mailto:gerencia@acecconsultinggroup.com" TargetMode="External"/><Relationship Id="rId144" Type="http://schemas.openxmlformats.org/officeDocument/2006/relationships/hyperlink" Target="mailto:dtovar@megasoft.com.co" TargetMode="External"/><Relationship Id="rId90" Type="http://schemas.openxmlformats.org/officeDocument/2006/relationships/hyperlink" Target="mailto:mlcruzm@compensar.com" TargetMode="External"/><Relationship Id="rId165" Type="http://schemas.openxmlformats.org/officeDocument/2006/relationships/hyperlink" Target="https://colombiacompra.coupahost.com/order_headers/64820" TargetMode="External"/><Relationship Id="rId186" Type="http://schemas.openxmlformats.org/officeDocument/2006/relationships/hyperlink" Target="https://www.secop.gov.co/CO1ContractsManagement/Tendering/ProcurementContractEdit/View?docUniqueIdentifier=CO1.PCCNTR.3011036&amp;awardUniqueIdentifier=CO1.AWD.1165241&amp;buyerDossierUniqueIdentifier=CO1.BDOS.2352117&amp;id=1335886" TargetMode="External"/><Relationship Id="rId27" Type="http://schemas.openxmlformats.org/officeDocument/2006/relationships/hyperlink" Target="https://www.secop.gov.co/CO1ContractsManagement/Tendering/ProcurementContractEdit/Update?ProfileName=CCE-16-Servicios_profesionales_gestion&amp;PPI=CO1.PPI.11791172&amp;DocUniqueName=ContratoDeCompra&amp;DocTypeName=NextWay.Entities.Marketplace.Tendering.ProcurementContract&amp;ProfileVersion=5&amp;DocUniqueIdentifier=CO1.PCCNTR.2183053" TargetMode="External"/><Relationship Id="rId48" Type="http://schemas.openxmlformats.org/officeDocument/2006/relationships/hyperlink" Target="mailto:liannarendonh@gmail.com" TargetMode="External"/><Relationship Id="rId69" Type="http://schemas.openxmlformats.org/officeDocument/2006/relationships/hyperlink" Target="mailto:deimer-3105@hotmail.com" TargetMode="External"/><Relationship Id="rId113" Type="http://schemas.openxmlformats.org/officeDocument/2006/relationships/hyperlink" Target="https://www.secop.gov.co/CO1ContractsManagement/Tendering/ProcurementContractEdit/View?docUniqueIdentifier=CO1.PCCNTR.2710054&amp;prevCtxUrl=https%3a%2f%2fwww.secop.gov.co%3a443%2fCO1ContractsManagement%2fTendering%2fProcurementContractManagement%2fIndex&amp;prevCtxLbl=Contratos" TargetMode="External"/><Relationship Id="rId134" Type="http://schemas.openxmlformats.org/officeDocument/2006/relationships/hyperlink" Target="https://colombiacompra.coupahost.com/quotes/requests/113025/show_active" TargetMode="External"/><Relationship Id="rId80" Type="http://schemas.openxmlformats.org/officeDocument/2006/relationships/hyperlink" Target="mailto:lalagar27@hotmail.com" TargetMode="External"/><Relationship Id="rId155" Type="http://schemas.openxmlformats.org/officeDocument/2006/relationships/hyperlink" Target="mailto:juan.paezg11@gmail.com" TargetMode="External"/><Relationship Id="rId176" Type="http://schemas.openxmlformats.org/officeDocument/2006/relationships/hyperlink" Target="https://community.secop.gov.co/Public/Tendering/ContractNoticePhases/View?PPI=CO1.PPI.15182010&amp;isFromPublicArea=True&amp;isModal=False" TargetMode="External"/><Relationship Id="rId197" Type="http://schemas.openxmlformats.org/officeDocument/2006/relationships/hyperlink" Target="https://community.secop.gov.co/Public/Tendering/ContractNoticePhases/View?PPI=CO1.PPI.16161085&amp;isFromPublicArea=True&amp;isModal=False" TargetMode="External"/><Relationship Id="rId201" Type="http://schemas.openxmlformats.org/officeDocument/2006/relationships/hyperlink" Target="mailto:hector.cifuentestrujillo@cencosud.com.co" TargetMode="External"/><Relationship Id="rId17" Type="http://schemas.openxmlformats.org/officeDocument/2006/relationships/hyperlink" Target="https://www.secop.gov.co/CO1ContractsManagement/Tendering/ProcurementContractEdit/Update?ProfileName=CCE-16-Servicios_profesionales_gestion&amp;PPI=CO1.PPI.11718009&amp;DocUniqueName=ContratoDeCompra&amp;DocTypeName=NextWay.Entities.Marketplace.Tendering.ProcurementContract&amp;ProfileVersion=5&amp;DocUniqueIdentifier=CO1.PCCNTR.2158945&amp;prevCtxUrl=https%3a%2f%2fwww.secop.gov.co%3a443%2fCO1ContractsManagement%2fTendering%2fProcurementContractManagement%2fIndex&amp;prevCtxLbl=Contratos" TargetMode="External"/><Relationship Id="rId38" Type="http://schemas.openxmlformats.org/officeDocument/2006/relationships/hyperlink" Target="https://colombiacompra.coupahost.com/order_headers/63324" TargetMode="External"/><Relationship Id="rId59" Type="http://schemas.openxmlformats.org/officeDocument/2006/relationships/hyperlink" Target="https://www.secop.gov.co/CO1ContractsManagement/Tendering/ProcurementContractEdit/Update?ProfileName=CCE-02-Licitacion_Publica&amp;PPI=CO1.PPI.11951272&amp;DocUniqueName=ContratoDeCompra&amp;DocTypeName=NextWay.Entities.Marketplace.Tendering.ProcurementContract&amp;ProfileVersion=8&amp;DocUniqueIdentifier=CO1.PCCNTR.2378579&amp;prevCtxUrl=https%3a%2f%2fwww.secop.gov.co%3a443%2fCO1ContractsManagement%2fTendering%2fProcurementContractManagement%2fIndex&amp;prevCtxLbl=Contratos" TargetMode="External"/><Relationship Id="rId103" Type="http://schemas.openxmlformats.org/officeDocument/2006/relationships/hyperlink" Target="https://www.secop.gov.co/CO1ContractsManagement/Tendering/ProcurementContractEdit/Update?ProfileName=CCE-16-Servicios_profesionales_gestion&amp;PPI=CO1.PPI.13403877&amp;DocUniqueName=ContratoDeCompra&amp;DocTypeName=NextWay.Entities.Marketplace.Tendering.ProcurementContract&amp;ProfileVersion=5&amp;DocUniqueIdentifier=CO1.PCCNTR.2539650&amp;prevCtxUrl=https%3a%2f%2fwww.secop.gov.co%3a443%2fCO1ContractsManagement%2fTendering%2fProcurementContractManagement%2fIndex&amp;prevCtxLbl=Contratos" TargetMode="External"/><Relationship Id="rId124" Type="http://schemas.openxmlformats.org/officeDocument/2006/relationships/hyperlink" Target="mailto:licitaciones.logistics@gmail.com" TargetMode="External"/><Relationship Id="rId70" Type="http://schemas.openxmlformats.org/officeDocument/2006/relationships/hyperlink" Target="mailto:hguzmanstave@hotmail.com" TargetMode="External"/><Relationship Id="rId91" Type="http://schemas.openxmlformats.org/officeDocument/2006/relationships/hyperlink" Target="mailto:contabilidad@macroproyectos.com" TargetMode="External"/><Relationship Id="rId145" Type="http://schemas.openxmlformats.org/officeDocument/2006/relationships/hyperlink" Target="mailto:juridica@contraloriavalledelcauca.gov.co" TargetMode="External"/><Relationship Id="rId166" Type="http://schemas.openxmlformats.org/officeDocument/2006/relationships/hyperlink" Target="https://colombiacompra.coupahost.com/order_headers/66651" TargetMode="External"/><Relationship Id="rId187" Type="http://schemas.openxmlformats.org/officeDocument/2006/relationships/hyperlink" Target="https://www.secop.gov.co/CO1ContractsManagement/Tendering/ProcurementContractEdit/View?docUniqueIdentifier=CO1.PCCNTR.3015612&amp;awardUniqueIdentifier=CO1.AWD.1166646&amp;buyerDossierUniqueIdentifier=CO1.BDOS.2353218&amp;id=1338468" TargetMode="External"/><Relationship Id="rId1" Type="http://schemas.openxmlformats.org/officeDocument/2006/relationships/hyperlink" Target="mailto:colombiacompraefic@terpel.com" TargetMode="External"/><Relationship Id="rId28" Type="http://schemas.openxmlformats.org/officeDocument/2006/relationships/hyperlink" Target="mailto:yuliethbautistaola@gmail.com" TargetMode="External"/><Relationship Id="rId49" Type="http://schemas.openxmlformats.org/officeDocument/2006/relationships/hyperlink" Target="mailto:mariaesperanzavega@yahoo.com" TargetMode="External"/><Relationship Id="rId114" Type="http://schemas.openxmlformats.org/officeDocument/2006/relationships/hyperlink" Target="mailto:mjhoanams22@gmail.com" TargetMode="External"/><Relationship Id="rId60" Type="http://schemas.openxmlformats.org/officeDocument/2006/relationships/hyperlink" Target="mailto:andres.cifuentes@growdata.com.co" TargetMode="External"/><Relationship Id="rId81" Type="http://schemas.openxmlformats.org/officeDocument/2006/relationships/hyperlink" Target="https://www.secop.gov.co/CO1ContractsManagement/Tendering/ProcurementContractEdit/Update?ProfileName=CCE-16-Servicios_profesionales_gestion&amp;PPI=CO1.PPI.12982518&amp;DocUniqueName=ContratoDeCompra&amp;DocTypeName=NextWay.Entities.Marketplace.Tendering.ProcurementContract&amp;ProfileVersion=5&amp;DocUniqueIdentifier=CO1.PCCNTR.2464835&amp;prevCtxUrl=https%3a%2f%2fwww.secop.gov.co%2fCO1ContractsManagement%2fTendering%2fProcurementContractManagement%2fIndex&amp;prevCtxLbl=Contratos" TargetMode="External"/><Relationship Id="rId135" Type="http://schemas.openxmlformats.org/officeDocument/2006/relationships/hyperlink" Target="https://colombiacompra.coupahost.com/quotes/requests/113025/show_active" TargetMode="External"/><Relationship Id="rId156" Type="http://schemas.openxmlformats.org/officeDocument/2006/relationships/hyperlink" Target="mailto:m.camilacolmenares_96@hotmail.com" TargetMode="External"/><Relationship Id="rId177" Type="http://schemas.openxmlformats.org/officeDocument/2006/relationships/hyperlink" Target="mailto:yocamilosanchez@gmail.com" TargetMode="External"/><Relationship Id="rId198" Type="http://schemas.openxmlformats.org/officeDocument/2006/relationships/hyperlink" Target="https://www.secop.gov.co/CO1ContractsManagement/Tendering/ProcurementContractEdit/View?docUniqueIdentifier=CO1.PCCNTR.3070885&amp;awardUniqueIdentifier=&amp;buyerDossierUniqueIdentifier=CO1.BDOS.2411209&amp;id=1367012" TargetMode="External"/><Relationship Id="rId202" Type="http://schemas.openxmlformats.org/officeDocument/2006/relationships/hyperlink" Target="mailto:gerencia@formacon.com.co%20;%20asistenteadministrativa@formacon.com.co" TargetMode="External"/><Relationship Id="rId18" Type="http://schemas.openxmlformats.org/officeDocument/2006/relationships/hyperlink" Target="mailto:jbqa@hotmail.com" TargetMode="External"/><Relationship Id="rId39" Type="http://schemas.openxmlformats.org/officeDocument/2006/relationships/hyperlink" Target="mailto:colombiacompra@subatours.com.co" TargetMode="External"/><Relationship Id="rId50" Type="http://schemas.openxmlformats.org/officeDocument/2006/relationships/hyperlink" Target="mailto:coordcontable@unimsalud.com.co%20%20mrodriguez@unimsalud.com.co" TargetMode="External"/><Relationship Id="rId104" Type="http://schemas.openxmlformats.org/officeDocument/2006/relationships/hyperlink" Target="mailto:JOHANNITA-3@HOTMAIL.COM" TargetMode="External"/><Relationship Id="rId125" Type="http://schemas.openxmlformats.org/officeDocument/2006/relationships/hyperlink" Target="mailto:financiera@pensemos.com" TargetMode="External"/><Relationship Id="rId146" Type="http://schemas.openxmlformats.org/officeDocument/2006/relationships/hyperlink" Target="mailto:caromagu@hotmail.com" TargetMode="External"/><Relationship Id="rId167" Type="http://schemas.openxmlformats.org/officeDocument/2006/relationships/hyperlink" Target="https://colombiacompra.coupahost.com/order_headers/66709" TargetMode="External"/><Relationship Id="rId188" Type="http://schemas.openxmlformats.org/officeDocument/2006/relationships/hyperlink" Target="https://www.secop.gov.co/CO1ContractsManagement/Tendering/ProcurementContractEdit/View?docUniqueIdentifier=CO1.PCCNTR.3019890&amp;prevCtxUrl=https%3a%2f%2fwww.secop.gov.co%3a443%2fCO1ContractsManagement%2fTendering%2fProcurementContractManagement%2fIndex&amp;prevCtxLbl=Contratos" TargetMode="External"/><Relationship Id="rId71" Type="http://schemas.openxmlformats.org/officeDocument/2006/relationships/hyperlink" Target="https://www.secop.gov.co/CO1ContractsManagement/Tendering/ProcurementContractEdit/View?docUniqueIdentifier=CO1.PCCNTR.2464940&amp;prevCtxUrl=https%3a%2f%2fwww.secop.gov.co%3a443%2fCO1ContractsManagement%2fTendering%2fProcurementContractManagement%2fIndex&amp;prevCtxLbl=Contratos" TargetMode="External"/><Relationship Id="rId92" Type="http://schemas.openxmlformats.org/officeDocument/2006/relationships/hyperlink" Target="https://www.secop.gov.co/CO1ContractsManagement/Tendering/ProcurementContractEdit/Update?ProfileName=CCE-16-Servicios_profesionales_gestion&amp;PPI=CO1.PPI.13157401&amp;DocUniqueName=ContratoDeCompra&amp;DocTypeName=NextWay.Entities.Marketplace.Tendering.ProcurementContract&amp;ProfileVersion=5&amp;DocUniqueIdentifier=CO1.PCCNTR.2493337&amp;prevCtxUrl=https%3a%2f%2fwww.secop.gov.co%3a443%2fCO1ContractsManagement%2fTendering%2fProcurementContractManagement%2fIndex&amp;prevCtxLbl=Contratos" TargetMode="External"/><Relationship Id="rId2" Type="http://schemas.openxmlformats.org/officeDocument/2006/relationships/hyperlink" Target="mailto:licitaciones@mundolimpieza.co" TargetMode="External"/><Relationship Id="rId29" Type="http://schemas.openxmlformats.org/officeDocument/2006/relationships/hyperlink" Target="mailto:geraldynemc@gmail.com" TargetMode="External"/><Relationship Id="rId40" Type="http://schemas.openxmlformats.org/officeDocument/2006/relationships/hyperlink" Target="mailto:jforeroc@gmail.com" TargetMode="External"/><Relationship Id="rId115" Type="http://schemas.openxmlformats.org/officeDocument/2006/relationships/hyperlink" Target="https://www.secop.gov.co/CO1ContractsManagement/Tendering/ProcurementContractEdit/View?docUniqueIdentifier=CO1.PCCNTR.2735173&amp;prevCtxUrl=https%3a%2f%2fwww.secop.gov.co%3a443%2fCO1ContractsManagement%2fTendering%2fProcurementContractManagement%2fIndex&amp;prevCtxLbl=Contratos" TargetMode="External"/><Relationship Id="rId136" Type="http://schemas.openxmlformats.org/officeDocument/2006/relationships/hyperlink" Target="https://colombiacompra.coupahost.com/order_headers/73842" TargetMode="External"/><Relationship Id="rId157" Type="http://schemas.openxmlformats.org/officeDocument/2006/relationships/hyperlink" Target="https://www.secop.gov.co/CO1ContractsManagement/Tendering/ProcurementContractEdit/View?docUniqueIdentifier=CO1.PCCNTR.2886009&amp;prevCtxUrl=https%3a%2f%2fwww.secop.gov.co%3a443%2fCO1ContractsManagement%2fTendering%2fProcurementContractManagement%2fIndex&amp;prevCtxLbl=Contratos" TargetMode="External"/><Relationship Id="rId178" Type="http://schemas.openxmlformats.org/officeDocument/2006/relationships/hyperlink" Target="https://www.secop.gov.co/CO1ContractsManagement/Tendering/ProcurementContractEdit/View?docUniqueIdentifier=CO1.PCCNTR.2938217&amp;prevCtxUrl=https%3a%2f%2fwww.secop.gov.co%3a443%2fCO1ContractsManagement%2fTendering%2fProcurementContractManagement%2fIndex&amp;prevCtxLbl=Contratos" TargetMode="External"/></Relationships>
</file>

<file path=xl/worksheets/_rels/sheet12.xml.rels><?xml version="1.0" encoding="UTF-8" standalone="yes"?>
<Relationships xmlns="http://schemas.openxmlformats.org/package/2006/relationships"><Relationship Id="rId117" Type="http://schemas.openxmlformats.org/officeDocument/2006/relationships/hyperlink" Target="https://www.secop.gov.co/CO1ContractsManagement/Tendering/ProcurementContractEdit/View?docUniqueIdentifier=CO1.PCCNTR.3536130&amp;awardUniqueIdentifier=&amp;buyerDossierUniqueIdentifier=CO1.BDOS.2781511&amp;id=1782751" TargetMode="External"/><Relationship Id="rId21" Type="http://schemas.openxmlformats.org/officeDocument/2006/relationships/hyperlink" Target="https://www.secop.gov.co/CO1ContractsManagement/Tendering/ProcurementContractEdit/View?docUniqueIdentifier=CO1.PCCNTR.3208040&amp;awardUniqueIdentifier=&amp;buyerDossierUniqueIdentifier=CO1.BDOS.2515007&amp;id=1447280" TargetMode="External"/><Relationship Id="rId42" Type="http://schemas.openxmlformats.org/officeDocument/2006/relationships/hyperlink" Target="https://community.secop.gov.co/Public/Tendering/ContractNoticePhases/View?PPI=CO1.PPI.16695464&amp;isFromPublicArea=True&amp;isModal=False" TargetMode="External"/><Relationship Id="rId63" Type="http://schemas.openxmlformats.org/officeDocument/2006/relationships/hyperlink" Target="https://www.secop.gov.co/CO1ContractsManagement/Tendering/ProcurementContractEdit/View?docUniqueIdentifier=CO1.PCCNTR.3316950&amp;prevCtxUrl=https%3a%2f%2fwww.secop.gov.co%3a443%2fCO1ContractsManagement%2fTendering%2fProcurementContractManagement%2fIndex&amp;prevCtxLbl=Contratos" TargetMode="External"/><Relationship Id="rId84" Type="http://schemas.openxmlformats.org/officeDocument/2006/relationships/hyperlink" Target="mailto:mliliaq@hotmail.com" TargetMode="External"/><Relationship Id="rId138" Type="http://schemas.openxmlformats.org/officeDocument/2006/relationships/hyperlink" Target="mailto:info@solutioncopy.com" TargetMode="External"/><Relationship Id="rId159" Type="http://schemas.openxmlformats.org/officeDocument/2006/relationships/hyperlink" Target="mailto:natalia.galvis_96@hotmail.com" TargetMode="External"/><Relationship Id="rId170" Type="http://schemas.openxmlformats.org/officeDocument/2006/relationships/hyperlink" Target="https://community.secop.gov.co/Public/Tendering/ContractNoticePhases/View?PPI=CO1.PPI.19870931&amp;isFromPublicArea=True&amp;isModal=False" TargetMode="External"/><Relationship Id="rId191" Type="http://schemas.openxmlformats.org/officeDocument/2006/relationships/hyperlink" Target="mailto:vacunarcolombia2014@gmail.com" TargetMode="External"/><Relationship Id="rId205" Type="http://schemas.openxmlformats.org/officeDocument/2006/relationships/hyperlink" Target="https://www.secop.gov.co/CO1ContractsManagement/Tendering/ProcurementContractEdit/View?docUniqueIdentifier=CO1.PCCNTR.4221913&amp;prevCtxUrl=https%3a%2f%2fwww.secop.gov.co%3a443%2fCO1ContractsManagement%2fTendering%2fProcurementContractManagement%2fIndex&amp;prevCtxLbl=Contratos" TargetMode="External"/><Relationship Id="rId226" Type="http://schemas.openxmlformats.org/officeDocument/2006/relationships/hyperlink" Target="https://community.secop.gov.co/Public/Tendering/ContractNoticePhases/View?PPI=CO1.PPI.21969296&amp;isFromPublicArea=True&amp;isModal=False" TargetMode="External"/><Relationship Id="rId107" Type="http://schemas.openxmlformats.org/officeDocument/2006/relationships/hyperlink" Target="https://www.secop.gov.co/CO1ContractsManagement/Tendering/ProcurementContractEdit/View?docUniqueIdentifier=CO1.PCCNTR.3511038&amp;awardUniqueIdentifier=&amp;buyerDossierUniqueIdentifier=CO1.BDOS.2732840&amp;id=1760280" TargetMode="External"/><Relationship Id="rId11" Type="http://schemas.openxmlformats.org/officeDocument/2006/relationships/hyperlink" Target="https://community.secop.gov.co/Public/Tendering/ContractNoticePhases/View?PPI=CO1.PPI.16622154&amp;isFromPublicArea=True&amp;isModal=False" TargetMode="External"/><Relationship Id="rId32" Type="http://schemas.openxmlformats.org/officeDocument/2006/relationships/hyperlink" Target="mailto:javelag1@hotmail.com" TargetMode="External"/><Relationship Id="rId53" Type="http://schemas.openxmlformats.org/officeDocument/2006/relationships/hyperlink" Target="https://community.secop.gov.co/Public/Tendering/ContractNoticePhases/View?PPI=CO1.PPI.16801154&amp;isFromPublicArea=True&amp;isModal=False" TargetMode="External"/><Relationship Id="rId74" Type="http://schemas.openxmlformats.org/officeDocument/2006/relationships/hyperlink" Target="https://community.secop.gov.co/Public/Tendering/ContractNoticePhases/View?PPI=CO1.PPI.16949196&amp;isFromPublicArea=True&amp;isModal=False" TargetMode="External"/><Relationship Id="rId128" Type="http://schemas.openxmlformats.org/officeDocument/2006/relationships/hyperlink" Target="mailto:CENTROCAR19@HOTMAIL.COM" TargetMode="External"/><Relationship Id="rId149" Type="http://schemas.openxmlformats.org/officeDocument/2006/relationships/hyperlink" Target="mailto:impuestosmundial@segurosmundial.com" TargetMode="External"/><Relationship Id="rId5" Type="http://schemas.openxmlformats.org/officeDocument/2006/relationships/hyperlink" Target="https://community.secop.gov.co/Public/Tendering/ContractNoticePhases/View?PPI=CO1.PPI.16584235&amp;isFromPublicArea=True&amp;isModal=False" TargetMode="External"/><Relationship Id="rId95" Type="http://schemas.openxmlformats.org/officeDocument/2006/relationships/hyperlink" Target="https://www.secop.gov.co/CO1ContractsManagement/Tendering/ProcurementContractEdit/View?docUniqueIdentifier=CO1.PCCNTR.3336080&amp;awardUniqueIdentifier=&amp;buyerDossierUniqueIdentifier=CO1.BDOS.2609749&amp;id=1565508&amp;prevCtxUrl=https%3a%2f%2fwww.secop.gov.co%2fCO1BusinessLine%2fTendering%2fBuyerDossierWorkspace%2fIndex%3fsortingState%3dLastModifiedDESC%26showAdvancedSearch%3dFalse%26showAdvancedSearchFields%3dFalse%26selectedDossier%3dCO1.BDOS.2609749%26selectedRequest%3dCO1.REQ.2682649%26&amp;prevCtxLbl=Procesos+de+la+Entidad+Estatal" TargetMode="External"/><Relationship Id="rId160" Type="http://schemas.openxmlformats.org/officeDocument/2006/relationships/hyperlink" Target="https://www.secop.gov.co/CO1ContractsManagement/Tendering/ProcurementContractEdit/Update?ProfileName=CCE-16-Servicios_profesionales_gestion&amp;PPI=CO1.PPI.19549770&amp;DocUniqueName=ContratoDeCompra&amp;DocTypeName=NextWay.Entities.Marketplace.Tendering.ProcurementContract&amp;ProfileVersion=6&amp;DocUniqueIdentifier=CO1.PCCNTR.3829924&amp;prevCtxUrl=https%3a%2f%2fwww.secop.gov.co%3a443%2fCO1ContractsManagement%2fTendering%2fProcurementContractManagement%2fIndex&amp;prevCtxLbl=Contratos" TargetMode="External"/><Relationship Id="rId181" Type="http://schemas.openxmlformats.org/officeDocument/2006/relationships/hyperlink" Target="https://www.secop.gov.co/CO1ContractsManagement/Tendering/ProcurementContractEdit/View?docUniqueIdentifier=CO1.PCCNTR.4024283&amp;awardUniqueIdentifier=&amp;buyerDossierUniqueIdentifier=CO1.BDOS.3271039&amp;id=2025893" TargetMode="External"/><Relationship Id="rId216" Type="http://schemas.openxmlformats.org/officeDocument/2006/relationships/hyperlink" Target="https://www.secop.gov.co/CO1ContractsManagement/Tendering/ProcurementContractEdit/View?docUniqueIdentifier=CO1.PCCNTR.4290560&amp;awardUniqueIdentifier=CO1.AWD.1484255&amp;buyerDossierUniqueIdentifier=CO1.BDOS.3560110&amp;id=2186240" TargetMode="External"/><Relationship Id="rId22" Type="http://schemas.openxmlformats.org/officeDocument/2006/relationships/hyperlink" Target="mailto:colombiacompraefic@terpel.com" TargetMode="External"/><Relationship Id="rId43" Type="http://schemas.openxmlformats.org/officeDocument/2006/relationships/hyperlink" Target="https://www.secop.gov.co/CO1ContractsManagement/Tendering/ProcurementContractEdit/View?docUniqueIdentifier=CO1.PCCNTR.3241424&amp;prevCtxUrl=https%3a%2f%2fwww.secop.gov.co%3a443%2fCO1ContractsManagement%2fTendering%2fProcurementContractManagement%2fIndex&amp;prevCtxLbl=Contratos" TargetMode="External"/><Relationship Id="rId64" Type="http://schemas.openxmlformats.org/officeDocument/2006/relationships/hyperlink" Target="https://community.secop.gov.co/Public/Tendering/ContractNoticePhases/View?PPI=CO1.PPI.16831979&amp;isFromPublicArea=True&amp;isModal=False" TargetMode="External"/><Relationship Id="rId118" Type="http://schemas.openxmlformats.org/officeDocument/2006/relationships/hyperlink" Target="https://community.secop.gov.co/Public/Tendering/ContractNoticePhases/View?PPI=CO1.PPI.17333989&amp;isFromPublicArea=True&amp;isModal=False" TargetMode="External"/><Relationship Id="rId139" Type="http://schemas.openxmlformats.org/officeDocument/2006/relationships/hyperlink" Target="mailto:bigmediapublicidadsas@gmail.com" TargetMode="External"/><Relationship Id="rId85" Type="http://schemas.openxmlformats.org/officeDocument/2006/relationships/hyperlink" Target="mailto:joalka67@hotmail.com" TargetMode="External"/><Relationship Id="rId150" Type="http://schemas.openxmlformats.org/officeDocument/2006/relationships/hyperlink" Target="mailto:tributaria@previsora.gov.co" TargetMode="External"/><Relationship Id="rId171" Type="http://schemas.openxmlformats.org/officeDocument/2006/relationships/hyperlink" Target="https://www.secop.gov.co/CO1ContractsManagement/Tendering/ProcurementContractEdit/View?docUniqueIdentifier=CO1.PCCNTR.3912113&amp;prevCtxUrl=https%3a%2f%2fwww.secop.gov.co%3a443%2fCO1ContractsManagement%2fTendering%2fProcurementContractManagement%2fIndex&amp;prevCtxLbl=Contratos" TargetMode="External"/><Relationship Id="rId192" Type="http://schemas.openxmlformats.org/officeDocument/2006/relationships/hyperlink" Target="https://community.secop.gov.co/Public/Tendering/ContractNoticePhases/View?PPI=CO1.PPI.20888926&amp;isFromPublicArea=True&amp;isModal=False" TargetMode="External"/><Relationship Id="rId206" Type="http://schemas.openxmlformats.org/officeDocument/2006/relationships/hyperlink" Target="https://community.secop.gov.co/Public/Tendering/ContractNoticePhases/View?PPI=CO1.PPI.21567368&amp;isFromPublicArea=True&amp;isModal=False" TargetMode="External"/><Relationship Id="rId227" Type="http://schemas.openxmlformats.org/officeDocument/2006/relationships/hyperlink" Target="https://community.secop.gov.co/Public/Tendering/ContractNoticePhases/View?PPI=CO1.PPI.22166457&amp;isFromPublicArea=True&amp;isModal=False" TargetMode="External"/><Relationship Id="rId12" Type="http://schemas.openxmlformats.org/officeDocument/2006/relationships/hyperlink" Target="https://www.secop.gov.co/CO1ContractsManagement/Tendering/ProcurementContractEdit/View?docUniqueIdentifier=CO1.PCCNTR.3199006&amp;awardUniqueIdentifier=&amp;buyerDossierUniqueIdentifier=CO1.BDOS.2514471&amp;id=1438758" TargetMode="External"/><Relationship Id="rId33" Type="http://schemas.openxmlformats.org/officeDocument/2006/relationships/hyperlink" Target="https://community.secop.gov.co/Public/Tendering/ContractNoticePhases/View?PPI=CO1.PPI.16655541&amp;isFromPublicArea=True&amp;isModal=False" TargetMode="External"/><Relationship Id="rId108" Type="http://schemas.openxmlformats.org/officeDocument/2006/relationships/hyperlink" Target="https://community.secop.gov.co/Public/Tendering/ContractNoticePhases/View?PPI=CO1.PPI.17204024&amp;isFromPublicArea=True&amp;isModal=False" TargetMode="External"/><Relationship Id="rId129" Type="http://schemas.openxmlformats.org/officeDocument/2006/relationships/hyperlink" Target="https://www.secop.gov.co/CO1ContractsManagement/Tendering/ProcurementContractEdit/View?ProfileName=CCE-10-Minima_Cuantia&amp;PPI=CO1.PPI.17577446&amp;DocUniqueName=ContratoDeCompra&amp;DocTypeName=NextWay.Entities.Marketplace.Tendering.ProcurementContract&amp;ProfileVersion=8&amp;DocUniqueIdentifier=CO1.PCCNTR.3587338&amp;prevCtxUrl=https%3a%2f%2fwww.secop.gov.co%3a443%2fCO1ContractsManagement%2fTendering%2fProcurementContractManagement%2fIndex&amp;prevCtxLbl=Contratos" TargetMode="External"/><Relationship Id="rId54" Type="http://schemas.openxmlformats.org/officeDocument/2006/relationships/hyperlink" Target="mailto:GERALDYNEMC@GMAIL.COM" TargetMode="External"/><Relationship Id="rId75" Type="http://schemas.openxmlformats.org/officeDocument/2006/relationships/hyperlink" Target="https://www.secop.gov.co/CO1ContractsManagement/Tendering/ProcurementContractEdit/View?docUniqueIdentifier=CO1.PCCNTR.3345558&amp;awardUniqueIdentifier=&amp;buyerDossierUniqueIdentifier=CO1.BDOS.2638634&amp;id=1573790" TargetMode="External"/><Relationship Id="rId96" Type="http://schemas.openxmlformats.org/officeDocument/2006/relationships/hyperlink" Target="https://www.secop.gov.co/CO1ContractsManagement/Tendering/ProcurementContractEdit/Update?ProfileName=CCE-16-Servicios_profesionales_gestion&amp;PPI=CO1.PPI.16869971&amp;DocUniqueName=ContratoDeCompra&amp;DocTypeName=NextWay.Entities.Marketplace.Tendering.ProcurementContract&amp;ProfileVersion=5&amp;DocUniqueIdentifier=CO1.PCCNTR.3341771&amp;prevCtxUrl=https%3a%2f%2fwww.secop.gov.co%2fCO1BusinessLine%2fTendering%2fBuyerDossierWorkspace%2fIndex%3fsortingState%3dLastModifiedDESC%26showAdvancedSearch%3dFalse%26showAdvancedSearchFields%3dFalse%26selectedDossier%3dCO1.BDOS.2610308%26selectedRequest%3dCO1.REQ.2683437%26&amp;prevCtxLbl=Procesos+de+la+Entidad+Estatal" TargetMode="External"/><Relationship Id="rId140" Type="http://schemas.openxmlformats.org/officeDocument/2006/relationships/hyperlink" Target="https://community.secop.gov.co/Public/Tendering/ContractNoticePhases/View?PPI=CO1.PPI.18078912&amp;isFromPublicArea=True&amp;isModal=False" TargetMode="External"/><Relationship Id="rId161" Type="http://schemas.openxmlformats.org/officeDocument/2006/relationships/hyperlink" Target="https://colombiacompra.coupahost.com/quotes/requests/131305/show_active" TargetMode="External"/><Relationship Id="rId182" Type="http://schemas.openxmlformats.org/officeDocument/2006/relationships/hyperlink" Target="mailto:clozanotorres@gmail.com" TargetMode="External"/><Relationship Id="rId217" Type="http://schemas.openxmlformats.org/officeDocument/2006/relationships/hyperlink" Target="https://colombiacompra.coupahost.com/quotes/requests/140771/show_active" TargetMode="External"/><Relationship Id="rId6" Type="http://schemas.openxmlformats.org/officeDocument/2006/relationships/hyperlink" Target="https://www.secop.gov.co/CO1ContractsManagement/Tendering/ProcurementContractEdit/View?docUniqueIdentifier=CO1.PCCNTR.3196014&amp;awardUniqueIdentifier=&amp;buyerDossierUniqueIdentifier=CO1.BDOS.2498443&amp;id=1436211" TargetMode="External"/><Relationship Id="rId23" Type="http://schemas.openxmlformats.org/officeDocument/2006/relationships/hyperlink" Target="mailto:mauronaranjo19@gmail.com" TargetMode="External"/><Relationship Id="rId119" Type="http://schemas.openxmlformats.org/officeDocument/2006/relationships/hyperlink" Target="https://www.secop.gov.co/CO1ContractsManagement/Tendering/ProcurementContractEdit/View?docUniqueIdentifier=CO1.PCCNTR.3535941&amp;awardUniqueIdentifier=&amp;buyerDossierUniqueIdentifier=CO1.BDOS.2782732&amp;id=1782803" TargetMode="External"/><Relationship Id="rId44" Type="http://schemas.openxmlformats.org/officeDocument/2006/relationships/hyperlink" Target="mailto:m.camilacolmenares_96@hotmail.com" TargetMode="External"/><Relationship Id="rId65" Type="http://schemas.openxmlformats.org/officeDocument/2006/relationships/hyperlink" Target="https://www.secop.gov.co/CO1ContractsManagement/Tendering/ProcurementContractEdit/View?docUniqueIdentifier=CO1.PCCNTR.3314466&amp;awardUniqueIdentifier=&amp;buyerDossierUniqueIdentifier=CO1.BDOS.2595586&amp;id=1545562" TargetMode="External"/><Relationship Id="rId86" Type="http://schemas.openxmlformats.org/officeDocument/2006/relationships/hyperlink" Target="mailto:hguzmanstave@hotmail.com%20/%20elicedduran@hotmail.com" TargetMode="External"/><Relationship Id="rId130" Type="http://schemas.openxmlformats.org/officeDocument/2006/relationships/hyperlink" Target="https://community.secop.gov.co/Public/Tendering/ContractNoticePhases/View?PPI=CO1.PPI.17577446&amp;isFromPublicArea=True&amp;isModal=False" TargetMode="External"/><Relationship Id="rId151" Type="http://schemas.openxmlformats.org/officeDocument/2006/relationships/hyperlink" Target="https://www.secop.gov.co/CO1ContractsManagement/Tendering/ProcurementContractEdit/Update?ProfileName=CCE-07-Seleccion_Abreviada_Subasta&amp;PPI=CO1.PPI.18723843&amp;DocUniqueName=ContratoDeCompra&amp;DocTypeName=NextWay.Entities.Marketplace.Tendering.ProcurementContract&amp;ProfileVersion=12&amp;DocUniqueIdentifier=CO1.PCCNTR.3760701&amp;prevCtxUrl=https%3a%2f%2fwww.secop.gov.co%2fCO1BusinessLine%2fTendering%2fBuyerDossierWorkspace%2fIndex%3fsortingState%3dLastModifiedDESC%26showAdvancedSearch%3dFalse%26showAdvancedSearchFields%3dFalse%26selectedDossier%3dCO1.BDOS.2942275%26selectedRequest%3dCO1.REQ.3033074%26&amp;prevCtxLbl=Procesos+de+la+Entidad+Estatal" TargetMode="External"/><Relationship Id="rId172" Type="http://schemas.openxmlformats.org/officeDocument/2006/relationships/hyperlink" Target="https://community.secop.gov.co/Public/Tendering/ContractNoticePhases/View?PPI=CO1.PPI.18373019&amp;isFromPublicArea=True&amp;isModal=False" TargetMode="External"/><Relationship Id="rId193" Type="http://schemas.openxmlformats.org/officeDocument/2006/relationships/hyperlink" Target="mailto:info@starservices.com.co" TargetMode="External"/><Relationship Id="rId207" Type="http://schemas.openxmlformats.org/officeDocument/2006/relationships/hyperlink" Target="mailto:carloshgarciaorr@hotmail.com" TargetMode="External"/><Relationship Id="rId228" Type="http://schemas.openxmlformats.org/officeDocument/2006/relationships/hyperlink" Target="mailto:notificacionesdian@certicamara.com" TargetMode="External"/><Relationship Id="rId13" Type="http://schemas.openxmlformats.org/officeDocument/2006/relationships/hyperlink" Target="https://community.secop.gov.co/Public/Tendering/ContractNoticePhases/View?PPI=CO1.PPI.16624999&amp;isFromPublicArea=True&amp;isModal=False" TargetMode="External"/><Relationship Id="rId109" Type="http://schemas.openxmlformats.org/officeDocument/2006/relationships/hyperlink" Target="https://www.secop.gov.co/CO1ContractsManagement/Tendering/ProcurementContractEdit/View?docUniqueIdentifier=CO1.PCCNTR.3511350&amp;awardUniqueIdentifier=&amp;buyerDossierUniqueIdentifier=CO1.BDOS.2734099&amp;id=1760693" TargetMode="External"/><Relationship Id="rId34" Type="http://schemas.openxmlformats.org/officeDocument/2006/relationships/hyperlink" Target="https://www.secop.gov.co/CO1ContractsManagement/Tendering/ProcurementContractEdit/View?docUniqueIdentifier=CO1.PCCNTR.3236352&amp;awardUniqueIdentifier=&amp;buyerDossierUniqueIdentifier=CO1.BDOS.2527039&amp;id=1473244" TargetMode="External"/><Relationship Id="rId55" Type="http://schemas.openxmlformats.org/officeDocument/2006/relationships/hyperlink" Target="https://community.secop.gov.co/Public/Tendering/ContractNoticePhases/View?PPI=CO1.PPI.16801154&amp;isFromPublicArea=True&amp;isModal=False" TargetMode="External"/><Relationship Id="rId76" Type="http://schemas.openxmlformats.org/officeDocument/2006/relationships/hyperlink" Target="https://community.secop.gov.co/Public/Tendering/ContractNoticePhases/View?PPI=CO1.PPI.16913759&amp;isFromPublicArea=True&amp;isModal=False" TargetMode="External"/><Relationship Id="rId97" Type="http://schemas.openxmlformats.org/officeDocument/2006/relationships/hyperlink" Target="https://www.secop.gov.co/CO1ContractsManagement/Tendering/ProcurementContractEdit/View?docUniqueIdentifier=CO1.PCCNTR.3412595&amp;awardUniqueIdentifier=&amp;buyerDossierUniqueIdentifier=CO1.BDOS.2542163&amp;id=1667753&amp;prevCtxUrl=https%3a%2f%2fwww.secop.gov.co%2fCO1BusinessLine%2fTendering%2fBuyerDossierWorkspace%2fIndex%3fsortingState%3dLastModifiedDESC%26showAdvancedSearch%3dFalse%26showAdvancedSearchFields%3dFalse%26selectedDossier%3dCO1.BDOS.2542163%26selectedRequest%3dCO1.REQ.2615447%26&amp;prevCtxLbl=Procesos+de+la+Entidad+Estatal" TargetMode="External"/><Relationship Id="rId120" Type="http://schemas.openxmlformats.org/officeDocument/2006/relationships/hyperlink" Target="mailto:andre-caro97@hotmail.com" TargetMode="External"/><Relationship Id="rId141" Type="http://schemas.openxmlformats.org/officeDocument/2006/relationships/hyperlink" Target="https://www.secop.gov.co/CO1ContractsManagement/Tendering/ProcurementContractEdit/Update?ProfileName=CCE-06-Seleccion_Abreviada_Menor_Cuantia&amp;PPI=CO1.PPI.18078912&amp;DocUniqueName=ContratoDeCompra&amp;DocTypeName=NextWay.Entities.Marketplace.Tendering.ProcurementContract&amp;ProfileVersion=8&amp;DocUniqueIdentifier=CO1.PCCNTR.3672111" TargetMode="External"/><Relationship Id="rId7" Type="http://schemas.openxmlformats.org/officeDocument/2006/relationships/hyperlink" Target="mailto:mgmj99@hotmail.com" TargetMode="External"/><Relationship Id="rId162" Type="http://schemas.openxmlformats.org/officeDocument/2006/relationships/hyperlink" Target="https://colombiacompra.coupahost.com/quotes/requests/131306/show_active" TargetMode="External"/><Relationship Id="rId183" Type="http://schemas.openxmlformats.org/officeDocument/2006/relationships/hyperlink" Target="mailto:ideoro@hotmail.com" TargetMode="External"/><Relationship Id="rId218" Type="http://schemas.openxmlformats.org/officeDocument/2006/relationships/hyperlink" Target="https://colombiacompra.coupahost.com/order_headers/100488" TargetMode="External"/><Relationship Id="rId24" Type="http://schemas.openxmlformats.org/officeDocument/2006/relationships/hyperlink" Target="https://community.secop.gov.co/Public/Tendering/ContractNoticePhases/View?PPI=CO1.PPI.16664182&amp;isFromPublicArea=True&amp;isModal=False" TargetMode="External"/><Relationship Id="rId45" Type="http://schemas.openxmlformats.org/officeDocument/2006/relationships/hyperlink" Target="https://community.secop.gov.co/Public/Tendering/ContractNoticePhases/View?PPI=CO1.PPI.16734222&amp;isFromPublicArea=True&amp;isModal=False" TargetMode="External"/><Relationship Id="rId66" Type="http://schemas.openxmlformats.org/officeDocument/2006/relationships/hyperlink" Target="https://community.secop.gov.co/Public/Tendering/ContractNoticePhases/View?PPI=CO1.PPI.16832770&amp;isFromPublicArea=True&amp;isModal=False" TargetMode="External"/><Relationship Id="rId87" Type="http://schemas.openxmlformats.org/officeDocument/2006/relationships/hyperlink" Target="mailto:ldof92@gmail.com" TargetMode="External"/><Relationship Id="rId110" Type="http://schemas.openxmlformats.org/officeDocument/2006/relationships/hyperlink" Target="https://community.secop.gov.co/Public/Tendering/ContractNoticePhases/View?PPI=CO1.PPI.17247546&amp;isFromPublicArea=True&amp;isModal=False" TargetMode="External"/><Relationship Id="rId131" Type="http://schemas.openxmlformats.org/officeDocument/2006/relationships/hyperlink" Target="mailto:impuestos@dispapeles.com" TargetMode="External"/><Relationship Id="rId152" Type="http://schemas.openxmlformats.org/officeDocument/2006/relationships/hyperlink" Target="https://community.secop.gov.co/Public/Tendering/ContractNoticePhases/View?PPI=CO1.PPI.18723843&amp;isFromPublicArea=True&amp;isModal=False" TargetMode="External"/><Relationship Id="rId173" Type="http://schemas.openxmlformats.org/officeDocument/2006/relationships/hyperlink" Target="https://www.secop.gov.co/CO1ContractsManagement/Tendering/ProcurementContractEdit/View?ProfileName=CCE-10-Minima_Cuantia&amp;PPI=CO1.PPI.18373019&amp;DocUniqueName=ContratoDeCompra&amp;DocTypeName=NextWay.Entities.Marketplace.Tendering.ProcurementContract&amp;ProfileVersion=9&amp;DocUniqueIdentifier=CO1.PCCNTR.3680342" TargetMode="External"/><Relationship Id="rId194" Type="http://schemas.openxmlformats.org/officeDocument/2006/relationships/hyperlink" Target="https://www.secop.gov.co/CO1ContractsManagement/Tendering/ProcurementContractEdit/View?docUniqueIdentifier=CO1.PCCNTR.4122964&amp;prevCtxUrl=https%3a%2f%2fwww.secop.gov.co%3a443%2fCO1ContractsManagement%2fTendering%2fProcurementContractManagement%2fIndex&amp;prevCtxLbl=Contratos" TargetMode="External"/><Relationship Id="rId208" Type="http://schemas.openxmlformats.org/officeDocument/2006/relationships/hyperlink" Target="https://community.secop.gov.co/Public/Tendering/ContractNoticePhases/View?PPI=CO1.PPI.21521008&amp;isFromPublicArea=True&amp;isModal=False" TargetMode="External"/><Relationship Id="rId229" Type="http://schemas.openxmlformats.org/officeDocument/2006/relationships/hyperlink" Target="https://www.secop.gov.co/CO1ContractsManagement/Tendering/ProcurementContractEdit/View?docUniqueIdentifier=CO1.PCCNTR.4323047&amp;prevCtxUrl=https%3a%2f%2fwww.secop.gov.co%2fCO1ContractsManagement%2fTendering%2fProcurementContractManagement%2fIndex&amp;prevCtxLbl=Contratos" TargetMode="External"/><Relationship Id="rId14" Type="http://schemas.openxmlformats.org/officeDocument/2006/relationships/hyperlink" Target="mailto:karlamabo@hotmail.com" TargetMode="External"/><Relationship Id="rId35" Type="http://schemas.openxmlformats.org/officeDocument/2006/relationships/hyperlink" Target="mailto:vianeyb1987@gmail.com" TargetMode="External"/><Relationship Id="rId56" Type="http://schemas.openxmlformats.org/officeDocument/2006/relationships/hyperlink" Target="mailto:bilmergomez1983@gmail.com" TargetMode="External"/><Relationship Id="rId77" Type="http://schemas.openxmlformats.org/officeDocument/2006/relationships/hyperlink" Target="https://www.secop.gov.co/CO1ContractsManagement/Tendering/ProcurementContractEdit/View?docUniqueIdentifier=CO1.PCCNTR.3344788&amp;awardUniqueIdentifier=&amp;buyerDossierUniqueIdentifier=CO1.BDOS.2625815&amp;id=1573140" TargetMode="External"/><Relationship Id="rId100" Type="http://schemas.openxmlformats.org/officeDocument/2006/relationships/hyperlink" Target="https://community.secop.gov.co/Public/Tendering/ContractNoticePhases/View?PPI=CO1.PPI.17180975&amp;isFromPublicArea=True&amp;isModal=False" TargetMode="External"/><Relationship Id="rId8" Type="http://schemas.openxmlformats.org/officeDocument/2006/relationships/hyperlink" Target="https://community.secop.gov.co/Public/Tendering/ContractNoticePhases/View?PPI=CO1.PPI.16621290&amp;isFromPublicArea=True&amp;isModal=False" TargetMode="External"/><Relationship Id="rId98" Type="http://schemas.openxmlformats.org/officeDocument/2006/relationships/hyperlink" Target="https://community.secop.gov.co/Public/Tendering/ContractNoticePhases/View?PPI=CO1.PPI.16885920&amp;isFromPublicArea=True&amp;isModal=False" TargetMode="External"/><Relationship Id="rId121" Type="http://schemas.openxmlformats.org/officeDocument/2006/relationships/hyperlink" Target="mailto:fduarte@novatours.com.co" TargetMode="External"/><Relationship Id="rId142" Type="http://schemas.openxmlformats.org/officeDocument/2006/relationships/hyperlink" Target="mailto:ecaro@keymarket.com.co" TargetMode="External"/><Relationship Id="rId163" Type="http://schemas.openxmlformats.org/officeDocument/2006/relationships/hyperlink" Target="https://colombiacompra.coupahost.com/order_headers/91562" TargetMode="External"/><Relationship Id="rId184" Type="http://schemas.openxmlformats.org/officeDocument/2006/relationships/hyperlink" Target="https://community.secop.gov.co/Public/Tendering/ContractNoticePhases/View?PPI=CO1.PPI.20591901&amp;isFromPublicArea=True&amp;isModal=False" TargetMode="External"/><Relationship Id="rId219" Type="http://schemas.openxmlformats.org/officeDocument/2006/relationships/hyperlink" Target="mailto:info@gammaingenieros.com" TargetMode="External"/><Relationship Id="rId230" Type="http://schemas.openxmlformats.org/officeDocument/2006/relationships/hyperlink" Target="mailto:Notificaciones.judiciales@4-72.com.co" TargetMode="External"/><Relationship Id="rId25" Type="http://schemas.openxmlformats.org/officeDocument/2006/relationships/hyperlink" Target="https://www.secop.gov.co/CO1ContractsManagement/Tendering/ProcurementContractEdit/Update?ProfileName=CCE-16-Servicios_profesionales_gestion&amp;PPI=CO1.PPI.16664182&amp;DocUniqueName=ContratoDeCompra&amp;DocTypeName=NextWay.Entities.Marketplace.Tendering.ProcurementContract&amp;ProfileVersion=5&amp;DocUniqueIdentifier=CO1.PCCNTR.3235898" TargetMode="External"/><Relationship Id="rId46" Type="http://schemas.openxmlformats.org/officeDocument/2006/relationships/hyperlink" Target="https://www.secop.gov.co/CO1ContractsManagement/Tendering/ProcurementContractEdit/View?docUniqueIdentifier=CO1.PCCNTR.3284491&amp;awardUniqueIdentifier=&amp;buyerDossierUniqueIdentifier=CO1.BDOS.2557849&amp;id=1518385" TargetMode="External"/><Relationship Id="rId67" Type="http://schemas.openxmlformats.org/officeDocument/2006/relationships/hyperlink" Target="https://community.secop.gov.co/Public/Tendering/ContractNoticePhases/View?PPI=CO1.PPI.16836707&amp;isFromPublicArea=True&amp;isModal=False" TargetMode="External"/><Relationship Id="rId20" Type="http://schemas.openxmlformats.org/officeDocument/2006/relationships/hyperlink" Target="https://community.secop.gov.co/Public/Tendering/ContractNoticePhases/View?PPI=CO1.PPI.16622654&amp;isFromPublicArea=True&amp;isModal=False" TargetMode="External"/><Relationship Id="rId41" Type="http://schemas.openxmlformats.org/officeDocument/2006/relationships/hyperlink" Target="mailto:palaciosyomara1980@hotmail.com" TargetMode="External"/><Relationship Id="rId62" Type="http://schemas.openxmlformats.org/officeDocument/2006/relationships/hyperlink" Target="https://www.secop.gov.co/CO1ContractsManagement/Tendering/ProcurementContractEdit/View?docUniqueIdentifier=CO1.PCCNTR.3318019&amp;prevCtxUrl=https%3a%2f%2fwww.secop.gov.co%3a443%2fCO1ContractsManagement%2fTendering%2fProcurementContractManagement%2fIndex&amp;prevCtxLbl=Contratos" TargetMode="External"/><Relationship Id="rId83" Type="http://schemas.openxmlformats.org/officeDocument/2006/relationships/hyperlink" Target="mailto:jaimetorrado629@gmail.com" TargetMode="External"/><Relationship Id="rId88" Type="http://schemas.openxmlformats.org/officeDocument/2006/relationships/hyperlink" Target="mailto:deimer-3105@hotmail.com" TargetMode="External"/><Relationship Id="rId111" Type="http://schemas.openxmlformats.org/officeDocument/2006/relationships/hyperlink" Target="https://www.secop.gov.co/CO1ContractsManagement/Tendering/ProcurementContractEdit/View?docUniqueIdentifier=CO1.PCCNTR.3511819&amp;awardUniqueIdentifier=&amp;buyerDossierUniqueIdentifier=CO1.BDOS.2751246&amp;id=1760963" TargetMode="External"/><Relationship Id="rId132" Type="http://schemas.openxmlformats.org/officeDocument/2006/relationships/hyperlink" Target="https://community.secop.gov.co/Public/Tendering/ContractNoticePhases/View?PPI=CO1.PPI.17701843&amp;isFromPublicArea=True&amp;isModal=False" TargetMode="External"/><Relationship Id="rId153" Type="http://schemas.openxmlformats.org/officeDocument/2006/relationships/hyperlink" Target="mailto:administracion@intelcolsas.com" TargetMode="External"/><Relationship Id="rId174" Type="http://schemas.openxmlformats.org/officeDocument/2006/relationships/hyperlink" Target="https://www.secop.gov.co/CO1ContractsManagement/Tendering/ProcurementContractEdit/Update?ProfileName=CCE-16-Servicios_profesionales_gestion&amp;PPI=CO1.PPI.20208621&amp;DocUniqueName=ContratoDeCompra&amp;DocTypeName=NextWay.Entities.Marketplace.Tendering.ProcurementContract&amp;ProfileVersion=6&amp;DocUniqueIdentifier=CO1.PCCNTR.3982632&amp;prevCtxUrl=https%3a%2f%2fwww.secop.gov.co%3a443%2fCO1ContractsManagement%2fTendering%2fProcurementContractManagement%2fIndex&amp;prevCtxLbl=Contratos" TargetMode="External"/><Relationship Id="rId179" Type="http://schemas.openxmlformats.org/officeDocument/2006/relationships/hyperlink" Target="mailto:marcela.sanchez@lineadevida.com.co" TargetMode="External"/><Relationship Id="rId195" Type="http://schemas.openxmlformats.org/officeDocument/2006/relationships/hyperlink" Target="mailto:notificaciones@solidaria.com.co" TargetMode="External"/><Relationship Id="rId209" Type="http://schemas.openxmlformats.org/officeDocument/2006/relationships/hyperlink" Target="https://www.secop.gov.co/CO1ContractsManagement/Tendering/ProcurementContractEdit/View?docUniqueIdentifier=CO1.PCCNTR.4245112&amp;prevCtxUrl=https%3a%2f%2fwww.secop.gov.co%3a443%2fCO1ContractsManagement%2fTendering%2fProcurementContractManagement%2fIndex&amp;prevCtxLbl=Contratos" TargetMode="External"/><Relationship Id="rId190" Type="http://schemas.openxmlformats.org/officeDocument/2006/relationships/hyperlink" Target="https://www.secop.gov.co/CO1ContractsManagement/Tendering/ProcurementContractEdit/Update?ProfileName=CCE-10-Minima_Cuantia&amp;PPI=CO1.PPI.20793597&amp;DocUniqueName=ContratoDeCompra&amp;DocTypeName=NextWay.Entities.Marketplace.Tendering.ProcurementContract&amp;ProfileVersion=10&amp;DocUniqueIdentifier=CO1.PCCNTR.4122744" TargetMode="External"/><Relationship Id="rId204" Type="http://schemas.openxmlformats.org/officeDocument/2006/relationships/hyperlink" Target="mailto:dtovar@megasoft.com.co" TargetMode="External"/><Relationship Id="rId220" Type="http://schemas.openxmlformats.org/officeDocument/2006/relationships/hyperlink" Target="https://www.secop.gov.co/CO1ContractsManagement/Tendering/ProcurementContractEdit/Update?ProfileName=CCE-07-Seleccion_Abreviada_Subasta&amp;PPI=CO1.PPI.21542722&amp;DocUniqueName=ContratoDeCompra&amp;DocTypeName=NextWay.Entities.Marketplace.Tendering.ProcurementContract&amp;ProfileVersion=13&amp;DocUniqueIdentifier=CO1.PCCNTR.4294014&amp;prevCtxUrl=https%3a%2f%2fwww.secop.gov.co%3a443%2fCO1ContractsManagement%2fTendering%2fProcurementContractManagement%2fIndex&amp;prevCtxLbl=Contratos" TargetMode="External"/><Relationship Id="rId225" Type="http://schemas.openxmlformats.org/officeDocument/2006/relationships/hyperlink" Target="https://www.secop.gov.co/CO1ContractsManagement/Tendering/ProcurementContractEdit/View?docUniqueIdentifier=CO1.PCCNTR.4314485&amp;prevCtxUrl=https%3a%2f%2fwww.secop.gov.co%3a443%2fCO1ContractsManagement%2fTendering%2fProcurementContractManagement%2fIndex&amp;prevCtxLbl=Contratos+" TargetMode="External"/><Relationship Id="rId15" Type="http://schemas.openxmlformats.org/officeDocument/2006/relationships/hyperlink" Target="https://www.secop.gov.co/CO1ContractsManagement/Tendering/ProcurementContractEdit/View?docUniqueIdentifier=CO1.PCCNTR.3200436&amp;awardUniqueIdentifier=&amp;buyerDossierUniqueIdentifier=CO1.BDOS.2515839&amp;id=1440243" TargetMode="External"/><Relationship Id="rId36" Type="http://schemas.openxmlformats.org/officeDocument/2006/relationships/hyperlink" Target="https://community.secop.gov.co/Public/Tendering/ContractNoticePhases/View?PPI=CO1.PPI.16660322&amp;isFromPublicArea=True&amp;isModal=False" TargetMode="External"/><Relationship Id="rId57" Type="http://schemas.openxmlformats.org/officeDocument/2006/relationships/hyperlink" Target="mailto:andre16.12mp@gmail.com" TargetMode="External"/><Relationship Id="rId106" Type="http://schemas.openxmlformats.org/officeDocument/2006/relationships/hyperlink" Target="https://community.secop.gov.co/Public/Tendering/ContractNoticePhases/View?PPI=CO1.PPI.17200121&amp;isFromPublicArea=True&amp;isModal=False" TargetMode="External"/><Relationship Id="rId127" Type="http://schemas.openxmlformats.org/officeDocument/2006/relationships/hyperlink" Target="mailto:atencioncce@ifxcorp.com" TargetMode="External"/><Relationship Id="rId10" Type="http://schemas.openxmlformats.org/officeDocument/2006/relationships/hyperlink" Target="mailto:linamrivero@hotmail.com" TargetMode="External"/><Relationship Id="rId31" Type="http://schemas.openxmlformats.org/officeDocument/2006/relationships/hyperlink" Target="https://www.secop.gov.co/CO1ContractsManagement/Tendering/ProcurementContractEdit/Update?ProfileName=CCE-16-Servicios_profesionales_gestion&amp;PPI=CO1.PPI.16689952&amp;DocUniqueName=ContratoDeCompra&amp;DocTypeName=NextWay.Entities.Marketplace.Tendering.ProcurementContract&amp;ProfileVersion=5&amp;DocUniqueIdentifier=CO1.PCCNTR.3221811" TargetMode="External"/><Relationship Id="rId52" Type="http://schemas.openxmlformats.org/officeDocument/2006/relationships/hyperlink" Target="https://www.secop.gov.co/CO1ContractsManagement/Tendering/ProcurementContractEdit/Update?ProfileName=CCE-16-Servicios_profesionales_gestion&amp;PPI=CO1.PPI.16731838&amp;DocUniqueName=ContratoDeCompra&amp;DocTypeName=NextWay.Entities.Marketplace.Tendering.ProcurementContract&amp;ProfileVersion=5&amp;DocUniqueIdentifier=CO1.PCCNTR.3278918" TargetMode="External"/><Relationship Id="rId73" Type="http://schemas.openxmlformats.org/officeDocument/2006/relationships/hyperlink" Target="mailto:aldearrietap@hotmail.com" TargetMode="External"/><Relationship Id="rId78" Type="http://schemas.openxmlformats.org/officeDocument/2006/relationships/hyperlink" Target="https://community.secop.gov.co/Public/Tendering/ContractNoticePhases/View?PPI=CO1.PPI.16912277&amp;isFromPublicArea=True&amp;isModal=False" TargetMode="External"/><Relationship Id="rId94" Type="http://schemas.openxmlformats.org/officeDocument/2006/relationships/hyperlink" Target="https://www.secop.gov.co/CO1ContractsManagement/Tendering/ProcurementContractEdit/View?docUniqueIdentifier=CO1.PCCNTR.3325960&amp;awardUniqueIdentifier=&amp;buyerDossierUniqueIdentifier=CO1.BDOS.2608025&amp;id=1555852&amp;prevCtxUrl=https%3a%2f%2fwww.secop.gov.co%2fCO1BusinessLine%2fTendering%2fBuyerDossierWorkspace%2fIndex%3fsortingState%3dLastModifiedDESC%26showAdvancedSearch%3dFalse%26showAdvancedSearchFields%3dFalse%26selectedDossier%3dCO1.BDOS.2608025%26selectedRequest%3dCO1.REQ.2681112%26&amp;prevCtxLbl=Procesos+de+la+Entidad+Estatal" TargetMode="External"/><Relationship Id="rId99" Type="http://schemas.openxmlformats.org/officeDocument/2006/relationships/hyperlink" Target="https://www.secop.gov.co/CO1ContractsManagement/Tendering/ProcurementContractEdit/Update?ProfileName=CCE-10-Minima_Cuantia&amp;PPI=CO1.PPI.16885920&amp;DocUniqueName=ContratoDeCompra&amp;DocTypeName=NextWay.Entities.Marketplace.Tendering.ProcurementContract&amp;ProfileVersion=8&amp;DocUniqueIdentifier=CO1.PCCNTR.3415313" TargetMode="External"/><Relationship Id="rId101" Type="http://schemas.openxmlformats.org/officeDocument/2006/relationships/hyperlink" Target="https://www.secop.gov.co/CO1ContractsManagement/Tendering/ProcurementContractEdit/View?docUniqueIdentifier=CO1.PCCNTR.3449736&amp;awardUniqueIdentifier=&amp;buyerDossierUniqueIdentifier=CO1.BDOS.2726328&amp;id=1701468" TargetMode="External"/><Relationship Id="rId122" Type="http://schemas.openxmlformats.org/officeDocument/2006/relationships/hyperlink" Target="https://www.secop.gov.co/CO1ContractsManagement/Tendering/ProcurementContractEdit/View?docUniqueIdentifier=CO1.PCCNTR.3579149&amp;prevCtxUrl=https%3a%2f%2fwww.secop.gov.co%3a443%2fCO1ContractsManagement%2fTendering%2fProcurementContractManagement%2fIndex&amp;prevCtxLbl=Contratos" TargetMode="External"/><Relationship Id="rId143" Type="http://schemas.openxmlformats.org/officeDocument/2006/relationships/hyperlink" Target="mailto:factura.electronica@microflex.com.co" TargetMode="External"/><Relationship Id="rId148" Type="http://schemas.openxmlformats.org/officeDocument/2006/relationships/hyperlink" Target="https://colombiacompra.coupahost.com/requisition_headers/143670" TargetMode="External"/><Relationship Id="rId164" Type="http://schemas.openxmlformats.org/officeDocument/2006/relationships/hyperlink" Target="https://colombiacompra.coupahost.com/quotes/requests/131118/show_active" TargetMode="External"/><Relationship Id="rId169" Type="http://schemas.openxmlformats.org/officeDocument/2006/relationships/hyperlink" Target="mailto:contabilidad@macroproyectos.com" TargetMode="External"/><Relationship Id="rId185" Type="http://schemas.openxmlformats.org/officeDocument/2006/relationships/hyperlink" Target="mailto:josecanabal1990@gmail.com" TargetMode="External"/><Relationship Id="rId4" Type="http://schemas.openxmlformats.org/officeDocument/2006/relationships/hyperlink" Target="mailto:mariaesperanzavega@yahoo.com" TargetMode="External"/><Relationship Id="rId9" Type="http://schemas.openxmlformats.org/officeDocument/2006/relationships/hyperlink" Target="https://www.secop.gov.co/CO1ContractsManagement/Tendering/ProcurementContractEdit/View?docUniqueIdentifier=CO1.PCCNTR.3198351&amp;awardUniqueIdentifier=&amp;buyerDossierUniqueIdentifier=CO1.BDOS.2514539&amp;id=1438600" TargetMode="External"/><Relationship Id="rId180" Type="http://schemas.openxmlformats.org/officeDocument/2006/relationships/hyperlink" Target="https://community.secop.gov.co/Public/Tendering/ContractNoticePhases/View?PPI=CO1.PPI.20530092&amp;isFromPublicArea=True&amp;isModal=False" TargetMode="External"/><Relationship Id="rId210" Type="http://schemas.openxmlformats.org/officeDocument/2006/relationships/hyperlink" Target="mailto:info@eloquentem.com" TargetMode="External"/><Relationship Id="rId215" Type="http://schemas.openxmlformats.org/officeDocument/2006/relationships/hyperlink" Target="https://community.secop.gov.co/Public/Tendering/ContractNoticePhases/View?PPI=CO1.PPI.21822964&amp;isFromPublicArea=True&amp;isModal=False" TargetMode="External"/><Relationship Id="rId26" Type="http://schemas.openxmlformats.org/officeDocument/2006/relationships/hyperlink" Target="mailto:sulome1028@gmail.com" TargetMode="External"/><Relationship Id="rId231" Type="http://schemas.openxmlformats.org/officeDocument/2006/relationships/hyperlink" Target="https://www.secop.gov.co/CO1ContractsManagement/Tendering/ProcurementContractEdit/View?docUniqueIdentifier=CO1.PCCNTR.4340700&amp;prevCtxUrl=https%3a%2f%2fwww.secop.gov.co%3a443%2fCO1ContractsManagement%2fTendering%2fProcurementContractManagement%2fIndex&amp;prevCtxLbl=Contratos" TargetMode="External"/><Relationship Id="rId47" Type="http://schemas.openxmlformats.org/officeDocument/2006/relationships/hyperlink" Target="https://community.secop.gov.co/Public/Tendering/ContractNoticePhases/View?PPI=CO1.PPI.16730162&amp;isFromPublicArea=True&amp;isModal=False" TargetMode="External"/><Relationship Id="rId68" Type="http://schemas.openxmlformats.org/officeDocument/2006/relationships/hyperlink" Target="https://community.secop.gov.co/Public/Tendering/ContractNoticePhases/View?PPI=CO1.PPI.16865208&amp;isFromPublicArea=True&amp;isModal=False" TargetMode="External"/><Relationship Id="rId89" Type="http://schemas.openxmlformats.org/officeDocument/2006/relationships/hyperlink" Target="mailto:jforeroc@gmail.com" TargetMode="External"/><Relationship Id="rId112" Type="http://schemas.openxmlformats.org/officeDocument/2006/relationships/hyperlink" Target="https://community.secop.gov.co/Public/Tendering/ContractNoticePhases/View?PPI=CO1.PPI.17250120&amp;isFromPublicArea=True&amp;isModal=False" TargetMode="External"/><Relationship Id="rId133" Type="http://schemas.openxmlformats.org/officeDocument/2006/relationships/hyperlink" Target="https://www.secop.gov.co/CO1ContractsManagement/Tendering/ProcurementContractEdit/View?docUniqueIdentifier=CO1.PCCNTR.3606448&amp;awardUniqueIdentifier=CO1.AWD.1264124&amp;buyerDossierUniqueIdentifier=CO1.BDOS.2841893&amp;id=1815104" TargetMode="External"/><Relationship Id="rId154" Type="http://schemas.openxmlformats.org/officeDocument/2006/relationships/hyperlink" Target="mailto:contabilidad@heinsohn.com.co" TargetMode="External"/><Relationship Id="rId175" Type="http://schemas.openxmlformats.org/officeDocument/2006/relationships/hyperlink" Target="https://community.secop.gov.co/Public/Tendering/ContractNoticePhases/View?PPI=CO1.PPI.20208621&amp;isFromPublicArea=True&amp;isModal=False" TargetMode="External"/><Relationship Id="rId196" Type="http://schemas.openxmlformats.org/officeDocument/2006/relationships/hyperlink" Target="mailto:maryluz_betancourt@hotmail.com" TargetMode="External"/><Relationship Id="rId200" Type="http://schemas.openxmlformats.org/officeDocument/2006/relationships/hyperlink" Target="https://www.secop.gov.co/CO1ContractsManagement/Tendering/ProcurementContractEdit/Update?ProfileName=CCE-06-Seleccion_Abreviada_Menor_Cuantia&amp;PPI=CO1.PPI.20634450&amp;DocUniqueName=ContratoDeCompra&amp;DocTypeName=NextWay.Entities.Marketplace.Tendering.ProcurementContract&amp;ProfileVersion=9&amp;DocUniqueIdentifier=CO1.PCCNTR.4159503" TargetMode="External"/><Relationship Id="rId16" Type="http://schemas.openxmlformats.org/officeDocument/2006/relationships/hyperlink" Target="https://community.secop.gov.co/Public/Tendering/ContractNoticePhases/View?PPI=CO1.PPI.16629201&amp;isFromPublicArea=True&amp;isModal=False" TargetMode="External"/><Relationship Id="rId221" Type="http://schemas.openxmlformats.org/officeDocument/2006/relationships/hyperlink" Target="https://community.secop.gov.co/Public/Tendering/ContractNoticePhases/View?PPI=CO1.PPI.21542722&amp;isFromPublicArea=True&amp;isModal=False" TargetMode="External"/><Relationship Id="rId37" Type="http://schemas.openxmlformats.org/officeDocument/2006/relationships/hyperlink" Target="https://www.secop.gov.co/CO1ContractsManagement/Tendering/ProcurementContractEdit/Update?ProfileName=CCE-16-Servicios_profesionales_gestion&amp;PPI=CO1.PPI.16660322&amp;DocUniqueName=ContratoDeCompra&amp;DocTypeName=NextWay.Entities.Marketplace.Tendering.ProcurementContract&amp;ProfileVersion=5&amp;DocUniqueIdentifier=CO1.PCCNTR.3236315&amp;prevCtxUrl=https%3a%2f%2fwww.secop.gov.co%3a443%2fCO1ContractsManagement%2fTendering%2fProcurementContractManagement%2fIndex&amp;prevCtxLbl=Contratos" TargetMode="External"/><Relationship Id="rId58" Type="http://schemas.openxmlformats.org/officeDocument/2006/relationships/hyperlink" Target="mailto:jbqa@hotmail.com" TargetMode="External"/><Relationship Id="rId79" Type="http://schemas.openxmlformats.org/officeDocument/2006/relationships/hyperlink" Target="https://www.secop.gov.co/CO1ContractsManagement/Tendering/ProcurementContractEdit/View?docUniqueIdentifier=CO1.PCCNTR.3389883&amp;awardUniqueIdentifier=&amp;buyerDossierUniqueIdentifier=CO1.BDOS.2625168&amp;id=1646350" TargetMode="External"/><Relationship Id="rId102" Type="http://schemas.openxmlformats.org/officeDocument/2006/relationships/hyperlink" Target="https://community.secop.gov.co/Public/Tendering/ContractNoticePhases/View?PPI=CO1.PPI.17183119&amp;isFromPublicArea=True&amp;isModal=False" TargetMode="External"/><Relationship Id="rId123" Type="http://schemas.openxmlformats.org/officeDocument/2006/relationships/hyperlink" Target="https://community.secop.gov.co/Public/Tendering/ContractNoticePhases/View?PPI=CO1.PPI.17521627&amp;isFromPublicArea=True&amp;isModal=False" TargetMode="External"/><Relationship Id="rId144" Type="http://schemas.openxmlformats.org/officeDocument/2006/relationships/hyperlink" Target="mailto:licitaciones@mundolimpieza.co" TargetMode="External"/><Relationship Id="rId90" Type="http://schemas.openxmlformats.org/officeDocument/2006/relationships/hyperlink" Target="mailto:jessica.caste.her@gmail.com" TargetMode="External"/><Relationship Id="rId165" Type="http://schemas.openxmlformats.org/officeDocument/2006/relationships/hyperlink" Target="mailto:contabilidad@ito-software.com" TargetMode="External"/><Relationship Id="rId186" Type="http://schemas.openxmlformats.org/officeDocument/2006/relationships/hyperlink" Target="https://www.secop.gov.co/CO1ContractsManagement/Tendering/ProcurementContractEdit/Update?ProfileName=CCE-16-Servicios_profesionales_gestion&amp;PPI=CO1.PPI.20622535&amp;DocUniqueName=ContratoDeCompra&amp;DocTypeName=NextWay.Entities.Marketplace.Tendering.ProcurementContract&amp;ProfileVersion=6&amp;DocUniqueIdentifier=CO1.PCCNTR.4041036&amp;prevCtxUrl=https%3a%2f%2fwww.secop.gov.co%3a443%2fCO1ContractsManagement%2fTendering%2fProcurementContractManagement%2fIndex&amp;prevCtxLbl=Contratos" TargetMode="External"/><Relationship Id="rId211" Type="http://schemas.openxmlformats.org/officeDocument/2006/relationships/hyperlink" Target="https://community.secop.gov.co/Public/Tendering/ContractNoticePhases/View?PPI=CO1.PPI.21754773&amp;isFromPublicArea=True&amp;isModal=False" TargetMode="External"/><Relationship Id="rId232" Type="http://schemas.openxmlformats.org/officeDocument/2006/relationships/hyperlink" Target="https://community.secop.gov.co/Public/Tendering/ContractNoticePhases/View?PPI=CO1.PPI.22158066&amp;isFromPublicArea=True&amp;isModal=False" TargetMode="External"/><Relationship Id="rId27" Type="http://schemas.openxmlformats.org/officeDocument/2006/relationships/hyperlink" Target="https://community.secop.gov.co/Public/Tendering/ContractNoticePhases/View?PPI=CO1.PPI.16683344&amp;isFromPublicArea=True&amp;isModal=False" TargetMode="External"/><Relationship Id="rId48" Type="http://schemas.openxmlformats.org/officeDocument/2006/relationships/hyperlink" Target="https://www.secop.gov.co/CO1ContractsManagement/Tendering/ProcurementContractEdit/Update?ProfileName=CCE-16-Servicios_profesionales_gestion&amp;PPI=CO1.PPI.16730162&amp;DocUniqueName=ContratoDeCompra&amp;DocTypeName=NextWay.Entities.Marketplace.Tendering.ProcurementContract&amp;ProfileVersion=5&amp;DocUniqueIdentifier=CO1.PCCNTR.3278169" TargetMode="External"/><Relationship Id="rId69" Type="http://schemas.openxmlformats.org/officeDocument/2006/relationships/hyperlink" Target="https://community.secop.gov.co/Public/Tendering/ContractNoticePhases/View?PPI=CO1.PPI.16869395&amp;isFromPublicArea=True&amp;isModal=False" TargetMode="External"/><Relationship Id="rId113" Type="http://schemas.openxmlformats.org/officeDocument/2006/relationships/hyperlink" Target="https://www.secop.gov.co/CO1ContractsManagement/Tendering/ProcurementContractEdit/View?docUniqueIdentifier=CO1.PCCNTR.3535919&amp;awardUniqueIdentifier=&amp;buyerDossierUniqueIdentifier=CO1.BDOS.2752031&amp;id=1782726" TargetMode="External"/><Relationship Id="rId134" Type="http://schemas.openxmlformats.org/officeDocument/2006/relationships/hyperlink" Target="mailto:director.comercial@computelsystem.com" TargetMode="External"/><Relationship Id="rId80" Type="http://schemas.openxmlformats.org/officeDocument/2006/relationships/hyperlink" Target="mailto:myri0108@gmail.com" TargetMode="External"/><Relationship Id="rId155" Type="http://schemas.openxmlformats.org/officeDocument/2006/relationships/hyperlink" Target="https://community.secop.gov.co/Public/Tendering/ContractNoticePhases/View?PPI=CO1.PPI.19271841&amp;isFromPublicArea=True&amp;isModal=False" TargetMode="External"/><Relationship Id="rId176" Type="http://schemas.openxmlformats.org/officeDocument/2006/relationships/hyperlink" Target="mailto:administrativo@spssandino.com" TargetMode="External"/><Relationship Id="rId197" Type="http://schemas.openxmlformats.org/officeDocument/2006/relationships/hyperlink" Target="https://community.secop.gov.co/Public/Tendering/ContractNoticePhases/View?PPI=CO1.PPI.21375839&amp;isFromPublicArea=True&amp;isModal=False" TargetMode="External"/><Relationship Id="rId201" Type="http://schemas.openxmlformats.org/officeDocument/2006/relationships/hyperlink" Target="mailto:smro2003@hotmail.com" TargetMode="External"/><Relationship Id="rId222" Type="http://schemas.openxmlformats.org/officeDocument/2006/relationships/hyperlink" Target="https://community.secop.gov.co/Public/Tendering/ContractNoticePhases/View?PPI=CO1.PPI.22064676&amp;isFromPublicArea=True&amp;isModal=False" TargetMode="External"/><Relationship Id="rId17" Type="http://schemas.openxmlformats.org/officeDocument/2006/relationships/hyperlink" Target="https://www.secop.gov.co/CO1ContractsManagement/Tendering/ProcurementContractEdit/View?docUniqueIdentifier=CO1.PCCNTR.3200470&amp;awardUniqueIdentifier=&amp;buyerDossierUniqueIdentifier=CO1.BDOS.2516490&amp;id=1440430" TargetMode="External"/><Relationship Id="rId38" Type="http://schemas.openxmlformats.org/officeDocument/2006/relationships/hyperlink" Target="mailto:yolimagamboat@gmail.com" TargetMode="External"/><Relationship Id="rId59" Type="http://schemas.openxmlformats.org/officeDocument/2006/relationships/hyperlink" Target="mailto:juceron2006@hotmail.com" TargetMode="External"/><Relationship Id="rId103" Type="http://schemas.openxmlformats.org/officeDocument/2006/relationships/hyperlink" Target="https://www.secop.gov.co/CO1ContractsManagement/Tendering/ProcurementContractEdit/View?docUniqueIdentifier=CO1.PCCNTR.3482064&amp;awardUniqueIdentifier=&amp;buyerDossierUniqueIdentifier=CO1.BDOS.2726577&amp;id=1732802" TargetMode="External"/><Relationship Id="rId124" Type="http://schemas.openxmlformats.org/officeDocument/2006/relationships/hyperlink" Target="https://community.secop.gov.co/Public/Tendering/ContractNoticePhases/View?PPI=CO1.PPI.17521627&amp;isFromPublicArea=True&amp;isModal=False" TargetMode="External"/><Relationship Id="rId70" Type="http://schemas.openxmlformats.org/officeDocument/2006/relationships/hyperlink" Target="https://community.secop.gov.co/Public/Tendering/ContractNoticePhases/View?PPI=CO1.PPI.16869971&amp;isFromPublicArea=True&amp;isModal=False" TargetMode="External"/><Relationship Id="rId91" Type="http://schemas.openxmlformats.org/officeDocument/2006/relationships/hyperlink" Target="mailto:maryluz_betancourt@hotmail.com" TargetMode="External"/><Relationship Id="rId145" Type="http://schemas.openxmlformats.org/officeDocument/2006/relationships/hyperlink" Target="mailto:financiero@grmdocument.com" TargetMode="External"/><Relationship Id="rId166" Type="http://schemas.openxmlformats.org/officeDocument/2006/relationships/hyperlink" Target="https://community.secop.gov.co/Public/Tendering/ContractNoticePhases/View?PPI=CO1.PPI.19909434&amp;isFromPublicArea=True&amp;isModal=False" TargetMode="External"/><Relationship Id="rId187" Type="http://schemas.openxmlformats.org/officeDocument/2006/relationships/hyperlink" Target="https://community.secop.gov.co/Public/Tendering/ContractNoticePhases/View?PPI=CO1.PPI.20622535&amp;isFromPublicArea=True&amp;isModal=False" TargetMode="External"/><Relationship Id="rId1" Type="http://schemas.openxmlformats.org/officeDocument/2006/relationships/hyperlink" Target="mailto:liannarendonh@gmail.com" TargetMode="External"/><Relationship Id="rId212" Type="http://schemas.openxmlformats.org/officeDocument/2006/relationships/hyperlink" Target="https://www.secop.gov.co/CO1ContractsManagement/Tendering/ProcurementContractEdit/Update?ProfileName=CCE-16-Servicios_profesionales_gestion&amp;PPI=CO1.PPI.21754773&amp;DocUniqueName=ContratoDeCompra&amp;DocTypeName=NextWay.Entities.Marketplace.Tendering.ProcurementContract&amp;ProfileVersion=6&amp;DocUniqueIdentifier=CO1.PCCNTR.4245347" TargetMode="External"/><Relationship Id="rId233" Type="http://schemas.openxmlformats.org/officeDocument/2006/relationships/vmlDrawing" Target="../drawings/vmlDrawing8.vml"/><Relationship Id="rId28" Type="http://schemas.openxmlformats.org/officeDocument/2006/relationships/hyperlink" Target="https://www.secop.gov.co/CO1ContractsManagement/Tendering/ProcurementContractEdit/Update?ProfileName=CCE-16-Servicios_profesionales_gestion&amp;PPI=CO1.PPI.16683344&amp;DocUniqueName=ContratoDeCompra&amp;DocTypeName=NextWay.Entities.Marketplace.Tendering.ProcurementContract&amp;ProfileVersion=5&amp;DocUniqueIdentifier=CO1.PCCNTR.3221362" TargetMode="External"/><Relationship Id="rId49" Type="http://schemas.openxmlformats.org/officeDocument/2006/relationships/hyperlink" Target="mailto:caromagu@hotmail.com" TargetMode="External"/><Relationship Id="rId114" Type="http://schemas.openxmlformats.org/officeDocument/2006/relationships/hyperlink" Target="https://community.secop.gov.co/Public/Tendering/ContractNoticePhases/View?PPI=CO1.PPI.17262512&amp;isFromPublicArea=True&amp;isModal=False" TargetMode="External"/><Relationship Id="rId60" Type="http://schemas.openxmlformats.org/officeDocument/2006/relationships/hyperlink" Target="mailto:mjhoanams22@gmail.com" TargetMode="External"/><Relationship Id="rId81" Type="http://schemas.openxmlformats.org/officeDocument/2006/relationships/hyperlink" Target="mailto:contabilidad@andiseg.com" TargetMode="External"/><Relationship Id="rId135" Type="http://schemas.openxmlformats.org/officeDocument/2006/relationships/hyperlink" Target="mailto:impuestos.svc.co@sodexo.com" TargetMode="External"/><Relationship Id="rId156" Type="http://schemas.openxmlformats.org/officeDocument/2006/relationships/hyperlink" Target="https://www.secop.gov.co/CO1ContractsManagement/Tendering/ProcurementContractEdit/View?docUniqueIdentifier=CO1.PCCNTR.3824405&amp;awardUniqueIdentifier=&amp;buyerDossierUniqueIdentifier=CO1.BDOS.3001851&amp;id=1892943" TargetMode="External"/><Relationship Id="rId177" Type="http://schemas.openxmlformats.org/officeDocument/2006/relationships/hyperlink" Target="https://www.secop.gov.co/CO1ContractsManagement/Tendering/ProcurementContractEdit/View?ProfileName=CCE-10-Minima_Cuantia&amp;PPI=CO1.PPI.20202756&amp;DocUniqueName=ContratoDeCompra&amp;DocTypeName=NextWay.Entities.Marketplace.Tendering.ProcurementContract&amp;ProfileVersion=10&amp;DocUniqueIdentifier=CO1.PCCNTR.4010167" TargetMode="External"/><Relationship Id="rId198" Type="http://schemas.openxmlformats.org/officeDocument/2006/relationships/hyperlink" Target="https://www.secop.gov.co/CO1ContractsManagement/Tendering/ProcurementContractEdit/Update?ProfileName=CCE-16-Servicios_profesionales_gestion&amp;PPI=CO1.PPI.21375839&amp;DocUniqueName=ContratoDeCompra&amp;DocTypeName=NextWay.Entities.Marketplace.Tendering.ProcurementContract&amp;ProfileVersion=6&amp;DocUniqueIdentifier=CO1.PCCNTR.4178132" TargetMode="External"/><Relationship Id="rId202" Type="http://schemas.openxmlformats.org/officeDocument/2006/relationships/hyperlink" Target="https://www.secop.gov.co/CO1ContractsManagement/Tendering/ProcurementContractEdit/View?docUniqueIdentifier=CO1.PCCNTR.4187929&amp;awardUniqueIdentifier=&amp;buyerDossierUniqueIdentifier=CO1.BDOS.3470051&amp;id=2126595" TargetMode="External"/><Relationship Id="rId223" Type="http://schemas.openxmlformats.org/officeDocument/2006/relationships/hyperlink" Target="https://www.secop.gov.co/CO1ContractsManagement/Tendering/ProcurementContractEdit/View?docUniqueIdentifier=CO1.PCCNTR.4299527&amp;awardUniqueIdentifier=&amp;buyerDossierUniqueIdentifier=CO1.BDOS.3614961&amp;id=2191442" TargetMode="External"/><Relationship Id="rId18" Type="http://schemas.openxmlformats.org/officeDocument/2006/relationships/hyperlink" Target="mailto:lalagar27@hotmail.com" TargetMode="External"/><Relationship Id="rId39" Type="http://schemas.openxmlformats.org/officeDocument/2006/relationships/hyperlink" Target="https://www.secop.gov.co/CO1ContractsManagement/Tendering/ProcurementContractEdit/View?ProfileName=CCE-16-Servicios_profesionales_gestion&amp;PPI=CO1.PPI.16695408&amp;DocUniqueName=ContratoDeCompra&amp;DocTypeName=NextWay.Entities.Marketplace.Tendering.ProcurementContract&amp;ProfileVersion=5&amp;DocUniqueIdentifier=CO1.PCCNTR.3241221&amp;prevCtxUrl=https%3a%2f%2fwww.secop.gov.co%2fCO1BusinessLine%2fTendering%2fBuyerWorkArea%2fIndex%3fDocUniqueIdentifier%3dCO1.BDOS.2542804&amp;prevCtxLbl=BuyerWorkAreaSpecificAreaGrids" TargetMode="External"/><Relationship Id="rId50" Type="http://schemas.openxmlformats.org/officeDocument/2006/relationships/hyperlink" Target="mailto:karenfrancom@hotmail.com" TargetMode="External"/><Relationship Id="rId104" Type="http://schemas.openxmlformats.org/officeDocument/2006/relationships/hyperlink" Target="https://community.secop.gov.co/Public/Tendering/ContractNoticePhases/View?PPI=CO1.PPI.17185028&amp;isFromPublicArea=True&amp;isModal=False" TargetMode="External"/><Relationship Id="rId125" Type="http://schemas.openxmlformats.org/officeDocument/2006/relationships/hyperlink" Target="mailto:SUBATOURS@SUBATOURS.COM.CO" TargetMode="External"/><Relationship Id="rId146" Type="http://schemas.openxmlformats.org/officeDocument/2006/relationships/hyperlink" Target="https://community.secop.gov.co/Public/Tendering/ContractNoticePhases/View?PPI=CO1.PPI.18490596&amp;isFromPublicArea=True&amp;isModal=False" TargetMode="External"/><Relationship Id="rId167" Type="http://schemas.openxmlformats.org/officeDocument/2006/relationships/hyperlink" Target="https://www.secop.gov.co/CO1ContractsManagement/Tendering/ProcurementContractEdit/View?docUniqueIdentifier=CO1.PCCNTR.3903565&amp;awardUniqueIdentifier=&amp;buyerDossierUniqueIdentifier=CO1.BDOS.3130489&amp;id=1945888" TargetMode="External"/><Relationship Id="rId188" Type="http://schemas.openxmlformats.org/officeDocument/2006/relationships/hyperlink" Target="https://www.secop.gov.co/CO1ContractsManagement/Tendering/ProcurementContractEdit/View?docUniqueIdentifier=CO1.PCCNTR.4039020&amp;prevCtxUrl=https%3a%2f%2fwww.secop.gov.co%2fCO1ContractsManagement%2fTendering%2fProcurementContractManagement%2fIndex&amp;prevCtxLbl=Contratos" TargetMode="External"/><Relationship Id="rId71" Type="http://schemas.openxmlformats.org/officeDocument/2006/relationships/hyperlink" Target="mailto:natalieromero0517@gmail.com" TargetMode="External"/><Relationship Id="rId92" Type="http://schemas.openxmlformats.org/officeDocument/2006/relationships/hyperlink" Target="https://www.secop.gov.co/CO1ContractsManagement/Tendering/ProcurementContractEdit/View?docUniqueIdentifier=CO1.PCCNTR.3325055&amp;awardUniqueIdentifier=&amp;buyerDossierUniqueIdentifier=CO1.BDOS.2595972&amp;id=1554879&amp;prevCtxUrl=https%3a%2f%2fwww.secop.gov.co%2fCO1BusinessLine%2fTendering%2fBuyerDossierWorkspace%2fIndex%3fsortingState%3dLastModifiedDESC%26showAdvancedSearch%3dFalse%26showAdvancedSearchFields%3dFalse%26selectedDossier%3dCO1.BDOS.2595972%26selectedRequest%3dCO1.REQ.2669188%26&amp;prevCtxLbl=Procesos+de+la+Entidad+Estatal" TargetMode="External"/><Relationship Id="rId213" Type="http://schemas.openxmlformats.org/officeDocument/2006/relationships/hyperlink" Target="mailto:facturacion@jmgrupoempresarial.com" TargetMode="External"/><Relationship Id="rId234" Type="http://schemas.openxmlformats.org/officeDocument/2006/relationships/comments" Target="../comments8.xml"/><Relationship Id="rId2" Type="http://schemas.openxmlformats.org/officeDocument/2006/relationships/hyperlink" Target="https://community.secop.gov.co/Public/Tendering/ContractNoticePhases/View?PPI=CO1.PPI.16580227&amp;isFromPublicArea=True&amp;isModal=False" TargetMode="External"/><Relationship Id="rId29" Type="http://schemas.openxmlformats.org/officeDocument/2006/relationships/hyperlink" Target="mailto:juan.paezg11@gmail.com" TargetMode="External"/><Relationship Id="rId40" Type="http://schemas.openxmlformats.org/officeDocument/2006/relationships/hyperlink" Target="https://community.secop.gov.co/Public/Tendering/ContractNoticePhases/View?PPI=CO1.PPI.16695408&amp;isFromPublicArea=True&amp;isModal=False" TargetMode="External"/><Relationship Id="rId115" Type="http://schemas.openxmlformats.org/officeDocument/2006/relationships/hyperlink" Target="https://www.secop.gov.co/CO1ContractsManagement/Tendering/ProcurementContractEdit/View?docUniqueIdentifier=CO1.PCCNTR.3536051&amp;awardUniqueIdentifier=&amp;buyerDossierUniqueIdentifier=CO1.BDOS.2755932&amp;id=1782815" TargetMode="External"/><Relationship Id="rId136" Type="http://schemas.openxmlformats.org/officeDocument/2006/relationships/hyperlink" Target="https://community.secop.gov.co/Public/Tendering/ContractNoticePhases/View?PPI=CO1.PPI.18264992&amp;isFromPublicArea=True&amp;isModal=False" TargetMode="External"/><Relationship Id="rId157" Type="http://schemas.openxmlformats.org/officeDocument/2006/relationships/hyperlink" Target="mailto:info@ci2.co" TargetMode="External"/><Relationship Id="rId178" Type="http://schemas.openxmlformats.org/officeDocument/2006/relationships/hyperlink" Target="https://community.secop.gov.co/Public/Tendering/ContractNoticePhases/View?PPI=CO1.PPI.20202756&amp;isFromPublicArea=True&amp;isModal=False" TargetMode="External"/><Relationship Id="rId61" Type="http://schemas.openxmlformats.org/officeDocument/2006/relationships/hyperlink" Target="mailto:dimarce3010@hotmail.com" TargetMode="External"/><Relationship Id="rId82" Type="http://schemas.openxmlformats.org/officeDocument/2006/relationships/hyperlink" Target="mailto:dramirezm@compensar.com" TargetMode="External"/><Relationship Id="rId199" Type="http://schemas.openxmlformats.org/officeDocument/2006/relationships/hyperlink" Target="https://community.secop.gov.co/Public/Tendering/ContractNoticePhases/View?PPI=CO1.PPI.20634450&amp;isFromPublicArea=True&amp;isModal=False" TargetMode="External"/><Relationship Id="rId203" Type="http://schemas.openxmlformats.org/officeDocument/2006/relationships/hyperlink" Target="https://community.secop.gov.co/Public/Tendering/ContractNoticePhases/View?PPI=CO1.PPI.21425978&amp;isFromPublicArea=True&amp;isModal=False" TargetMode="External"/><Relationship Id="rId19" Type="http://schemas.openxmlformats.org/officeDocument/2006/relationships/hyperlink" Target="mailto:saragonzalezorozco@hotmail.com" TargetMode="External"/><Relationship Id="rId224" Type="http://schemas.openxmlformats.org/officeDocument/2006/relationships/hyperlink" Target="mailto:info@internet-solutions.com.co" TargetMode="External"/><Relationship Id="rId30" Type="http://schemas.openxmlformats.org/officeDocument/2006/relationships/hyperlink" Target="https://community.secop.gov.co/Public/Tendering/ContractNoticePhases/View?PPI=CO1.PPI.16689952&amp;isFromPublicArea=True&amp;isModal=False" TargetMode="External"/><Relationship Id="rId105" Type="http://schemas.openxmlformats.org/officeDocument/2006/relationships/hyperlink" Target="https://www.secop.gov.co/CO1ContractsManagement/Tendering/ProcurementContractEdit/Update?ProfileName=CCE-16-Servicios_profesionales_gestion&amp;PPI=CO1.PPI.17185028&amp;DocUniqueName=ContratoDeCompra&amp;DocTypeName=NextWay.Entities.Marketplace.Tendering.ProcurementContract&amp;ProfileVersion=5&amp;DocUniqueIdentifier=CO1.PCCNTR.3476566" TargetMode="External"/><Relationship Id="rId126" Type="http://schemas.openxmlformats.org/officeDocument/2006/relationships/hyperlink" Target="https://www.secop.gov.co/CO1ContractsManagement/Tendering/ProcurementContractEdit/Update?ProfileName=CCE-10-Minima_Cuantia&amp;PPI=CO1.PPI.17521627&amp;DocUniqueName=ContratoDeCompra&amp;DocTypeName=NextWay.Entities.Marketplace.Tendering.ProcurementContract&amp;ProfileVersion=8&amp;DocUniqueIdentifier=CO1.PCCNTR.3580469&amp;prevCtxUrl=https%3a%2f%2fwww.secop.gov.co%3a443%2fCO1ContractsManagement%2fTendering%2fProcurementContractManagement%2fIndex&amp;prevCtxLbl=Contratos" TargetMode="External"/><Relationship Id="rId147" Type="http://schemas.openxmlformats.org/officeDocument/2006/relationships/hyperlink" Target="https://www.secop.gov.co/CO1ContractsManagement/Tendering/ProcurementContractEdit/View?docUniqueIdentifier=CO1.PCCNTR.3692588&amp;awardUniqueIdentifier=CO1.AWD.1316442&amp;buyerDossierUniqueIdentifier=CO1.BDOS.2920197&amp;id=1835845" TargetMode="External"/><Relationship Id="rId168" Type="http://schemas.openxmlformats.org/officeDocument/2006/relationships/hyperlink" Target="mailto:oloaizagarcia503@gmail.com" TargetMode="External"/><Relationship Id="rId51" Type="http://schemas.openxmlformats.org/officeDocument/2006/relationships/hyperlink" Target="https://community.secop.gov.co/Public/Tendering/ContractNoticePhases/View?PPI=CO1.PPI.16731838&amp;isFromPublicArea=True&amp;isModal=Fals" TargetMode="External"/><Relationship Id="rId72" Type="http://schemas.openxmlformats.org/officeDocument/2006/relationships/hyperlink" Target="mailto:johanamed@yahoo.com" TargetMode="External"/><Relationship Id="rId93" Type="http://schemas.openxmlformats.org/officeDocument/2006/relationships/hyperlink" Target="https://www.secop.gov.co/CO1ContractsManagement/Tendering/ProcurementContractEdit/View?docUniqueIdentifier=CO1.PCCNTR.3325637&amp;awardUniqueIdentifier=&amp;buyerDossierUniqueIdentifier=CO1.BDOS.2597422&amp;id=1555311&amp;prevCtxUrl=https%3a%2f%2fwww.secop.gov.co%2fCO1BusinessLine%2fTendering%2fBuyerDossierWorkspace%2fIndex%3fsortingState%3dLastModifiedDESC%26showAdvancedSearch%3dFalse%26showAdvancedSearchFields%3dFalse%26selectedDossier%3dCO1.BDOS.2597422%26selectedRequest%3dCO1.REQ.2670465%26&amp;prevCtxLbl=Procesos+de+la+Entidad+Estatal" TargetMode="External"/><Relationship Id="rId189" Type="http://schemas.openxmlformats.org/officeDocument/2006/relationships/hyperlink" Target="https://community.secop.gov.co/Public/Tendering/ContractNoticePhases/View?PPI=CO1.PPI.20793597&amp;isFromPublicArea=True&amp;isModal=False" TargetMode="External"/><Relationship Id="rId3" Type="http://schemas.openxmlformats.org/officeDocument/2006/relationships/hyperlink" Target="https://www.secop.gov.co/CO1ContractsManagement/Tendering/ProcurementContractEdit/Update?ProfileName=CCE-16-Servicios_profesionales_gestion&amp;PPI=CO1.PPI.16580227&amp;DocUniqueName=ContratoDeCompra&amp;DocTypeName=NextWay.Entities.Marketplace.Tendering.ProcurementContract&amp;ProfileVersion=5&amp;DocUniqueIdentifier=CO1.PCCNTR.3177784" TargetMode="External"/><Relationship Id="rId214" Type="http://schemas.openxmlformats.org/officeDocument/2006/relationships/hyperlink" Target="mailto:info@andesscd.com.co" TargetMode="External"/><Relationship Id="rId116" Type="http://schemas.openxmlformats.org/officeDocument/2006/relationships/hyperlink" Target="https://community.secop.gov.co/Public/Tendering/ContractNoticePhases/View?PPI=CO1.PPI.17331720&amp;isFromPublicArea=True&amp;isModal=False" TargetMode="External"/><Relationship Id="rId137" Type="http://schemas.openxmlformats.org/officeDocument/2006/relationships/hyperlink" Target="https://www.secop.gov.co/CO1ContractsManagement/Tendering/ProcurementContractEdit/View?docUniqueIdentifier=CO1.PCCNTR.3664964&amp;awardUniqueIdentifier=CO1.AWD.1302411&amp;buyerDossierUniqueIdentifier=CO1.BDOS.2899501&amp;id=1828769" TargetMode="External"/><Relationship Id="rId158" Type="http://schemas.openxmlformats.org/officeDocument/2006/relationships/hyperlink" Target="https://community.secop.gov.co/Public/Tendering/ContractNoticePhases/View?PPI=CO1.PPI.19549770&amp;isFromPublicArea=True&amp;isModal=False" TargetMode="External"/></Relationships>
</file>

<file path=xl/worksheets/_rels/sheet13.xml.rels><?xml version="1.0" encoding="UTF-8" standalone="yes"?>
<Relationships xmlns="http://schemas.openxmlformats.org/package/2006/relationships"><Relationship Id="rId26" Type="http://schemas.openxmlformats.org/officeDocument/2006/relationships/hyperlink" Target="https://community.secop.gov.co/Public/Tendering/ContractNoticePhases/View?PPI=CO1.PPI.22995265&amp;isFromPublicArea=True&amp;isModal=False" TargetMode="External"/><Relationship Id="rId21" Type="http://schemas.openxmlformats.org/officeDocument/2006/relationships/hyperlink" Target="https://www.secop.gov.co/CO1ContractsManagement/Tendering/ProcurementContractEdit/View?docUniqueIdentifier=CO1.PCCNTR.4583217&amp;awardUniqueIdentifier=&amp;buyerDossierUniqueIdentifier=CO1.BDOS.3912717&amp;id=2407160" TargetMode="External"/><Relationship Id="rId42" Type="http://schemas.openxmlformats.org/officeDocument/2006/relationships/hyperlink" Target="mailto:mariocarrascal1987@hotmail.com" TargetMode="External"/><Relationship Id="rId47" Type="http://schemas.openxmlformats.org/officeDocument/2006/relationships/hyperlink" Target="https://community.secop.gov.co/Public/Tendering/ContractNoticePhases/View?PPI=CO1.PPI.23271204&amp;isFromPublicArea=True&amp;isModal=False" TargetMode="External"/><Relationship Id="rId63" Type="http://schemas.openxmlformats.org/officeDocument/2006/relationships/hyperlink" Target="mailto:taxes@ifxcorp.com" TargetMode="External"/><Relationship Id="rId68" Type="http://schemas.openxmlformats.org/officeDocument/2006/relationships/hyperlink" Target="https://community.secop.gov.co/Public/Tendering/ContractNoticePhases/View?PPI=CO1.PPI.23483123&amp;isFromPublicArea=True&amp;isModal=False" TargetMode="External"/><Relationship Id="rId84" Type="http://schemas.openxmlformats.org/officeDocument/2006/relationships/hyperlink" Target="https://community.secop.gov.co/Public/Tendering/ContractNoticePhases/View?PPI=CO1.PPI.24124919&amp;isFromPublicArea=True&amp;isModal=False" TargetMode="External"/><Relationship Id="rId89" Type="http://schemas.openxmlformats.org/officeDocument/2006/relationships/hyperlink" Target="https://community.secop.gov.co/Public/Tendering/ContractNoticePhases/View?PPI=CO1.PPI.24218785&amp;isFromPublicArea=True&amp;isModal=False" TargetMode="External"/><Relationship Id="rId16" Type="http://schemas.openxmlformats.org/officeDocument/2006/relationships/hyperlink" Target="mailto:ldeoro@hotmail.com" TargetMode="External"/><Relationship Id="rId107" Type="http://schemas.openxmlformats.org/officeDocument/2006/relationships/hyperlink" Target="https://www.secop.gov.co/CO1ContractsManagement/Tendering/ProcurementContractEdit/View?docUniqueIdentifier=CO1.PCCNTR.4980557&amp;prevCtxUrl=https%3a%2f%2fwww.secop.gov.co%3a443%2fCO1ContractsManagement%2fTendering%2fProcurementContractManagement%2fIndex&amp;prevCtxLbl=Contratos" TargetMode="External"/><Relationship Id="rId11" Type="http://schemas.openxmlformats.org/officeDocument/2006/relationships/hyperlink" Target="https://www.secop.gov.co/CO1ContractsManagement/Tendering/ProcurementContractEdit/Update?ProfileName=CCE-16-Servicios_profesionales_gestion&amp;PPI=CO1.PPI.22953341&amp;DocUniqueName=ContratoDeCompra&amp;DocTypeName=NextWay.Entities.Marketplace.Tendering.ProcurementContract&amp;ProfileVersion=6&amp;DocUniqueIdentifier=CO1.PCCNTR.4556309" TargetMode="External"/><Relationship Id="rId32" Type="http://schemas.openxmlformats.org/officeDocument/2006/relationships/hyperlink" Target="mailto:juan.paezg11@gmail.com" TargetMode="External"/><Relationship Id="rId37" Type="http://schemas.openxmlformats.org/officeDocument/2006/relationships/hyperlink" Target="https://community.secop.gov.co/Public/Tendering/ContractNoticePhases/View?PPI=CO1.PPI.23123523&amp;isFromPublicArea=True&amp;isModal=False" TargetMode="External"/><Relationship Id="rId53" Type="http://schemas.openxmlformats.org/officeDocument/2006/relationships/hyperlink" Target="mailto:gerencia@medicalprotection.com.co" TargetMode="External"/><Relationship Id="rId58" Type="http://schemas.openxmlformats.org/officeDocument/2006/relationships/hyperlink" Target="https://community.secop.gov.co/Public/Tendering/ContractNoticePhases/View?PPI=CO1.PPI.23373369&amp;isFromPublicArea=True&amp;isModal=False" TargetMode="External"/><Relationship Id="rId74" Type="http://schemas.openxmlformats.org/officeDocument/2006/relationships/hyperlink" Target="mailto:nramirezm9106@hotmail.com" TargetMode="External"/><Relationship Id="rId79" Type="http://schemas.openxmlformats.org/officeDocument/2006/relationships/hyperlink" Target="https://community.secop.gov.co/Public/Tendering/ContractNoticePhases/View?PPI=CO1.PPI.23687641&amp;isFromPublicArea=True&amp;isModal=False" TargetMode="External"/><Relationship Id="rId102" Type="http://schemas.openxmlformats.org/officeDocument/2006/relationships/hyperlink" Target="https://community.secop.gov.co/Public/Tendering/ContractNoticePhases/View?PPI=CO1.PPI.24810642&amp;isFromPublicArea=True&amp;isModal=False" TargetMode="External"/><Relationship Id="rId5" Type="http://schemas.openxmlformats.org/officeDocument/2006/relationships/hyperlink" Target="https://www.secop.gov.co/CO1ContractsManagement/Tendering/ProcurementContractEdit/View?docUniqueIdentifier=CO1.PCCNTR.4531229&amp;awardUniqueIdentifier=&amp;buyerDossierUniqueIdentifier=CO1.BDOS.3853057&amp;id=2362544" TargetMode="External"/><Relationship Id="rId90" Type="http://schemas.openxmlformats.org/officeDocument/2006/relationships/hyperlink" Target="https://community.secop.gov.co/Public/Tendering/ContractNoticePhases/View?PPI=CO1.PPI.23988291&amp;isFromPublicArea=True&amp;isModal=False" TargetMode="External"/><Relationship Id="rId95" Type="http://schemas.openxmlformats.org/officeDocument/2006/relationships/hyperlink" Target="mailto:josenicohernandez@gmail.com" TargetMode="External"/><Relationship Id="rId22" Type="http://schemas.openxmlformats.org/officeDocument/2006/relationships/hyperlink" Target="mailto:asesorjuridico76@gmail.com" TargetMode="External"/><Relationship Id="rId27" Type="http://schemas.openxmlformats.org/officeDocument/2006/relationships/hyperlink" Targe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40" TargetMode="External"/><Relationship Id="rId43" Type="http://schemas.openxmlformats.org/officeDocument/2006/relationships/hyperlink" Target="https://community.secop.gov.co/Public/Tendering/ContractNoticePhases/View?PPI=CO1.PPI.23221929&amp;isFromPublicArea=True&amp;isModal=False" TargetMode="External"/><Relationship Id="rId48" Type="http://schemas.openxmlformats.org/officeDocument/2006/relationships/hyperlink" Target="mailto:mzafra89@gmail.com" TargetMode="External"/><Relationship Id="rId64" Type="http://schemas.openxmlformats.org/officeDocument/2006/relationships/hyperlink" Target="https://community.secop.gov.co/Public/Tendering/ContractNoticePhases/View?PPI=CO1.PPI.23472067&amp;isFromPublicArea=True&amp;isModal=False" TargetMode="External"/><Relationship Id="rId69" Type="http://schemas.openxmlformats.org/officeDocument/2006/relationships/hyperlink" Target="mailto:maledimu@hotmail.com" TargetMode="External"/><Relationship Id="rId80" Type="http://schemas.openxmlformats.org/officeDocument/2006/relationships/hyperlink" Target="mailto:toyocarsltda@gmail.com" TargetMode="External"/><Relationship Id="rId85" Type="http://schemas.openxmlformats.org/officeDocument/2006/relationships/hyperlink" Target="mailto:financiera@pensemos.com" TargetMode="External"/><Relationship Id="rId12" Type="http://schemas.openxmlformats.org/officeDocument/2006/relationships/hyperlink" Target="mailto:contabilidad@famoc.net" TargetMode="External"/><Relationship Id="rId17" Type="http://schemas.openxmlformats.org/officeDocument/2006/relationships/hyperlink" Target="https://community.secop.gov.co/Public/Tendering/ContractNoticePhases/View?PPI=CO1.PPI.22947867&amp;isFromPublicArea=True&amp;isModal=False" TargetMode="External"/><Relationship Id="rId33" Type="http://schemas.openxmlformats.org/officeDocument/2006/relationships/hyperlink" Target="https://community.secop.gov.co/Public/Tendering/ContractNoticePhases/View?PPI=CO1.PPI.23096205&amp;isFromPublicArea=True&amp;isModal=False" TargetMode="External"/><Relationship Id="rId38" Type="http://schemas.openxmlformats.org/officeDocument/2006/relationships/hyperlink" Target="mailto:natalia.galvis_96@hotmail.com" TargetMode="External"/><Relationship Id="rId59" Type="http://schemas.openxmlformats.org/officeDocument/2006/relationships/hyperlink" Target="mailto:thatsumy@hotmail.com" TargetMode="External"/><Relationship Id="rId103" Type="http://schemas.openxmlformats.org/officeDocument/2006/relationships/hyperlink" Target="mailto:licitaciones@segurosmundial.com.co" TargetMode="External"/><Relationship Id="rId108" Type="http://schemas.openxmlformats.org/officeDocument/2006/relationships/hyperlink" Target="https://community.secop.gov.co/Public/Tendering/ContractNoticePhases/View?PPI=CO1.PPI.24676718&amp;isFromPublicArea=True&amp;isModal=False" TargetMode="External"/><Relationship Id="rId54" Type="http://schemas.openxmlformats.org/officeDocument/2006/relationships/hyperlink" Target="https://community.secop.gov.co/Public/Tendering/ContractNoticePhases/View?PPI=CO1.PPI.22627493&amp;isFromPublicArea=True&amp;isModal=False" TargetMode="External"/><Relationship Id="rId70" Type="http://schemas.openxmlformats.org/officeDocument/2006/relationships/hyperlink" Target="https://community.secop.gov.co/Public/Tendering/ContractNoticePhases/View?PPI=CO1.PPI.23601773&amp;isFromPublicArea=True&amp;isModal=False" TargetMode="External"/><Relationship Id="rId75" Type="http://schemas.openxmlformats.org/officeDocument/2006/relationships/hyperlink" Target="https://community.secop.gov.co/Public/Tendering/ContractNoticePhases/View?PPI=CO1.PPI.23717365&amp;isFromPublicArea=True&amp;isModal=False" TargetMode="External"/><Relationship Id="rId91" Type="http://schemas.openxmlformats.org/officeDocument/2006/relationships/hyperlink" Target="mailto:liliana.ribillo@gmail.com" TargetMode="External"/><Relationship Id="rId96" Type="http://schemas.openxmlformats.org/officeDocument/2006/relationships/hyperlink" Target="https://community.secop.gov.co/Public/Tendering/ContractNoticePhases/View?PPI=CO1.PPI.24462102&amp;isFromPublicArea=True&amp;isModal=False" TargetMode="External"/><Relationship Id="rId1" Type="http://schemas.openxmlformats.org/officeDocument/2006/relationships/hyperlink" Target="https://colombiacompra.coupahost.com/order_headers/103772" TargetMode="External"/><Relationship Id="rId6" Type="http://schemas.openxmlformats.org/officeDocument/2006/relationships/hyperlink" Target="mailto:bqa@hotmail.com" TargetMode="External"/><Relationship Id="rId15" Type="http://schemas.openxmlformats.org/officeDocument/2006/relationships/hyperlink" Target="mailto:ldeoro@hotmail.com" TargetMode="External"/><Relationship Id="rId23" Type="http://schemas.openxmlformats.org/officeDocument/2006/relationships/hyperlink" Target="https://community.secop.gov.co/Public/Tendering/ContractNoticePhases/View?PPI=CO1.PPI.22994283&amp;isFromPublicArea=True&amp;isModal=False" TargetMode="External"/><Relationship Id="rId28" Type="http://schemas.openxmlformats.org/officeDocument/2006/relationships/hyperlink" Target="mailto:andre16.12mp@gmail.com" TargetMode="External"/><Relationship Id="rId36" Type="http://schemas.openxmlformats.org/officeDocument/2006/relationships/hyperlink" Target="mailto:mauronaranjo19@gmail.com" TargetMode="External"/><Relationship Id="rId49" Type="http://schemas.openxmlformats.org/officeDocument/2006/relationships/hyperlink" Target="https://community.secop.gov.co/Public/Tendering/ContractNoticePhases/View?PPI=CO1.PPI.23253139&amp;isFromPublicArea=True&amp;isModal=False" TargetMode="External"/><Relationship Id="rId57" Type="http://schemas.openxmlformats.org/officeDocument/2006/relationships/hyperlink" Target="mailto:william.caraballo@gmail.com" TargetMode="External"/><Relationship Id="rId106" Type="http://schemas.openxmlformats.org/officeDocument/2006/relationships/hyperlink" Targe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40" TargetMode="External"/><Relationship Id="rId10" Type="http://schemas.openxmlformats.org/officeDocument/2006/relationships/hyperlink" Target="https://community.secop.gov.co/Public/Tendering/ContractNoticePhases/View?PPI=CO1.PPI.22953341&amp;isFromPublicArea=True&amp;isModal=False" TargetMode="External"/><Relationship Id="rId31" Type="http://schemas.openxmlformats.org/officeDocument/2006/relationships/hyperlink" Target="https://community.secop.gov.co/Public/Tendering/ContractNoticePhases/View?PPI=CO1.PPI.23091866&amp;isFromPublicArea=True&amp;isModal=False" TargetMode="External"/><Relationship Id="rId44" Type="http://schemas.openxmlformats.org/officeDocument/2006/relationships/hyperlink" Target="mailto:mjhoanams22@gmail.com" TargetMode="External"/><Relationship Id="rId52" Type="http://schemas.openxmlformats.org/officeDocument/2006/relationships/hyperlink" Target="mailto:info@megasoft.com.co" TargetMode="External"/><Relationship Id="rId60" Type="http://schemas.openxmlformats.org/officeDocument/2006/relationships/hyperlink" Target="https://community.secop.gov.co/Public/Tendering/ContractNoticePhases/View?PPI=CO1.PPI.23422670&amp;isFromPublicArea=True&amp;isModal=False" TargetMode="External"/><Relationship Id="rId65" Type="http://schemas.openxmlformats.org/officeDocument/2006/relationships/hyperlink" Target="mailto:contabilidad@heinsohn.com.co" TargetMode="External"/><Relationship Id="rId73" Type="http://schemas.openxmlformats.org/officeDocument/2006/relationships/hyperlink" Target="https://community.secop.gov.co/Public/Tendering/ContractNoticePhases/View?PPI=CO1.PPI.23820270&amp;isFromPublicArea=True&amp;isModal=False" TargetMode="External"/><Relationship Id="rId78" Type="http://schemas.openxmlformats.org/officeDocument/2006/relationships/hyperlink" Target="mailto:sbernalp2@ucentral.edu.co%20/susanbernalpedraza@gmail.com" TargetMode="External"/><Relationship Id="rId81" Type="http://schemas.openxmlformats.org/officeDocument/2006/relationships/hyperlink" Target="https://community.secop.gov.co/Public/Tendering/ContractNoticePhases/View?PPI=CO1.PPI.23988291&amp;isFromPublicArea=True&amp;isModal=False" TargetMode="External"/><Relationship Id="rId86" Type="http://schemas.openxmlformats.org/officeDocument/2006/relationships/hyperlink" Target="https://community.secop.gov.co/Public/Tendering/ContractNoticePhases/View?PPI=CO1.PPI.22897034&amp;isFromPublicArea=True&amp;isModal=False" TargetMode="External"/><Relationship Id="rId94" Type="http://schemas.openxmlformats.org/officeDocument/2006/relationships/hyperlink" Target="https://community.secop.gov.co/Public/Tendering/ContractNoticePhases/View?PPI=CO1.PPI.24326340&amp;isFromPublicArea=True&amp;isModal=False" TargetMode="External"/><Relationship Id="rId99" Type="http://schemas.openxmlformats.org/officeDocument/2006/relationships/hyperlink" Target="https://community.secop.gov.co/Public/Tendering/ContractNoticePhases/View?PPI=CO1.PPI.24326340&amp;isFromPublicArea=True&amp;isModal=False" TargetMode="External"/><Relationship Id="rId101" Type="http://schemas.openxmlformats.org/officeDocument/2006/relationships/hyperlink" Target="mailto:facturacion@Informese.co" TargetMode="External"/><Relationship Id="rId4" Type="http://schemas.openxmlformats.org/officeDocument/2006/relationships/hyperlink" Target="https://community.secop.gov.co/Public/Tendering/ContractNoticePhases/View?PPI=CO1.PPI.22787517&amp;isFromPublicArea=True&amp;isModal=False" TargetMode="External"/><Relationship Id="rId9" Type="http://schemas.openxmlformats.org/officeDocument/2006/relationships/hyperlink" Target="mailto:cristiancastrosanchez10@gmail.com" TargetMode="External"/><Relationship Id="rId13" Type="http://schemas.openxmlformats.org/officeDocument/2006/relationships/hyperlink" Target="https://community.secop.gov.co/Public/Tendering/ContractNoticePhases/View?PPI=CO1.PPI.22925542&amp;isFromPublicArea=True&amp;isModal=False" TargetMode="External"/><Relationship Id="rId18" Type="http://schemas.openxmlformats.org/officeDocument/2006/relationships/hyperlink" Target="https://www.secop.gov.co/CO1ContractsManagement/Tendering/ProcurementContractEdit/View?docUniqueIdentifier=CO1.PCCNTR.4555720&amp;awardUniqueIdentifier=&amp;buyerDossierUniqueIdentifier=CO1.BDOS.3905462&amp;id=2384562" TargetMode="External"/><Relationship Id="rId39" Type="http://schemas.openxmlformats.org/officeDocument/2006/relationships/hyperlink" Target="https://community.secop.gov.co/Public/Tendering/ContractNoticePhases/View?PPI=CO1.PPI.23127666&amp;isFromPublicArea=True&amp;isModal=False" TargetMode="External"/><Relationship Id="rId109" Type="http://schemas.openxmlformats.org/officeDocument/2006/relationships/vmlDrawing" Target="../drawings/vmlDrawing9.vml"/><Relationship Id="rId34" Type="http://schemas.openxmlformats.org/officeDocument/2006/relationships/hyperlink" Target="mailto:eliogalvanbarrios@gmail.com" TargetMode="External"/><Relationship Id="rId50" Type="http://schemas.openxmlformats.org/officeDocument/2006/relationships/hyperlink" Target="mailto:liannarendonh@gmail.com" TargetMode="External"/><Relationship Id="rId55" Type="http://schemas.openxmlformats.org/officeDocument/2006/relationships/hyperlink" Target="mailto:solucionesespecialesfox@gmail.com" TargetMode="External"/><Relationship Id="rId76" Type="http://schemas.openxmlformats.org/officeDocument/2006/relationships/hyperlink" Target="mailto:vianeyb1987@gmail.com" TargetMode="External"/><Relationship Id="rId97" Type="http://schemas.openxmlformats.org/officeDocument/2006/relationships/hyperlink" Target="https://community.secop.gov.co/Public/Tendering/ContractNoticePhases/View?PPI=CO1.PPI.24476574&amp;isFromPublicArea=True&amp;isModal=False" TargetMode="External"/><Relationship Id="rId104" Type="http://schemas.openxmlformats.org/officeDocument/2006/relationships/hyperlink" Target="mailto:cceautos@solidaria.com.co" TargetMode="External"/><Relationship Id="rId7" Type="http://schemas.openxmlformats.org/officeDocument/2006/relationships/hyperlink" Target="https://community.secop.gov.co/Public/Tendering/ContractNoticePhases/View?PPI=CO1.PPI.22860932&amp;isFromPublicArea=True&amp;isModal=False" TargetMode="External"/><Relationship Id="rId71" Type="http://schemas.openxmlformats.org/officeDocument/2006/relationships/hyperlink" Target="mailto:yeletza31@gmail.com" TargetMode="External"/><Relationship Id="rId92" Type="http://schemas.openxmlformats.org/officeDocument/2006/relationships/hyperlink" Target="https://community.secop.gov.co/Public/Tendering/ContractNoticePhases/View?PPI=CO1.PPI.24377109&amp;isFromPublicArea=True&amp;isModal=False" TargetMode="External"/><Relationship Id="rId2" Type="http://schemas.openxmlformats.org/officeDocument/2006/relationships/hyperlink" Target="https://colombiacompra.coupahost.com/order_headers/103772" TargetMode="External"/><Relationship Id="rId29" Type="http://schemas.openxmlformats.org/officeDocument/2006/relationships/hyperlink" Target="https://community.secop.gov.co/Public/Tendering/ContractNoticePhases/View?PPI=CO1.PPI.23085695&amp;isFromPublicArea=True&amp;isModal=False" TargetMode="External"/><Relationship Id="rId24" Type="http://schemas.openxmlformats.org/officeDocument/2006/relationships/hyperlink" Target="https://www.secop.gov.co/CO1ContractsManagement/Tendering/ProcurementContractEdit/Update?ProfileName=CCE-16-Servicios_profesionales_gestion&amp;PPI=CO1.PPI.22994283&amp;DocUniqueName=ContratoDeCompra&amp;DocTypeName=NextWay.Entities.Marketplace.Tendering.ProcurementContract&amp;ProfileVersion=6&amp;DocUniqueIdentifier=CO1.PCCNTR.4583133" TargetMode="External"/><Relationship Id="rId40" Type="http://schemas.openxmlformats.org/officeDocument/2006/relationships/hyperlink" Target="mailto:maryluz_betancourt@hotmail.com" TargetMode="External"/><Relationship Id="rId45" Type="http://schemas.openxmlformats.org/officeDocument/2006/relationships/hyperlink" Target="https://community.secop.gov.co/Public/Tendering/ContractNoticePhases/View?PPI=CO1.PPI.23253804&amp;isFromPublicArea=True&amp;isModal=False" TargetMode="External"/><Relationship Id="rId66" Type="http://schemas.openxmlformats.org/officeDocument/2006/relationships/hyperlink" Target="https://community.secop.gov.co/Public/Tendering/ContractNoticePhases/View?PPI=CO1.PPI.23480946&amp;isFromPublicArea=True&amp;isModal=False" TargetMode="External"/><Relationship Id="rId87" Type="http://schemas.openxmlformats.org/officeDocument/2006/relationships/hyperlink" Target="mailto:gerencia@jmgrupoempresarial.com%20-%20admongeneral@jmgrupoempresarial.com" TargetMode="External"/><Relationship Id="rId110" Type="http://schemas.openxmlformats.org/officeDocument/2006/relationships/comments" Target="../comments9.xml"/><Relationship Id="rId61" Type="http://schemas.openxmlformats.org/officeDocument/2006/relationships/hyperlink" Target="mailto:camilo.garcia@lineajuridica.co" TargetMode="External"/><Relationship Id="rId82" Type="http://schemas.openxmlformats.org/officeDocument/2006/relationships/hyperlink" Target="mailto:cristiandavid4129@gmail.com" TargetMode="External"/><Relationship Id="rId19" Type="http://schemas.openxmlformats.org/officeDocument/2006/relationships/hyperlink" Target="mailto:javelag1@hotmail.com" TargetMode="External"/><Relationship Id="rId14" Type="http://schemas.openxmlformats.org/officeDocument/2006/relationships/hyperlink" Target="https://www.secop.gov.co/CO1ContractsManagement/Tendering/ProcurementContractEdit/View?docUniqueIdentifier=CO1.PCCNTR.4556848&amp;awardUniqueIdentifier=&amp;buyerDossierUniqueIdentifier=CO1.BDOS.3897907&amp;id=2385653" TargetMode="External"/><Relationship Id="rId30" Type="http://schemas.openxmlformats.org/officeDocument/2006/relationships/hyperlink" Target="mailto:linamrivero@hotmail.com" TargetMode="External"/><Relationship Id="rId35" Type="http://schemas.openxmlformats.org/officeDocument/2006/relationships/hyperlink" Target="https://community.secop.gov.co/Public/Tendering/ContractNoticePhases/View?PPI=CO1.PPI.23097391&amp;isFromPublicArea=True&amp;isModal=False" TargetMode="External"/><Relationship Id="rId56" Type="http://schemas.openxmlformats.org/officeDocument/2006/relationships/hyperlink" Target="https://community.secop.gov.co/Public/Tendering/ContractNoticePhases/View?PPI=CO1.PPI.23371595&amp;isFromPublicArea=True&amp;isModal=False" TargetMode="External"/><Relationship Id="rId77" Type="http://schemas.openxmlformats.org/officeDocument/2006/relationships/hyperlink" Target="https://community.secop.gov.co/Public/Tendering/ContractNoticePhases/View?PPI=CO1.PPI.23893505&amp;isFromPublicArea=True&amp;isModal=False" TargetMode="External"/><Relationship Id="rId100" Type="http://schemas.openxmlformats.org/officeDocument/2006/relationships/hyperlink" Target="mailto:rodrigo.diaz@sodexo.com%20%20;%20impuestos.svc.co@sodexo.com" TargetMode="External"/><Relationship Id="rId105" Type="http://schemas.openxmlformats.org/officeDocument/2006/relationships/hyperlink" Target="mailto:info@starservices.com.co" TargetMode="External"/><Relationship Id="rId8" Type="http://schemas.openxmlformats.org/officeDocument/2006/relationships/hyperlink" Target="https://www.secop.gov.co/CO1ContractsManagement/Tendering/ProcurementContractEdit/View?docUniqueIdentifier=CO1.PCCNTR.4534717&amp;awardUniqueIdentifier=&amp;buyerDossierUniqueIdentifier=CO1.BDOS.3877505&amp;id=2365718" TargetMode="External"/><Relationship Id="rId51" Type="http://schemas.openxmlformats.org/officeDocument/2006/relationships/hyperlink" Target="https://community.secop.gov.co/Public/Tendering/ContractNoticePhases/View?PPI=CO1.PPI.23296335&amp;isFromPublicArea=True&amp;isModal=False" TargetMode="External"/><Relationship Id="rId72" Type="http://schemas.openxmlformats.org/officeDocument/2006/relationships/hyperlink" Target="mailto:licitaciones@pypsystems.com" TargetMode="External"/><Relationship Id="rId93" Type="http://schemas.openxmlformats.org/officeDocument/2006/relationships/hyperlink" Target="mailto:lilianapedrozaalonso@hotmail.com" TargetMode="External"/><Relationship Id="rId98" Type="http://schemas.openxmlformats.org/officeDocument/2006/relationships/hyperlink" Target="mailto:oscarochoa75@hotmail.com" TargetMode="External"/><Relationship Id="rId3" Type="http://schemas.openxmlformats.org/officeDocument/2006/relationships/hyperlink" Target="mailto:colombiacompraefic@terpel.com" TargetMode="External"/><Relationship Id="rId25" Type="http://schemas.openxmlformats.org/officeDocument/2006/relationships/hyperlink" Target="mailto:mliliaq@hotmail.com" TargetMode="External"/><Relationship Id="rId46" Type="http://schemas.openxmlformats.org/officeDocument/2006/relationships/hyperlink" Target="mailto:karenfrancom@hotmail.com" TargetMode="External"/><Relationship Id="rId67" Type="http://schemas.openxmlformats.org/officeDocument/2006/relationships/hyperlink" Target="mailto:elicedduran@hotmail.com" TargetMode="External"/><Relationship Id="rId20" Type="http://schemas.openxmlformats.org/officeDocument/2006/relationships/hyperlink" Target="https://community.secop.gov.co/Public/Tendering/ContractNoticePhases/View?PPI=CO1.PPI.22966551&amp;isFromPublicArea=True&amp;isModal=False" TargetMode="External"/><Relationship Id="rId41" Type="http://schemas.openxmlformats.org/officeDocument/2006/relationships/hyperlink" Target="https://community.secop.gov.co/Public/Tendering/ContractNoticePhases/View?PPI=CO1.PPI.23129236&amp;isFromPublicArea=True&amp;isModal=False" TargetMode="External"/><Relationship Id="rId62" Type="http://schemas.openxmlformats.org/officeDocument/2006/relationships/hyperlink" Target="https://community.secop.gov.co/Public/Tendering/ContractNoticePhases/View?PPI=CO1.PPI.23446291&amp;isFromPublicArea=True&amp;isModal=False" TargetMode="External"/><Relationship Id="rId83" Type="http://schemas.openxmlformats.org/officeDocument/2006/relationships/hyperlink" Target="mailto:planeacioncce2@gmail.com" TargetMode="External"/><Relationship Id="rId88" Type="http://schemas.openxmlformats.org/officeDocument/2006/relationships/hyperlink" Target="mailto:lizbeth2386@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5.bin"/><Relationship Id="rId1" Type="http://schemas.openxmlformats.org/officeDocument/2006/relationships/hyperlink" Target="file:///\\smagenta\..\..\..\Documents\ITRC%202016\PROCESOS%20DE%20SELECCI&#211;N\TECNOLOG&#205;A\I2%20SOFTWARE%20AN&#193;LISIS%20INVESTIGATIVO%20I2%202016" TargetMode="Externa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8" Type="http://schemas.openxmlformats.org/officeDocument/2006/relationships/hyperlink" Target="https://community.secop.gov.co/Public/Tendering/ContractNoticePhases/View?PPI=CO1.PPI.3569765&amp;isFromPublicArea=True&amp;isModal=False" TargetMode="External"/><Relationship Id="rId13" Type="http://schemas.openxmlformats.org/officeDocument/2006/relationships/hyperlink" Target="https://community.secop.gov.co/Public/Tendering/ContractNoticePhases/View?PPI=CO1.PPI.4956048&amp;isFromPublicArea=True&amp;isModal=False" TargetMode="External"/><Relationship Id="rId18" Type="http://schemas.openxmlformats.org/officeDocument/2006/relationships/printerSettings" Target="../printerSettings/printerSettings8.bin"/><Relationship Id="rId3" Type="http://schemas.openxmlformats.org/officeDocument/2006/relationships/hyperlink" Target="https://community.secop.gov.co/Public/Tendering/ContractNoticePhases/View?PPI=CO1.PPI.2915353&amp;isFromPublicArea=True&amp;isModal=False" TargetMode="External"/><Relationship Id="rId7" Type="http://schemas.openxmlformats.org/officeDocument/2006/relationships/hyperlink" Target="https://community.secop.gov.co/Public/Tendering/ContractNoticePhases/View?PPI=CO1.PPI.3499540&amp;isFromPublicArea=True&amp;isModal=False" TargetMode="External"/><Relationship Id="rId12" Type="http://schemas.openxmlformats.org/officeDocument/2006/relationships/hyperlink" Target="https://community.secop.gov.co/Public/Tendering/ContractNoticePhases/View?PPI=CO1.PPI.4706802&amp;isFromPublicArea=True&amp;isModal=False" TargetMode="External"/><Relationship Id="rId17" Type="http://schemas.openxmlformats.org/officeDocument/2006/relationships/hyperlink" Target="https://community.secop.gov.co/Public/Tendering/ContractNoticePhases/View?PPI=CO1.PPI.4929731&amp;isFromPublicArea=True&amp;isModal=False" TargetMode="External"/><Relationship Id="rId2" Type="http://schemas.openxmlformats.org/officeDocument/2006/relationships/hyperlink" Target="https://community.secop.gov.co/Public/Tendering/ContractNoticePhases/View?PPI=CO1.PPI.2851257&amp;isFromPublicArea=True&amp;isModal=False" TargetMode="External"/><Relationship Id="rId16" Type="http://schemas.openxmlformats.org/officeDocument/2006/relationships/hyperlink" Target="https://community.secop.gov.co/Public/Tendering/ContractNoticePhases/View?PPI=CO1.PPI.4757878&amp;isFromPublicArea=True&amp;isModal=False" TargetMode="External"/><Relationship Id="rId20" Type="http://schemas.openxmlformats.org/officeDocument/2006/relationships/comments" Target="../comments5.xml"/><Relationship Id="rId1" Type="http://schemas.openxmlformats.org/officeDocument/2006/relationships/hyperlink" Target="https://community.secop.gov.co/Public/Tendering/ContractNoticePhases/View?PPI=CO1.PPI.2849402&amp;isFromPublicArea=True&amp;isModal=False" TargetMode="External"/><Relationship Id="rId6" Type="http://schemas.openxmlformats.org/officeDocument/2006/relationships/hyperlink" Target="https://community.secop.gov.co/Public/Tendering/ContractNoticePhases/View?PPI=CO1.PPI.3271177&amp;isFromPublicArea=True&amp;isModal=False" TargetMode="External"/><Relationship Id="rId11" Type="http://schemas.openxmlformats.org/officeDocument/2006/relationships/hyperlink" Target="https://community.secop.gov.co/Public/Tendering/ContractNoticePhases/View?PPI=CO1.PPI.4824424&amp;isFromPublicArea=True&amp;isModal=False" TargetMode="External"/><Relationship Id="rId5" Type="http://schemas.openxmlformats.org/officeDocument/2006/relationships/hyperlink" Target="https://community.secop.gov.co/Public/Tendering/ContractNoticePhases/View?PPI=CO1.PPI.3059717&amp;isFromPublicArea=True&amp;isModal=False" TargetMode="External"/><Relationship Id="rId15" Type="http://schemas.openxmlformats.org/officeDocument/2006/relationships/hyperlink" Target="https://community.secop.gov.co/Public/Tendering/ContractNoticePhases/View?PPI=CO1.PPI.4925913&amp;isFromPublicArea=True&amp;isModal=False" TargetMode="External"/><Relationship Id="rId10" Type="http://schemas.openxmlformats.org/officeDocument/2006/relationships/hyperlink" Target="https://community.secop.gov.co/Public/Tendering/ContractNoticePhases/View?PPI=CO1.PPI.4406488&amp;isFromPublicArea=True&amp;isModal=False" TargetMode="External"/><Relationship Id="rId19" Type="http://schemas.openxmlformats.org/officeDocument/2006/relationships/vmlDrawing" Target="../drawings/vmlDrawing5.vml"/><Relationship Id="rId4" Type="http://schemas.openxmlformats.org/officeDocument/2006/relationships/hyperlink" Target="https://community.secop.gov.co/Public/Tendering/ContractNoticePhases/View?PPI=CO1.PPI.3022761&amp;isFromPublicArea=True&amp;isModal=False" TargetMode="External"/><Relationship Id="rId9" Type="http://schemas.openxmlformats.org/officeDocument/2006/relationships/hyperlink" Target="https://community.secop.gov.co/Public/Tendering/ContractNoticePhases/View?PPI=CO1.PPI.3626170&amp;isFromPublicArea=True&amp;isModal=False" TargetMode="External"/><Relationship Id="rId14" Type="http://schemas.openxmlformats.org/officeDocument/2006/relationships/hyperlink" Target="https://community.secop.gov.co/Public/Tendering/ContractNoticePhases/View?PPI=CO1.PPI.5010671&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2"/>
  <sheetViews>
    <sheetView zoomScale="85" zoomScaleNormal="85" workbookViewId="0">
      <pane xSplit="5" ySplit="1" topLeftCell="F59" activePane="bottomRight" state="frozen"/>
      <selection pane="topRight" activeCell="E1" sqref="E1"/>
      <selection pane="bottomLeft" activeCell="A2" sqref="A2"/>
      <selection pane="bottomRight" activeCell="E59" sqref="E59"/>
    </sheetView>
  </sheetViews>
  <sheetFormatPr baseColWidth="10" defaultColWidth="11.42578125" defaultRowHeight="16.5"/>
  <cols>
    <col min="1" max="1" width="4.7109375" style="7" bestFit="1" customWidth="1"/>
    <col min="2" max="2" width="12.42578125" style="7" customWidth="1"/>
    <col min="3" max="3" width="16.5703125" style="7" customWidth="1"/>
    <col min="4" max="4" width="53.5703125" style="8" customWidth="1"/>
    <col min="5" max="5" width="20.5703125" style="9" customWidth="1"/>
    <col min="6" max="6" width="13.85546875" style="10" bestFit="1" customWidth="1"/>
    <col min="7" max="7" width="16.7109375" style="12" bestFit="1" customWidth="1"/>
    <col min="8" max="8" width="12.28515625" style="8" bestFit="1" customWidth="1"/>
    <col min="9" max="9" width="13" style="8" customWidth="1"/>
    <col min="10" max="10" width="11.5703125" style="8" bestFit="1" customWidth="1"/>
    <col min="11" max="11" width="12.85546875" style="8" customWidth="1"/>
    <col min="12" max="12" width="9.28515625" style="8" customWidth="1"/>
    <col min="13" max="14" width="9.85546875" style="8" bestFit="1" customWidth="1"/>
    <col min="15" max="15" width="6" style="8" bestFit="1" customWidth="1"/>
    <col min="16" max="16" width="9.85546875" style="8" customWidth="1"/>
    <col min="17" max="17" width="9.85546875" style="3" customWidth="1"/>
    <col min="18" max="18" width="24.28515625" style="3" bestFit="1" customWidth="1"/>
    <col min="19" max="16384" width="11.42578125" style="3"/>
  </cols>
  <sheetData>
    <row r="1" spans="1:17" s="2" customFormat="1" ht="53.25" customHeight="1">
      <c r="A1" s="4" t="s">
        <v>0</v>
      </c>
      <c r="B1" s="1" t="s">
        <v>1</v>
      </c>
      <c r="C1" s="1" t="s">
        <v>2</v>
      </c>
      <c r="D1" s="5" t="s">
        <v>3</v>
      </c>
      <c r="E1" s="5" t="s">
        <v>4</v>
      </c>
      <c r="F1" s="6" t="s">
        <v>5</v>
      </c>
      <c r="G1" s="11" t="s">
        <v>6</v>
      </c>
      <c r="H1" s="5" t="s">
        <v>7</v>
      </c>
      <c r="I1" s="5" t="s">
        <v>8</v>
      </c>
      <c r="J1" s="5" t="s">
        <v>9</v>
      </c>
      <c r="K1" s="5" t="s">
        <v>10</v>
      </c>
      <c r="L1" s="5" t="s">
        <v>11</v>
      </c>
      <c r="M1" s="5" t="s">
        <v>12</v>
      </c>
      <c r="N1" s="5" t="s">
        <v>13</v>
      </c>
      <c r="O1" s="5" t="s">
        <v>14</v>
      </c>
      <c r="P1" s="5" t="s">
        <v>15</v>
      </c>
      <c r="Q1" s="1" t="s">
        <v>16</v>
      </c>
    </row>
    <row r="2" spans="1:17" ht="66">
      <c r="A2" s="13">
        <v>1</v>
      </c>
      <c r="B2" s="14" t="s">
        <v>17</v>
      </c>
      <c r="C2" s="14" t="s">
        <v>18</v>
      </c>
      <c r="D2" s="14" t="s">
        <v>19</v>
      </c>
      <c r="E2" s="15" t="s">
        <v>20</v>
      </c>
      <c r="F2" s="16">
        <v>79329156</v>
      </c>
      <c r="G2" s="17">
        <v>4155948</v>
      </c>
      <c r="H2" s="14" t="s">
        <v>21</v>
      </c>
      <c r="I2" s="48">
        <v>41094</v>
      </c>
      <c r="J2" s="49">
        <v>41094</v>
      </c>
      <c r="K2" s="57">
        <v>41185</v>
      </c>
      <c r="L2" s="14" t="s">
        <v>22</v>
      </c>
      <c r="M2" s="18" t="s">
        <v>23</v>
      </c>
      <c r="N2" s="18" t="s">
        <v>24</v>
      </c>
      <c r="O2" s="18" t="s">
        <v>23</v>
      </c>
      <c r="P2" s="18" t="s">
        <v>25</v>
      </c>
      <c r="Q2" s="18" t="s">
        <v>26</v>
      </c>
    </row>
    <row r="3" spans="1:17" ht="66">
      <c r="A3" s="13">
        <v>2</v>
      </c>
      <c r="B3" s="14" t="s">
        <v>17</v>
      </c>
      <c r="C3" s="14" t="s">
        <v>18</v>
      </c>
      <c r="D3" s="14" t="s">
        <v>19</v>
      </c>
      <c r="E3" s="15" t="s">
        <v>27</v>
      </c>
      <c r="F3" s="16">
        <v>1010178747</v>
      </c>
      <c r="G3" s="17">
        <v>4155948</v>
      </c>
      <c r="H3" s="14" t="s">
        <v>21</v>
      </c>
      <c r="I3" s="50">
        <v>41094</v>
      </c>
      <c r="J3" s="49">
        <v>41094</v>
      </c>
      <c r="K3" s="58">
        <v>41185</v>
      </c>
      <c r="L3" s="14" t="s">
        <v>22</v>
      </c>
      <c r="M3" s="18" t="s">
        <v>28</v>
      </c>
      <c r="N3" s="18" t="s">
        <v>24</v>
      </c>
      <c r="O3" s="18" t="s">
        <v>28</v>
      </c>
      <c r="P3" s="18" t="s">
        <v>25</v>
      </c>
      <c r="Q3" s="18" t="s">
        <v>26</v>
      </c>
    </row>
    <row r="4" spans="1:17" ht="99">
      <c r="A4" s="13">
        <v>3</v>
      </c>
      <c r="B4" s="14" t="s">
        <v>17</v>
      </c>
      <c r="C4" s="14" t="s">
        <v>18</v>
      </c>
      <c r="D4" s="14" t="s">
        <v>29</v>
      </c>
      <c r="E4" s="15" t="s">
        <v>30</v>
      </c>
      <c r="F4" s="16">
        <v>52068359</v>
      </c>
      <c r="G4" s="17">
        <v>14096154.6</v>
      </c>
      <c r="H4" s="14" t="s">
        <v>21</v>
      </c>
      <c r="I4" s="50">
        <v>41094</v>
      </c>
      <c r="J4" s="49">
        <v>41094</v>
      </c>
      <c r="K4" s="58">
        <v>41185</v>
      </c>
      <c r="L4" s="14" t="s">
        <v>22</v>
      </c>
      <c r="M4" s="18" t="s">
        <v>31</v>
      </c>
      <c r="N4" s="18" t="s">
        <v>24</v>
      </c>
      <c r="O4" s="18" t="s">
        <v>32</v>
      </c>
      <c r="P4" s="18" t="s">
        <v>25</v>
      </c>
      <c r="Q4" s="18" t="s">
        <v>26</v>
      </c>
    </row>
    <row r="5" spans="1:17" ht="99">
      <c r="A5" s="13">
        <v>4</v>
      </c>
      <c r="B5" s="14" t="s">
        <v>17</v>
      </c>
      <c r="C5" s="14" t="s">
        <v>33</v>
      </c>
      <c r="D5" s="14" t="s">
        <v>34</v>
      </c>
      <c r="E5" s="15" t="s">
        <v>35</v>
      </c>
      <c r="F5" s="16">
        <v>1018433590</v>
      </c>
      <c r="G5" s="17">
        <v>6205024.4400000004</v>
      </c>
      <c r="H5" s="14" t="s">
        <v>21</v>
      </c>
      <c r="I5" s="50">
        <v>41095</v>
      </c>
      <c r="J5" s="49">
        <v>41095</v>
      </c>
      <c r="K5" s="58">
        <v>41186</v>
      </c>
      <c r="L5" s="14" t="s">
        <v>22</v>
      </c>
      <c r="M5" s="18" t="s">
        <v>36</v>
      </c>
      <c r="N5" s="18" t="s">
        <v>24</v>
      </c>
      <c r="O5" s="18" t="s">
        <v>36</v>
      </c>
      <c r="P5" s="18" t="s">
        <v>37</v>
      </c>
      <c r="Q5" s="18" t="s">
        <v>26</v>
      </c>
    </row>
    <row r="6" spans="1:17" ht="99">
      <c r="A6" s="13">
        <v>5</v>
      </c>
      <c r="B6" s="14" t="s">
        <v>17</v>
      </c>
      <c r="C6" s="14" t="s">
        <v>18</v>
      </c>
      <c r="D6" s="14" t="s">
        <v>34</v>
      </c>
      <c r="E6" s="15" t="s">
        <v>38</v>
      </c>
      <c r="F6" s="16">
        <v>1032379649</v>
      </c>
      <c r="G6" s="17">
        <v>6205024.4400000004</v>
      </c>
      <c r="H6" s="14" t="s">
        <v>21</v>
      </c>
      <c r="I6" s="50">
        <v>41095</v>
      </c>
      <c r="J6" s="49">
        <v>41095</v>
      </c>
      <c r="K6" s="58">
        <v>41186</v>
      </c>
      <c r="L6" s="14" t="s">
        <v>22</v>
      </c>
      <c r="M6" s="18" t="s">
        <v>39</v>
      </c>
      <c r="N6" s="18" t="s">
        <v>24</v>
      </c>
      <c r="O6" s="18" t="s">
        <v>39</v>
      </c>
      <c r="P6" s="18" t="s">
        <v>37</v>
      </c>
      <c r="Q6" s="18" t="s">
        <v>26</v>
      </c>
    </row>
    <row r="7" spans="1:17" ht="74.25" customHeight="1">
      <c r="A7" s="13">
        <v>6</v>
      </c>
      <c r="B7" s="14" t="s">
        <v>17</v>
      </c>
      <c r="C7" s="14" t="s">
        <v>18</v>
      </c>
      <c r="D7" s="14" t="s">
        <v>40</v>
      </c>
      <c r="E7" s="15" t="s">
        <v>41</v>
      </c>
      <c r="F7" s="16">
        <v>80241716</v>
      </c>
      <c r="G7" s="17">
        <v>14096154.6</v>
      </c>
      <c r="H7" s="14" t="s">
        <v>21</v>
      </c>
      <c r="I7" s="50">
        <v>41113</v>
      </c>
      <c r="J7" s="49">
        <v>41113</v>
      </c>
      <c r="K7" s="58">
        <v>41134</v>
      </c>
      <c r="L7" s="14" t="s">
        <v>22</v>
      </c>
      <c r="M7" s="18" t="s">
        <v>42</v>
      </c>
      <c r="N7" s="18" t="s">
        <v>43</v>
      </c>
      <c r="O7" s="18" t="s">
        <v>44</v>
      </c>
      <c r="P7" s="18" t="s">
        <v>45</v>
      </c>
      <c r="Q7" s="18" t="s">
        <v>26</v>
      </c>
    </row>
    <row r="8" spans="1:17" ht="115.5">
      <c r="A8" s="19">
        <v>7</v>
      </c>
      <c r="B8" s="20" t="s">
        <v>17</v>
      </c>
      <c r="C8" s="20" t="s">
        <v>33</v>
      </c>
      <c r="D8" s="20" t="s">
        <v>46</v>
      </c>
      <c r="E8" s="21" t="s">
        <v>47</v>
      </c>
      <c r="F8" s="22">
        <v>79270540</v>
      </c>
      <c r="G8" s="23">
        <v>28416057</v>
      </c>
      <c r="H8" s="20" t="s">
        <v>48</v>
      </c>
      <c r="I8" s="51">
        <v>41130</v>
      </c>
      <c r="J8" s="52">
        <v>41130</v>
      </c>
      <c r="K8" s="59">
        <v>41158</v>
      </c>
      <c r="L8" s="20" t="s">
        <v>22</v>
      </c>
      <c r="M8" s="24" t="s">
        <v>49</v>
      </c>
      <c r="N8" s="24" t="s">
        <v>50</v>
      </c>
      <c r="O8" s="24" t="s">
        <v>51</v>
      </c>
      <c r="P8" s="24" t="s">
        <v>52</v>
      </c>
      <c r="Q8" s="24" t="s">
        <v>26</v>
      </c>
    </row>
    <row r="9" spans="1:17" ht="99">
      <c r="A9" s="19">
        <v>8</v>
      </c>
      <c r="B9" s="20" t="s">
        <v>17</v>
      </c>
      <c r="C9" s="20" t="s">
        <v>18</v>
      </c>
      <c r="D9" s="20" t="s">
        <v>40</v>
      </c>
      <c r="E9" s="21" t="s">
        <v>53</v>
      </c>
      <c r="F9" s="22">
        <v>80424528</v>
      </c>
      <c r="G9" s="23">
        <v>21312043</v>
      </c>
      <c r="H9" s="20" t="s">
        <v>21</v>
      </c>
      <c r="I9" s="51">
        <v>41135</v>
      </c>
      <c r="J9" s="52">
        <v>41135</v>
      </c>
      <c r="K9" s="59">
        <v>41186</v>
      </c>
      <c r="L9" s="20" t="s">
        <v>22</v>
      </c>
      <c r="M9" s="24" t="s">
        <v>54</v>
      </c>
      <c r="N9" s="24" t="s">
        <v>52</v>
      </c>
      <c r="O9" s="24" t="s">
        <v>55</v>
      </c>
      <c r="P9" s="24" t="s">
        <v>56</v>
      </c>
      <c r="Q9" s="24" t="s">
        <v>26</v>
      </c>
    </row>
    <row r="10" spans="1:17" ht="132">
      <c r="A10" s="19">
        <v>9</v>
      </c>
      <c r="B10" s="20" t="s">
        <v>17</v>
      </c>
      <c r="C10" s="20" t="s">
        <v>33</v>
      </c>
      <c r="D10" s="20" t="s">
        <v>57</v>
      </c>
      <c r="E10" s="21" t="s">
        <v>58</v>
      </c>
      <c r="F10" s="22">
        <v>52206724</v>
      </c>
      <c r="G10" s="23">
        <v>14096160</v>
      </c>
      <c r="H10" s="20" t="s">
        <v>21</v>
      </c>
      <c r="I10" s="51">
        <v>41143</v>
      </c>
      <c r="J10" s="52">
        <v>41143</v>
      </c>
      <c r="K10" s="59">
        <v>41220</v>
      </c>
      <c r="L10" s="20" t="s">
        <v>22</v>
      </c>
      <c r="M10" s="24" t="s">
        <v>59</v>
      </c>
      <c r="N10" s="24" t="s">
        <v>60</v>
      </c>
      <c r="O10" s="24" t="s">
        <v>61</v>
      </c>
      <c r="P10" s="24" t="s">
        <v>62</v>
      </c>
      <c r="Q10" s="24" t="s">
        <v>26</v>
      </c>
    </row>
    <row r="11" spans="1:17" ht="99">
      <c r="A11" s="25">
        <v>10</v>
      </c>
      <c r="B11" s="20" t="s">
        <v>17</v>
      </c>
      <c r="C11" s="20" t="s">
        <v>18</v>
      </c>
      <c r="D11" s="20" t="s">
        <v>63</v>
      </c>
      <c r="E11" s="21" t="s">
        <v>64</v>
      </c>
      <c r="F11" s="22">
        <v>35355671</v>
      </c>
      <c r="G11" s="23">
        <v>9893058</v>
      </c>
      <c r="H11" s="20" t="s">
        <v>21</v>
      </c>
      <c r="I11" s="51">
        <v>41144</v>
      </c>
      <c r="J11" s="52">
        <v>41144</v>
      </c>
      <c r="K11" s="59">
        <v>41220</v>
      </c>
      <c r="L11" s="20" t="s">
        <v>22</v>
      </c>
      <c r="M11" s="24" t="s">
        <v>65</v>
      </c>
      <c r="N11" s="24" t="s">
        <v>60</v>
      </c>
      <c r="O11" s="24" t="s">
        <v>66</v>
      </c>
      <c r="P11" s="24" t="s">
        <v>67</v>
      </c>
      <c r="Q11" s="24" t="s">
        <v>26</v>
      </c>
    </row>
    <row r="12" spans="1:17" ht="115.5">
      <c r="A12" s="25">
        <v>11</v>
      </c>
      <c r="B12" s="20" t="s">
        <v>68</v>
      </c>
      <c r="C12" s="20" t="s">
        <v>69</v>
      </c>
      <c r="D12" s="20" t="s">
        <v>70</v>
      </c>
      <c r="E12" s="21" t="s">
        <v>71</v>
      </c>
      <c r="F12" s="22" t="s">
        <v>72</v>
      </c>
      <c r="G12" s="23">
        <v>709920</v>
      </c>
      <c r="H12" s="20" t="s">
        <v>73</v>
      </c>
      <c r="I12" s="51">
        <v>41150</v>
      </c>
      <c r="J12" s="52">
        <v>41162</v>
      </c>
      <c r="K12" s="51">
        <v>41274</v>
      </c>
      <c r="L12" s="20" t="s">
        <v>74</v>
      </c>
      <c r="M12" s="24" t="s">
        <v>75</v>
      </c>
      <c r="N12" s="24" t="s">
        <v>76</v>
      </c>
      <c r="O12" s="24" t="s">
        <v>77</v>
      </c>
      <c r="P12" s="24" t="s">
        <v>78</v>
      </c>
      <c r="Q12" s="24" t="s">
        <v>60</v>
      </c>
    </row>
    <row r="13" spans="1:17" ht="115.5">
      <c r="A13" s="76" t="s">
        <v>79</v>
      </c>
      <c r="B13" s="77" t="s">
        <v>68</v>
      </c>
      <c r="C13" s="77" t="s">
        <v>69</v>
      </c>
      <c r="D13" s="77" t="s">
        <v>80</v>
      </c>
      <c r="E13" s="78" t="s">
        <v>71</v>
      </c>
      <c r="F13" s="79" t="s">
        <v>72</v>
      </c>
      <c r="G13" s="80">
        <v>0</v>
      </c>
      <c r="H13" s="77" t="s">
        <v>81</v>
      </c>
      <c r="I13" s="81">
        <v>41271</v>
      </c>
      <c r="J13" s="82">
        <v>41275</v>
      </c>
      <c r="K13" s="117">
        <v>41333</v>
      </c>
      <c r="L13" s="20" t="s">
        <v>82</v>
      </c>
      <c r="M13" s="83" t="s">
        <v>22</v>
      </c>
      <c r="N13" s="83" t="s">
        <v>22</v>
      </c>
      <c r="O13" s="83" t="s">
        <v>22</v>
      </c>
      <c r="P13" s="83" t="s">
        <v>22</v>
      </c>
      <c r="Q13" s="83" t="s">
        <v>83</v>
      </c>
    </row>
    <row r="14" spans="1:17" ht="132">
      <c r="A14" s="76" t="s">
        <v>84</v>
      </c>
      <c r="B14" s="77" t="s">
        <v>68</v>
      </c>
      <c r="C14" s="77" t="s">
        <v>69</v>
      </c>
      <c r="D14" s="77" t="s">
        <v>80</v>
      </c>
      <c r="E14" s="78" t="s">
        <v>71</v>
      </c>
      <c r="F14" s="79" t="s">
        <v>72</v>
      </c>
      <c r="G14" s="80">
        <v>0</v>
      </c>
      <c r="H14" s="77" t="s">
        <v>81</v>
      </c>
      <c r="I14" s="81">
        <v>41332</v>
      </c>
      <c r="J14" s="82">
        <v>41334</v>
      </c>
      <c r="K14" s="117">
        <v>41394</v>
      </c>
      <c r="L14" s="20" t="s">
        <v>85</v>
      </c>
      <c r="M14" s="83" t="s">
        <v>22</v>
      </c>
      <c r="N14" s="83" t="s">
        <v>22</v>
      </c>
      <c r="O14" s="83" t="s">
        <v>22</v>
      </c>
      <c r="P14" s="83" t="s">
        <v>22</v>
      </c>
      <c r="Q14" s="83" t="s">
        <v>86</v>
      </c>
    </row>
    <row r="15" spans="1:17" ht="115.5">
      <c r="A15" s="26">
        <v>12</v>
      </c>
      <c r="B15" s="27" t="s">
        <v>17</v>
      </c>
      <c r="C15" s="28" t="s">
        <v>18</v>
      </c>
      <c r="D15" s="28" t="s">
        <v>46</v>
      </c>
      <c r="E15" s="29" t="s">
        <v>87</v>
      </c>
      <c r="F15" s="30">
        <v>79270540</v>
      </c>
      <c r="G15" s="31">
        <v>21312043</v>
      </c>
      <c r="H15" s="28" t="s">
        <v>21</v>
      </c>
      <c r="I15" s="53">
        <v>41170</v>
      </c>
      <c r="J15" s="54">
        <v>41171</v>
      </c>
      <c r="K15" s="53">
        <v>41261</v>
      </c>
      <c r="L15" s="28" t="s">
        <v>22</v>
      </c>
      <c r="M15" s="32" t="s">
        <v>44</v>
      </c>
      <c r="N15" s="32" t="s">
        <v>88</v>
      </c>
      <c r="O15" s="32" t="s">
        <v>89</v>
      </c>
      <c r="P15" s="32" t="s">
        <v>90</v>
      </c>
      <c r="Q15" s="32" t="s">
        <v>26</v>
      </c>
    </row>
    <row r="16" spans="1:17" ht="60">
      <c r="A16" s="33">
        <v>13</v>
      </c>
      <c r="B16" s="34" t="s">
        <v>17</v>
      </c>
      <c r="C16" s="34" t="s">
        <v>18</v>
      </c>
      <c r="D16" s="35" t="s">
        <v>91</v>
      </c>
      <c r="E16" s="36" t="s">
        <v>92</v>
      </c>
      <c r="F16" s="37">
        <v>52100858</v>
      </c>
      <c r="G16" s="38">
        <v>3463290</v>
      </c>
      <c r="H16" s="35" t="s">
        <v>93</v>
      </c>
      <c r="I16" s="39">
        <v>41184</v>
      </c>
      <c r="J16" s="39">
        <v>41184</v>
      </c>
      <c r="K16" s="60">
        <v>41220</v>
      </c>
      <c r="L16" s="34" t="s">
        <v>22</v>
      </c>
      <c r="M16" s="34">
        <v>2612</v>
      </c>
      <c r="N16" s="40">
        <v>41184</v>
      </c>
      <c r="O16" s="34">
        <v>7912</v>
      </c>
      <c r="P16" s="40">
        <v>41184</v>
      </c>
      <c r="Q16" s="40">
        <v>41186</v>
      </c>
    </row>
    <row r="17" spans="1:17" ht="75">
      <c r="A17" s="33">
        <v>14</v>
      </c>
      <c r="B17" s="34" t="s">
        <v>17</v>
      </c>
      <c r="C17" s="34" t="s">
        <v>18</v>
      </c>
      <c r="D17" s="35" t="s">
        <v>94</v>
      </c>
      <c r="E17" s="36" t="s">
        <v>95</v>
      </c>
      <c r="F17" s="37">
        <v>1014187210</v>
      </c>
      <c r="G17" s="38">
        <v>2068341</v>
      </c>
      <c r="H17" s="35" t="s">
        <v>96</v>
      </c>
      <c r="I17" s="39">
        <v>41184</v>
      </c>
      <c r="J17" s="39">
        <v>41184</v>
      </c>
      <c r="K17" s="60">
        <v>41214</v>
      </c>
      <c r="L17" s="34" t="s">
        <v>22</v>
      </c>
      <c r="M17" s="34">
        <v>2412</v>
      </c>
      <c r="N17" s="40">
        <v>41183</v>
      </c>
      <c r="O17" s="34">
        <v>7812</v>
      </c>
      <c r="P17" s="40">
        <v>41184</v>
      </c>
      <c r="Q17" s="40">
        <v>41186</v>
      </c>
    </row>
    <row r="18" spans="1:17" ht="75">
      <c r="A18" s="33">
        <v>15</v>
      </c>
      <c r="B18" s="34" t="s">
        <v>17</v>
      </c>
      <c r="C18" s="34" t="s">
        <v>18</v>
      </c>
      <c r="D18" s="35" t="s">
        <v>94</v>
      </c>
      <c r="E18" s="36" t="s">
        <v>97</v>
      </c>
      <c r="F18" s="37">
        <v>1014202070</v>
      </c>
      <c r="G18" s="38">
        <v>2068341</v>
      </c>
      <c r="H18" s="35" t="s">
        <v>96</v>
      </c>
      <c r="I18" s="39">
        <v>41184</v>
      </c>
      <c r="J18" s="39">
        <v>41184</v>
      </c>
      <c r="K18" s="60">
        <v>41214</v>
      </c>
      <c r="L18" s="34" t="s">
        <v>22</v>
      </c>
      <c r="M18" s="34">
        <v>2512</v>
      </c>
      <c r="N18" s="40">
        <v>41183</v>
      </c>
      <c r="O18" s="34">
        <v>8012</v>
      </c>
      <c r="P18" s="40">
        <v>41184</v>
      </c>
      <c r="Q18" s="40">
        <v>41186</v>
      </c>
    </row>
    <row r="19" spans="1:17" ht="75">
      <c r="A19" s="33">
        <v>16</v>
      </c>
      <c r="B19" s="34" t="s">
        <v>17</v>
      </c>
      <c r="C19" s="34" t="s">
        <v>18</v>
      </c>
      <c r="D19" s="35" t="s">
        <v>19</v>
      </c>
      <c r="E19" s="36" t="s">
        <v>20</v>
      </c>
      <c r="F19" s="37">
        <v>79329156</v>
      </c>
      <c r="G19" s="38">
        <v>3278581</v>
      </c>
      <c r="H19" s="35" t="s">
        <v>98</v>
      </c>
      <c r="I19" s="39" t="s">
        <v>99</v>
      </c>
      <c r="J19" s="39">
        <v>41186</v>
      </c>
      <c r="K19" s="60">
        <v>41234</v>
      </c>
      <c r="L19" s="34" t="s">
        <v>22</v>
      </c>
      <c r="M19" s="34">
        <v>2712</v>
      </c>
      <c r="N19" s="40">
        <v>41186</v>
      </c>
      <c r="O19" s="34">
        <v>9712</v>
      </c>
      <c r="P19" s="40">
        <v>41186</v>
      </c>
      <c r="Q19" s="40">
        <v>41190</v>
      </c>
    </row>
    <row r="20" spans="1:17" ht="115.5">
      <c r="A20" s="33">
        <v>17</v>
      </c>
      <c r="B20" s="34" t="s">
        <v>100</v>
      </c>
      <c r="C20" s="34" t="s">
        <v>69</v>
      </c>
      <c r="D20" s="35" t="s">
        <v>101</v>
      </c>
      <c r="E20" s="36" t="s">
        <v>102</v>
      </c>
      <c r="F20" s="37" t="s">
        <v>103</v>
      </c>
      <c r="G20" s="38">
        <v>6481485</v>
      </c>
      <c r="H20" s="35" t="s">
        <v>73</v>
      </c>
      <c r="I20" s="39">
        <v>41191</v>
      </c>
      <c r="J20" s="39">
        <v>41207</v>
      </c>
      <c r="K20" s="39">
        <v>41274</v>
      </c>
      <c r="L20" s="34" t="s">
        <v>104</v>
      </c>
      <c r="M20" s="34">
        <v>2112</v>
      </c>
      <c r="N20" s="40">
        <v>41178</v>
      </c>
      <c r="O20" s="34">
        <v>10512</v>
      </c>
      <c r="P20" s="40">
        <v>41191</v>
      </c>
      <c r="Q20" s="40">
        <v>41178</v>
      </c>
    </row>
    <row r="21" spans="1:17" ht="132">
      <c r="A21" s="84" t="s">
        <v>105</v>
      </c>
      <c r="B21" s="85" t="s">
        <v>100</v>
      </c>
      <c r="C21" s="85" t="s">
        <v>69</v>
      </c>
      <c r="D21" s="86" t="s">
        <v>101</v>
      </c>
      <c r="E21" s="87" t="s">
        <v>102</v>
      </c>
      <c r="F21" s="88" t="s">
        <v>103</v>
      </c>
      <c r="G21" s="89">
        <v>236000</v>
      </c>
      <c r="H21" s="86" t="s">
        <v>73</v>
      </c>
      <c r="I21" s="90">
        <v>41264</v>
      </c>
      <c r="J21" s="90">
        <v>41264</v>
      </c>
      <c r="K21" s="90">
        <v>41274</v>
      </c>
      <c r="L21" s="85" t="s">
        <v>106</v>
      </c>
      <c r="M21" s="85">
        <v>5512</v>
      </c>
      <c r="N21" s="91">
        <v>41264</v>
      </c>
      <c r="O21" s="85">
        <v>25712</v>
      </c>
      <c r="P21" s="91">
        <v>41264</v>
      </c>
      <c r="Q21" s="91">
        <v>41283</v>
      </c>
    </row>
    <row r="22" spans="1:17" ht="90">
      <c r="A22" s="33">
        <v>18</v>
      </c>
      <c r="B22" s="34" t="s">
        <v>17</v>
      </c>
      <c r="C22" s="34" t="s">
        <v>18</v>
      </c>
      <c r="D22" s="35" t="s">
        <v>107</v>
      </c>
      <c r="E22" s="36" t="s">
        <v>108</v>
      </c>
      <c r="F22" s="37" t="s">
        <v>109</v>
      </c>
      <c r="G22" s="38">
        <v>14208029</v>
      </c>
      <c r="H22" s="35" t="s">
        <v>110</v>
      </c>
      <c r="I22" s="39">
        <v>41198</v>
      </c>
      <c r="J22" s="39">
        <v>41198</v>
      </c>
      <c r="K22" s="39">
        <v>41258</v>
      </c>
      <c r="L22" s="34" t="s">
        <v>22</v>
      </c>
      <c r="M22" s="34">
        <v>2812</v>
      </c>
      <c r="N22" s="40">
        <v>41191</v>
      </c>
      <c r="O22" s="34">
        <v>10912</v>
      </c>
      <c r="P22" s="40">
        <v>41198</v>
      </c>
      <c r="Q22" s="40">
        <v>41201</v>
      </c>
    </row>
    <row r="23" spans="1:17" ht="90">
      <c r="A23" s="84" t="s">
        <v>111</v>
      </c>
      <c r="B23" s="85" t="s">
        <v>17</v>
      </c>
      <c r="C23" s="85" t="s">
        <v>18</v>
      </c>
      <c r="D23" s="86" t="s">
        <v>107</v>
      </c>
      <c r="E23" s="87" t="s">
        <v>108</v>
      </c>
      <c r="F23" s="88" t="s">
        <v>109</v>
      </c>
      <c r="G23" s="89">
        <v>3552008</v>
      </c>
      <c r="H23" s="86" t="s">
        <v>112</v>
      </c>
      <c r="I23" s="90">
        <v>41257</v>
      </c>
      <c r="J23" s="90">
        <v>41260</v>
      </c>
      <c r="K23" s="90">
        <v>41274</v>
      </c>
      <c r="L23" s="85" t="s">
        <v>22</v>
      </c>
      <c r="M23" s="85">
        <v>2812</v>
      </c>
      <c r="N23" s="91">
        <v>41191</v>
      </c>
      <c r="O23" s="85">
        <v>10912</v>
      </c>
      <c r="P23" s="91">
        <v>41198</v>
      </c>
      <c r="Q23" s="91">
        <v>41283</v>
      </c>
    </row>
    <row r="24" spans="1:17" ht="115.5">
      <c r="A24" s="33">
        <v>19</v>
      </c>
      <c r="B24" s="34" t="s">
        <v>17</v>
      </c>
      <c r="C24" s="34" t="s">
        <v>33</v>
      </c>
      <c r="D24" s="35" t="s">
        <v>113</v>
      </c>
      <c r="E24" s="36" t="s">
        <v>114</v>
      </c>
      <c r="F24" s="37" t="s">
        <v>115</v>
      </c>
      <c r="G24" s="38">
        <v>130500000</v>
      </c>
      <c r="H24" s="35" t="s">
        <v>93</v>
      </c>
      <c r="I24" s="39">
        <v>41198</v>
      </c>
      <c r="J24" s="39">
        <v>41206</v>
      </c>
      <c r="K24" s="39">
        <v>41274</v>
      </c>
      <c r="L24" s="34" t="s">
        <v>116</v>
      </c>
      <c r="M24" s="34">
        <v>2912</v>
      </c>
      <c r="N24" s="40">
        <v>41192</v>
      </c>
      <c r="O24" s="34">
        <v>11112</v>
      </c>
      <c r="P24" s="40">
        <v>41206</v>
      </c>
      <c r="Q24" s="40">
        <v>41205</v>
      </c>
    </row>
    <row r="25" spans="1:17" ht="148.5">
      <c r="A25" s="84" t="s">
        <v>117</v>
      </c>
      <c r="B25" s="85" t="s">
        <v>17</v>
      </c>
      <c r="C25" s="85" t="s">
        <v>33</v>
      </c>
      <c r="D25" s="86" t="s">
        <v>113</v>
      </c>
      <c r="E25" s="87" t="s">
        <v>114</v>
      </c>
      <c r="F25" s="88" t="s">
        <v>115</v>
      </c>
      <c r="G25" s="89">
        <v>0</v>
      </c>
      <c r="H25" s="86" t="s">
        <v>81</v>
      </c>
      <c r="I25" s="90">
        <v>41274</v>
      </c>
      <c r="J25" s="90">
        <v>41275</v>
      </c>
      <c r="K25" s="90">
        <v>41333</v>
      </c>
      <c r="L25" s="85" t="s">
        <v>118</v>
      </c>
      <c r="M25" s="85" t="s">
        <v>22</v>
      </c>
      <c r="N25" s="91" t="s">
        <v>22</v>
      </c>
      <c r="O25" s="85" t="s">
        <v>22</v>
      </c>
      <c r="P25" s="91" t="s">
        <v>22</v>
      </c>
      <c r="Q25" s="91">
        <v>41283</v>
      </c>
    </row>
    <row r="26" spans="1:17" ht="148.5">
      <c r="A26" s="84" t="s">
        <v>119</v>
      </c>
      <c r="B26" s="85" t="s">
        <v>17</v>
      </c>
      <c r="C26" s="85" t="s">
        <v>33</v>
      </c>
      <c r="D26" s="86" t="s">
        <v>113</v>
      </c>
      <c r="E26" s="87" t="s">
        <v>114</v>
      </c>
      <c r="F26" s="88" t="s">
        <v>115</v>
      </c>
      <c r="G26" s="89">
        <v>0</v>
      </c>
      <c r="H26" s="86" t="s">
        <v>81</v>
      </c>
      <c r="I26" s="90">
        <v>41332</v>
      </c>
      <c r="J26" s="90">
        <v>41334</v>
      </c>
      <c r="K26" s="90">
        <v>41394</v>
      </c>
      <c r="L26" s="85" t="s">
        <v>120</v>
      </c>
      <c r="M26" s="85" t="s">
        <v>22</v>
      </c>
      <c r="N26" s="91" t="s">
        <v>22</v>
      </c>
      <c r="O26" s="85" t="s">
        <v>22</v>
      </c>
      <c r="P26" s="91" t="s">
        <v>22</v>
      </c>
      <c r="Q26" s="91">
        <v>41352</v>
      </c>
    </row>
    <row r="27" spans="1:17" ht="90">
      <c r="A27" s="84" t="s">
        <v>121</v>
      </c>
      <c r="B27" s="85" t="s">
        <v>17</v>
      </c>
      <c r="C27" s="85" t="s">
        <v>33</v>
      </c>
      <c r="D27" s="86" t="s">
        <v>113</v>
      </c>
      <c r="E27" s="87" t="s">
        <v>114</v>
      </c>
      <c r="F27" s="88" t="s">
        <v>115</v>
      </c>
      <c r="G27" s="89">
        <v>0</v>
      </c>
      <c r="H27" s="86" t="s">
        <v>122</v>
      </c>
      <c r="I27" s="90">
        <v>41393</v>
      </c>
      <c r="J27" s="90">
        <v>41395</v>
      </c>
      <c r="K27" s="90">
        <v>41425</v>
      </c>
      <c r="L27" s="85"/>
      <c r="M27" s="85" t="s">
        <v>22</v>
      </c>
      <c r="N27" s="91" t="s">
        <v>22</v>
      </c>
      <c r="O27" s="85" t="s">
        <v>22</v>
      </c>
      <c r="P27" s="91" t="s">
        <v>22</v>
      </c>
      <c r="Q27" s="91"/>
    </row>
    <row r="28" spans="1:17" ht="66">
      <c r="A28" s="33">
        <v>20</v>
      </c>
      <c r="B28" s="34" t="s">
        <v>17</v>
      </c>
      <c r="C28" s="34" t="s">
        <v>18</v>
      </c>
      <c r="D28" s="35" t="s">
        <v>123</v>
      </c>
      <c r="E28" s="36" t="s">
        <v>124</v>
      </c>
      <c r="F28" s="37">
        <v>52049777</v>
      </c>
      <c r="G28" s="38">
        <v>2770632</v>
      </c>
      <c r="H28" s="35" t="s">
        <v>110</v>
      </c>
      <c r="I28" s="39">
        <v>41204</v>
      </c>
      <c r="J28" s="39">
        <v>41204</v>
      </c>
      <c r="K28" s="39">
        <v>41264</v>
      </c>
      <c r="L28" s="34" t="s">
        <v>22</v>
      </c>
      <c r="M28" s="34">
        <v>3212</v>
      </c>
      <c r="N28" s="40">
        <v>41200</v>
      </c>
      <c r="O28" s="34">
        <v>11012</v>
      </c>
      <c r="P28" s="40">
        <v>41204</v>
      </c>
      <c r="Q28" s="40">
        <v>41205</v>
      </c>
    </row>
    <row r="29" spans="1:17" ht="146.25" customHeight="1">
      <c r="A29" s="42">
        <v>21</v>
      </c>
      <c r="B29" s="56" t="s">
        <v>125</v>
      </c>
      <c r="C29" s="42" t="s">
        <v>18</v>
      </c>
      <c r="D29" s="41" t="s">
        <v>126</v>
      </c>
      <c r="E29" s="43" t="s">
        <v>127</v>
      </c>
      <c r="F29" s="44" t="s">
        <v>128</v>
      </c>
      <c r="G29" s="45">
        <v>119790371</v>
      </c>
      <c r="H29" s="41" t="s">
        <v>73</v>
      </c>
      <c r="I29" s="47">
        <v>41214</v>
      </c>
      <c r="J29" s="47">
        <v>41219</v>
      </c>
      <c r="K29" s="55">
        <v>41274</v>
      </c>
      <c r="L29" s="46" t="s">
        <v>129</v>
      </c>
      <c r="M29" s="46">
        <v>3512</v>
      </c>
      <c r="N29" s="47">
        <v>41213</v>
      </c>
      <c r="O29" s="46">
        <v>13212</v>
      </c>
      <c r="P29" s="47">
        <v>41214</v>
      </c>
      <c r="Q29" s="47">
        <v>41236</v>
      </c>
    </row>
    <row r="30" spans="1:17" ht="146.25" customHeight="1">
      <c r="A30" s="92" t="s">
        <v>130</v>
      </c>
      <c r="B30" s="93" t="s">
        <v>125</v>
      </c>
      <c r="C30" s="92" t="s">
        <v>18</v>
      </c>
      <c r="D30" s="94" t="s">
        <v>126</v>
      </c>
      <c r="E30" s="95" t="s">
        <v>127</v>
      </c>
      <c r="F30" s="96" t="s">
        <v>128</v>
      </c>
      <c r="G30" s="97">
        <v>0</v>
      </c>
      <c r="H30" s="94" t="s">
        <v>81</v>
      </c>
      <c r="I30" s="98">
        <v>41271</v>
      </c>
      <c r="J30" s="98">
        <v>41275</v>
      </c>
      <c r="K30" s="99">
        <v>41333</v>
      </c>
      <c r="L30" s="46" t="s">
        <v>131</v>
      </c>
      <c r="M30" s="100" t="s">
        <v>22</v>
      </c>
      <c r="N30" s="98" t="s">
        <v>22</v>
      </c>
      <c r="O30" s="100" t="s">
        <v>22</v>
      </c>
      <c r="P30" s="98" t="s">
        <v>22</v>
      </c>
      <c r="Q30" s="98">
        <v>41288</v>
      </c>
    </row>
    <row r="31" spans="1:17" ht="115.5">
      <c r="A31" s="42">
        <v>22</v>
      </c>
      <c r="B31" s="42" t="s">
        <v>132</v>
      </c>
      <c r="C31" s="42" t="s">
        <v>133</v>
      </c>
      <c r="D31" s="41" t="s">
        <v>134</v>
      </c>
      <c r="E31" s="43" t="s">
        <v>135</v>
      </c>
      <c r="F31" s="44" t="s">
        <v>136</v>
      </c>
      <c r="G31" s="45">
        <v>1709896351</v>
      </c>
      <c r="H31" s="41" t="s">
        <v>137</v>
      </c>
      <c r="I31" s="47">
        <v>41227</v>
      </c>
      <c r="J31" s="47">
        <v>41229</v>
      </c>
      <c r="K31" s="55">
        <v>41835</v>
      </c>
      <c r="L31" s="46" t="s">
        <v>138</v>
      </c>
      <c r="M31" s="46">
        <v>1912</v>
      </c>
      <c r="N31" s="47">
        <v>41165</v>
      </c>
      <c r="O31" s="46">
        <v>16012</v>
      </c>
      <c r="P31" s="47">
        <v>41229</v>
      </c>
      <c r="Q31" s="47">
        <v>41236</v>
      </c>
    </row>
    <row r="32" spans="1:17" ht="148.5">
      <c r="A32" s="42" t="s">
        <v>139</v>
      </c>
      <c r="B32" s="42" t="s">
        <v>132</v>
      </c>
      <c r="C32" s="42" t="s">
        <v>133</v>
      </c>
      <c r="D32" s="41" t="s">
        <v>134</v>
      </c>
      <c r="E32" s="43" t="s">
        <v>135</v>
      </c>
      <c r="F32" s="44" t="s">
        <v>136</v>
      </c>
      <c r="G32" s="45">
        <v>1688187</v>
      </c>
      <c r="H32" s="41" t="s">
        <v>22</v>
      </c>
      <c r="I32" s="47">
        <v>41578</v>
      </c>
      <c r="J32" s="47"/>
      <c r="K32" s="55"/>
      <c r="L32" s="46" t="s">
        <v>140</v>
      </c>
      <c r="M32" s="46">
        <v>613</v>
      </c>
      <c r="N32" s="47"/>
      <c r="O32" s="46">
        <v>313</v>
      </c>
      <c r="P32" s="47"/>
      <c r="Q32" s="47">
        <v>41793</v>
      </c>
    </row>
    <row r="33" spans="1:19" ht="198">
      <c r="A33" s="42" t="s">
        <v>141</v>
      </c>
      <c r="B33" s="42" t="s">
        <v>132</v>
      </c>
      <c r="C33" s="42" t="s">
        <v>133</v>
      </c>
      <c r="D33" s="41" t="s">
        <v>134</v>
      </c>
      <c r="E33" s="43" t="s">
        <v>135</v>
      </c>
      <c r="F33" s="44" t="s">
        <v>136</v>
      </c>
      <c r="G33" s="45">
        <v>479765418</v>
      </c>
      <c r="H33" s="41" t="s">
        <v>142</v>
      </c>
      <c r="I33" s="47">
        <v>41802</v>
      </c>
      <c r="J33" s="47">
        <v>41836</v>
      </c>
      <c r="K33" s="55">
        <v>42004</v>
      </c>
      <c r="L33" s="46" t="s">
        <v>143</v>
      </c>
      <c r="M33" s="46">
        <v>1014</v>
      </c>
      <c r="N33" s="47">
        <v>41648</v>
      </c>
      <c r="O33" s="46">
        <v>814</v>
      </c>
      <c r="P33" s="47">
        <v>41810</v>
      </c>
      <c r="Q33" s="47">
        <v>41815</v>
      </c>
    </row>
    <row r="34" spans="1:19" ht="132">
      <c r="A34" s="42" t="s">
        <v>144</v>
      </c>
      <c r="B34" s="42" t="s">
        <v>132</v>
      </c>
      <c r="C34" s="42" t="s">
        <v>133</v>
      </c>
      <c r="D34" s="41" t="s">
        <v>134</v>
      </c>
      <c r="E34" s="43" t="s">
        <v>135</v>
      </c>
      <c r="F34" s="44" t="s">
        <v>136</v>
      </c>
      <c r="G34" s="45">
        <v>359387908</v>
      </c>
      <c r="H34" s="55">
        <v>42124</v>
      </c>
      <c r="I34" s="47">
        <v>41997</v>
      </c>
      <c r="J34" s="47">
        <v>42005</v>
      </c>
      <c r="K34" s="55">
        <v>42124</v>
      </c>
      <c r="L34" s="207"/>
      <c r="M34" s="207"/>
      <c r="N34" s="168"/>
      <c r="O34" s="207"/>
      <c r="P34" s="168"/>
      <c r="Q34" s="168"/>
    </row>
    <row r="35" spans="1:19" ht="135">
      <c r="A35" s="42">
        <v>23</v>
      </c>
      <c r="B35" s="56" t="s">
        <v>125</v>
      </c>
      <c r="C35" s="42" t="s">
        <v>18</v>
      </c>
      <c r="D35" s="41" t="s">
        <v>145</v>
      </c>
      <c r="E35" s="43" t="s">
        <v>146</v>
      </c>
      <c r="F35" s="44" t="s">
        <v>147</v>
      </c>
      <c r="G35" s="45">
        <v>0</v>
      </c>
      <c r="H35" s="41" t="s">
        <v>148</v>
      </c>
      <c r="I35" s="47">
        <v>41240</v>
      </c>
      <c r="J35" s="47">
        <v>41243</v>
      </c>
      <c r="K35" s="55">
        <v>41605</v>
      </c>
      <c r="L35" s="46" t="s">
        <v>22</v>
      </c>
      <c r="M35" s="46" t="s">
        <v>22</v>
      </c>
      <c r="N35" s="46" t="s">
        <v>22</v>
      </c>
      <c r="O35" s="46" t="s">
        <v>22</v>
      </c>
      <c r="P35" s="46" t="s">
        <v>22</v>
      </c>
      <c r="Q35" s="47">
        <v>41282</v>
      </c>
    </row>
    <row r="36" spans="1:19" ht="99">
      <c r="A36" s="92" t="s">
        <v>149</v>
      </c>
      <c r="B36" s="93" t="s">
        <v>150</v>
      </c>
      <c r="C36" s="92" t="s">
        <v>18</v>
      </c>
      <c r="D36" s="94" t="s">
        <v>151</v>
      </c>
      <c r="E36" s="95" t="s">
        <v>146</v>
      </c>
      <c r="F36" s="96" t="s">
        <v>147</v>
      </c>
      <c r="G36" s="97">
        <v>1333359668</v>
      </c>
      <c r="H36" s="94" t="s">
        <v>73</v>
      </c>
      <c r="I36" s="98">
        <v>41240</v>
      </c>
      <c r="J36" s="98">
        <v>41243</v>
      </c>
      <c r="K36" s="99">
        <v>41274</v>
      </c>
      <c r="L36" s="100" t="s">
        <v>152</v>
      </c>
      <c r="M36" s="100">
        <v>4312</v>
      </c>
      <c r="N36" s="98">
        <v>41234</v>
      </c>
      <c r="O36" s="100">
        <v>20112</v>
      </c>
      <c r="P36" s="98">
        <v>41248</v>
      </c>
      <c r="Q36" s="98">
        <v>41282</v>
      </c>
      <c r="S36" s="72"/>
    </row>
    <row r="37" spans="1:19" ht="115.5">
      <c r="A37" s="92" t="s">
        <v>153</v>
      </c>
      <c r="B37" s="93" t="s">
        <v>150</v>
      </c>
      <c r="C37" s="92" t="s">
        <v>18</v>
      </c>
      <c r="D37" s="94" t="s">
        <v>151</v>
      </c>
      <c r="E37" s="95" t="s">
        <v>146</v>
      </c>
      <c r="F37" s="96" t="s">
        <v>147</v>
      </c>
      <c r="G37" s="97">
        <v>20542145</v>
      </c>
      <c r="H37" s="94" t="s">
        <v>122</v>
      </c>
      <c r="I37" s="98">
        <v>41271</v>
      </c>
      <c r="J37" s="98">
        <v>41275</v>
      </c>
      <c r="K37" s="99">
        <v>41305</v>
      </c>
      <c r="L37" s="100" t="s">
        <v>154</v>
      </c>
      <c r="M37" s="100">
        <v>5712</v>
      </c>
      <c r="N37" s="98">
        <v>41269</v>
      </c>
      <c r="O37" s="100">
        <v>26012</v>
      </c>
      <c r="P37" s="98">
        <v>41269</v>
      </c>
      <c r="Q37" s="98">
        <v>41282</v>
      </c>
      <c r="S37" s="72"/>
    </row>
    <row r="38" spans="1:19" ht="115.5">
      <c r="A38" s="92" t="s">
        <v>155</v>
      </c>
      <c r="B38" s="93" t="s">
        <v>150</v>
      </c>
      <c r="C38" s="92" t="s">
        <v>18</v>
      </c>
      <c r="D38" s="94" t="s">
        <v>151</v>
      </c>
      <c r="E38" s="95" t="s">
        <v>146</v>
      </c>
      <c r="F38" s="96" t="s">
        <v>147</v>
      </c>
      <c r="G38" s="97">
        <v>0</v>
      </c>
      <c r="H38" s="94" t="s">
        <v>81</v>
      </c>
      <c r="I38" s="98">
        <v>41304</v>
      </c>
      <c r="J38" s="98">
        <v>41306</v>
      </c>
      <c r="K38" s="99">
        <v>41364</v>
      </c>
      <c r="L38" s="100" t="s">
        <v>156</v>
      </c>
      <c r="M38" s="100" t="s">
        <v>22</v>
      </c>
      <c r="N38" s="98" t="s">
        <v>22</v>
      </c>
      <c r="O38" s="100" t="s">
        <v>22</v>
      </c>
      <c r="P38" s="98" t="s">
        <v>22</v>
      </c>
      <c r="Q38" s="98"/>
      <c r="S38" s="72"/>
    </row>
    <row r="39" spans="1:19" ht="115.5">
      <c r="A39" s="92" t="s">
        <v>157</v>
      </c>
      <c r="B39" s="93" t="s">
        <v>150</v>
      </c>
      <c r="C39" s="92" t="s">
        <v>18</v>
      </c>
      <c r="D39" s="94" t="s">
        <v>151</v>
      </c>
      <c r="E39" s="95" t="s">
        <v>146</v>
      </c>
      <c r="F39" s="96" t="s">
        <v>147</v>
      </c>
      <c r="G39" s="97">
        <v>0</v>
      </c>
      <c r="H39" s="94" t="s">
        <v>158</v>
      </c>
      <c r="I39" s="98">
        <v>41597</v>
      </c>
      <c r="J39" s="98">
        <v>41605</v>
      </c>
      <c r="K39" s="99">
        <v>41846</v>
      </c>
      <c r="L39" s="100" t="s">
        <v>22</v>
      </c>
      <c r="M39" s="100" t="s">
        <v>22</v>
      </c>
      <c r="N39" s="98" t="s">
        <v>22</v>
      </c>
      <c r="O39" s="100" t="s">
        <v>22</v>
      </c>
      <c r="P39" s="98" t="s">
        <v>22</v>
      </c>
      <c r="Q39" s="98"/>
      <c r="S39" s="72"/>
    </row>
    <row r="40" spans="1:19" ht="148.5">
      <c r="A40" s="42">
        <v>24</v>
      </c>
      <c r="B40" s="42" t="s">
        <v>68</v>
      </c>
      <c r="C40" s="46" t="s">
        <v>69</v>
      </c>
      <c r="D40" s="41" t="s">
        <v>159</v>
      </c>
      <c r="E40" s="61" t="s">
        <v>160</v>
      </c>
      <c r="F40" s="44" t="s">
        <v>161</v>
      </c>
      <c r="G40" s="63">
        <v>9628000</v>
      </c>
      <c r="H40" s="46" t="s">
        <v>162</v>
      </c>
      <c r="I40" s="47">
        <v>41242</v>
      </c>
      <c r="J40" s="47">
        <v>41260</v>
      </c>
      <c r="K40" s="47">
        <v>41265</v>
      </c>
      <c r="L40" s="46" t="s">
        <v>163</v>
      </c>
      <c r="M40" s="46">
        <v>4112</v>
      </c>
      <c r="N40" s="47">
        <v>41232</v>
      </c>
      <c r="O40" s="46">
        <v>17312</v>
      </c>
      <c r="P40" s="47">
        <v>41243</v>
      </c>
      <c r="Q40" s="47">
        <v>41242</v>
      </c>
    </row>
    <row r="41" spans="1:19" ht="181.5">
      <c r="A41" s="92" t="s">
        <v>164</v>
      </c>
      <c r="B41" s="92" t="s">
        <v>68</v>
      </c>
      <c r="C41" s="100" t="s">
        <v>69</v>
      </c>
      <c r="D41" s="94" t="s">
        <v>159</v>
      </c>
      <c r="E41" s="101" t="s">
        <v>160</v>
      </c>
      <c r="F41" s="96" t="s">
        <v>161</v>
      </c>
      <c r="G41" s="102">
        <v>90000</v>
      </c>
      <c r="H41" s="100" t="s">
        <v>162</v>
      </c>
      <c r="I41" s="98">
        <v>41264</v>
      </c>
      <c r="J41" s="98">
        <v>41260</v>
      </c>
      <c r="K41" s="98">
        <v>41265</v>
      </c>
      <c r="L41" s="100" t="s">
        <v>165</v>
      </c>
      <c r="M41" s="100">
        <v>5412</v>
      </c>
      <c r="N41" s="98">
        <v>41264</v>
      </c>
      <c r="O41" s="100">
        <v>25612</v>
      </c>
      <c r="P41" s="98">
        <v>41264</v>
      </c>
      <c r="Q41" s="98">
        <v>41283</v>
      </c>
    </row>
    <row r="42" spans="1:19" ht="115.5">
      <c r="A42" s="42">
        <v>25</v>
      </c>
      <c r="B42" s="42" t="s">
        <v>17</v>
      </c>
      <c r="C42" s="42" t="s">
        <v>166</v>
      </c>
      <c r="D42" s="41" t="s">
        <v>167</v>
      </c>
      <c r="E42" s="61" t="s">
        <v>168</v>
      </c>
      <c r="F42" s="62" t="s">
        <v>169</v>
      </c>
      <c r="G42" s="63">
        <v>42796407</v>
      </c>
      <c r="H42" s="46" t="s">
        <v>170</v>
      </c>
      <c r="I42" s="47">
        <v>41242</v>
      </c>
      <c r="J42" s="47">
        <v>41253</v>
      </c>
      <c r="K42" s="47">
        <v>41587</v>
      </c>
      <c r="L42" s="46" t="s">
        <v>171</v>
      </c>
      <c r="M42" s="46">
        <v>2312</v>
      </c>
      <c r="N42" s="47">
        <v>41178</v>
      </c>
      <c r="O42" s="46">
        <v>20412</v>
      </c>
      <c r="P42" s="47">
        <v>41249</v>
      </c>
      <c r="Q42" s="47">
        <v>41282</v>
      </c>
    </row>
    <row r="43" spans="1:19">
      <c r="A43" s="202"/>
      <c r="B43" s="202"/>
      <c r="C43" s="202"/>
      <c r="D43" s="203"/>
      <c r="E43" s="204"/>
      <c r="F43" s="205"/>
      <c r="G43" s="206"/>
      <c r="H43" s="207"/>
      <c r="I43" s="168"/>
      <c r="J43" s="168"/>
      <c r="K43" s="168"/>
      <c r="L43" s="207"/>
      <c r="M43" s="207"/>
      <c r="N43" s="168"/>
      <c r="O43" s="207"/>
      <c r="P43" s="168"/>
      <c r="Q43" s="168"/>
    </row>
    <row r="44" spans="1:19" ht="135">
      <c r="A44" s="64">
        <v>26</v>
      </c>
      <c r="B44" s="65" t="s">
        <v>125</v>
      </c>
      <c r="C44" s="64" t="s">
        <v>18</v>
      </c>
      <c r="D44" s="66" t="s">
        <v>172</v>
      </c>
      <c r="E44" s="67" t="s">
        <v>127</v>
      </c>
      <c r="F44" s="68" t="s">
        <v>128</v>
      </c>
      <c r="G44" s="69">
        <v>77400000</v>
      </c>
      <c r="H44" s="70" t="s">
        <v>173</v>
      </c>
      <c r="I44" s="71">
        <v>41247</v>
      </c>
      <c r="J44" s="71">
        <v>41253</v>
      </c>
      <c r="K44" s="71">
        <v>41464</v>
      </c>
      <c r="L44" s="70" t="s">
        <v>22</v>
      </c>
      <c r="M44" s="70">
        <v>3912</v>
      </c>
      <c r="N44" s="71">
        <v>41229</v>
      </c>
      <c r="O44" s="70">
        <v>20812</v>
      </c>
      <c r="P44" s="71">
        <v>41250</v>
      </c>
      <c r="Q44" s="71">
        <v>41282</v>
      </c>
    </row>
    <row r="45" spans="1:19" ht="135">
      <c r="A45" s="64" t="s">
        <v>174</v>
      </c>
      <c r="B45" s="65" t="s">
        <v>125</v>
      </c>
      <c r="C45" s="64" t="s">
        <v>18</v>
      </c>
      <c r="D45" s="66" t="s">
        <v>172</v>
      </c>
      <c r="E45" s="67" t="s">
        <v>127</v>
      </c>
      <c r="F45" s="68" t="s">
        <v>128</v>
      </c>
      <c r="G45" s="69">
        <v>77400000</v>
      </c>
      <c r="H45" s="70" t="s">
        <v>173</v>
      </c>
      <c r="I45" s="71">
        <v>41247</v>
      </c>
      <c r="J45" s="71">
        <v>41253</v>
      </c>
      <c r="K45" s="71">
        <v>41578</v>
      </c>
      <c r="L45" s="70" t="s">
        <v>22</v>
      </c>
      <c r="M45" s="70">
        <v>3912</v>
      </c>
      <c r="N45" s="71">
        <v>41229</v>
      </c>
      <c r="O45" s="70">
        <v>20812</v>
      </c>
      <c r="P45" s="71">
        <v>41250</v>
      </c>
      <c r="Q45" s="168">
        <v>41282</v>
      </c>
    </row>
    <row r="46" spans="1:19" ht="148.5">
      <c r="A46" s="64">
        <v>27</v>
      </c>
      <c r="B46" s="64" t="s">
        <v>68</v>
      </c>
      <c r="C46" s="70" t="s">
        <v>69</v>
      </c>
      <c r="D46" s="66" t="s">
        <v>175</v>
      </c>
      <c r="E46" s="67" t="s">
        <v>176</v>
      </c>
      <c r="F46" s="68" t="s">
        <v>177</v>
      </c>
      <c r="G46" s="69">
        <v>1899499</v>
      </c>
      <c r="H46" s="70" t="s">
        <v>162</v>
      </c>
      <c r="I46" s="71">
        <v>41247</v>
      </c>
      <c r="J46" s="71">
        <v>41249</v>
      </c>
      <c r="K46" s="71">
        <v>41254</v>
      </c>
      <c r="L46" s="70" t="s">
        <v>178</v>
      </c>
      <c r="M46" s="70">
        <v>4212</v>
      </c>
      <c r="N46" s="71">
        <v>41232</v>
      </c>
      <c r="O46" s="70">
        <v>20212</v>
      </c>
      <c r="P46" s="71">
        <v>41249</v>
      </c>
      <c r="Q46" s="71">
        <v>41247</v>
      </c>
    </row>
    <row r="47" spans="1:19" ht="90">
      <c r="A47" s="64">
        <v>28</v>
      </c>
      <c r="B47" s="64" t="s">
        <v>17</v>
      </c>
      <c r="C47" s="64" t="s">
        <v>33</v>
      </c>
      <c r="D47" s="66" t="s">
        <v>179</v>
      </c>
      <c r="E47" s="73" t="s">
        <v>180</v>
      </c>
      <c r="F47" s="74" t="s">
        <v>181</v>
      </c>
      <c r="G47" s="69">
        <v>5500000</v>
      </c>
      <c r="H47" s="70" t="s">
        <v>182</v>
      </c>
      <c r="I47" s="71">
        <v>41256</v>
      </c>
      <c r="J47" s="71">
        <v>41263</v>
      </c>
      <c r="K47" s="71">
        <v>41263</v>
      </c>
      <c r="L47" s="70" t="s">
        <v>22</v>
      </c>
      <c r="M47" s="70">
        <v>4712</v>
      </c>
      <c r="N47" s="71">
        <v>41246</v>
      </c>
      <c r="O47" s="70">
        <v>22012</v>
      </c>
      <c r="P47" s="71">
        <v>41256</v>
      </c>
      <c r="Q47" s="71">
        <v>41282</v>
      </c>
    </row>
    <row r="48" spans="1:19" ht="60">
      <c r="A48" s="64">
        <v>29</v>
      </c>
      <c r="B48" s="64" t="s">
        <v>68</v>
      </c>
      <c r="C48" s="70" t="s">
        <v>69</v>
      </c>
      <c r="D48" s="66" t="s">
        <v>183</v>
      </c>
      <c r="E48" s="73" t="s">
        <v>184</v>
      </c>
      <c r="F48" s="68" t="s">
        <v>185</v>
      </c>
      <c r="G48" s="69">
        <v>1392000</v>
      </c>
      <c r="H48" s="70" t="s">
        <v>186</v>
      </c>
      <c r="I48" s="71">
        <v>41257</v>
      </c>
      <c r="J48" s="71">
        <v>41262</v>
      </c>
      <c r="K48" s="71">
        <v>41264</v>
      </c>
      <c r="L48" s="70" t="s">
        <v>22</v>
      </c>
      <c r="M48" s="70">
        <v>5012</v>
      </c>
      <c r="N48" s="71">
        <v>41250</v>
      </c>
      <c r="O48" s="70">
        <v>21112</v>
      </c>
      <c r="P48" s="71">
        <v>41260</v>
      </c>
      <c r="Q48" s="71">
        <v>41257</v>
      </c>
    </row>
    <row r="49" spans="1:17" ht="105">
      <c r="A49" s="64">
        <v>30</v>
      </c>
      <c r="B49" s="64" t="s">
        <v>17</v>
      </c>
      <c r="C49" s="64" t="s">
        <v>33</v>
      </c>
      <c r="D49" s="66" t="s">
        <v>187</v>
      </c>
      <c r="E49" s="73" t="s">
        <v>188</v>
      </c>
      <c r="F49" s="68">
        <v>19396856</v>
      </c>
      <c r="G49" s="69">
        <v>21312043</v>
      </c>
      <c r="H49" s="70" t="s">
        <v>21</v>
      </c>
      <c r="I49" s="71">
        <v>41262</v>
      </c>
      <c r="J49" s="71">
        <v>41262</v>
      </c>
      <c r="K49" s="71">
        <v>41351</v>
      </c>
      <c r="L49" s="70" t="s">
        <v>22</v>
      </c>
      <c r="M49" s="70">
        <v>4912</v>
      </c>
      <c r="N49" s="71">
        <v>41249</v>
      </c>
      <c r="O49" s="70">
        <v>21912</v>
      </c>
      <c r="P49" s="71">
        <v>41262</v>
      </c>
      <c r="Q49" s="71">
        <v>41282</v>
      </c>
    </row>
    <row r="50" spans="1:17" ht="150">
      <c r="A50" s="64">
        <v>31</v>
      </c>
      <c r="B50" s="64" t="s">
        <v>189</v>
      </c>
      <c r="C50" s="70" t="s">
        <v>69</v>
      </c>
      <c r="D50" s="66" t="s">
        <v>190</v>
      </c>
      <c r="E50" s="73" t="s">
        <v>191</v>
      </c>
      <c r="F50" s="68" t="s">
        <v>192</v>
      </c>
      <c r="G50" s="69">
        <v>10643457</v>
      </c>
      <c r="H50" s="70" t="s">
        <v>170</v>
      </c>
      <c r="I50" s="71">
        <v>41269</v>
      </c>
      <c r="J50" s="71">
        <v>41270</v>
      </c>
      <c r="K50" s="71">
        <v>41603</v>
      </c>
      <c r="L50" s="70" t="s">
        <v>22</v>
      </c>
      <c r="M50" s="70">
        <v>5312</v>
      </c>
      <c r="N50" s="71">
        <v>41260</v>
      </c>
      <c r="O50" s="70">
        <v>25912</v>
      </c>
      <c r="P50" s="71">
        <v>41270</v>
      </c>
      <c r="Q50" s="71">
        <v>41269</v>
      </c>
    </row>
    <row r="51" spans="1:17" ht="82.5">
      <c r="A51" s="64">
        <v>32</v>
      </c>
      <c r="B51" s="64" t="s">
        <v>68</v>
      </c>
      <c r="C51" s="64" t="s">
        <v>33</v>
      </c>
      <c r="D51" s="70" t="s">
        <v>193</v>
      </c>
      <c r="E51" s="73" t="s">
        <v>194</v>
      </c>
      <c r="F51" s="74" t="s">
        <v>195</v>
      </c>
      <c r="G51" s="69">
        <v>170616292</v>
      </c>
      <c r="H51" s="70" t="s">
        <v>73</v>
      </c>
      <c r="I51" s="71">
        <v>41271</v>
      </c>
      <c r="J51" s="71">
        <v>41274</v>
      </c>
      <c r="K51" s="71">
        <v>41274</v>
      </c>
      <c r="L51" s="70" t="s">
        <v>22</v>
      </c>
      <c r="M51" s="70">
        <v>5812</v>
      </c>
      <c r="N51" s="71">
        <v>41271</v>
      </c>
      <c r="O51" s="70">
        <v>26112</v>
      </c>
      <c r="P51" s="71">
        <v>41274</v>
      </c>
      <c r="Q51" s="71">
        <v>41282</v>
      </c>
    </row>
    <row r="52" spans="1:17">
      <c r="G52" s="75">
        <f>SUM(G2:G51)</f>
        <v>4756387988.0799999</v>
      </c>
    </row>
  </sheetData>
  <autoFilter ref="A1:Q52" xr:uid="{00000000-0009-0000-0000-000000000000}"/>
  <pageMargins left="0.7" right="0.7" top="0.75" bottom="0.75" header="0.3" footer="0.3"/>
  <pageSetup scale="50"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G77"/>
  <sheetViews>
    <sheetView topLeftCell="T52" zoomScale="60" zoomScaleNormal="60" workbookViewId="0">
      <selection activeCell="AF53" sqref="AF53"/>
    </sheetView>
  </sheetViews>
  <sheetFormatPr baseColWidth="10" defaultColWidth="11.42578125" defaultRowHeight="15"/>
  <cols>
    <col min="1" max="1" width="6.7109375" customWidth="1"/>
    <col min="2" max="2" width="9.7109375" customWidth="1"/>
    <col min="3" max="3" width="23.7109375" customWidth="1"/>
    <col min="4" max="4" width="42.140625" customWidth="1"/>
    <col min="5" max="5" width="26" customWidth="1"/>
    <col min="6" max="6" width="37.85546875" style="883" customWidth="1"/>
    <col min="7" max="7" width="22.140625" customWidth="1"/>
    <col min="8" max="8" width="54.28515625" customWidth="1"/>
    <col min="9" max="9" width="43.28515625" style="880" customWidth="1"/>
    <col min="10" max="11" width="16.42578125" customWidth="1"/>
    <col min="12" max="12" width="19.140625" customWidth="1"/>
    <col min="13" max="13" width="16.42578125" customWidth="1"/>
    <col min="14" max="14" width="21.85546875" customWidth="1"/>
    <col min="15" max="15" width="20.5703125" customWidth="1"/>
    <col min="16" max="16" width="14.7109375" customWidth="1"/>
    <col min="17" max="17" width="21.140625" style="1119" customWidth="1"/>
    <col min="18" max="18" width="21.7109375" style="1119" customWidth="1"/>
    <col min="19" max="19" width="15.85546875" customWidth="1"/>
    <col min="20" max="20" width="18" customWidth="1"/>
    <col min="21" max="21" width="20" customWidth="1"/>
    <col min="22" max="22" width="15.140625" customWidth="1"/>
    <col min="23" max="23" width="16.7109375" customWidth="1"/>
    <col min="24" max="24" width="28.7109375" customWidth="1"/>
    <col min="25" max="25" width="15" customWidth="1"/>
    <col min="26" max="26" width="13.28515625" customWidth="1"/>
    <col min="27" max="27" width="29" customWidth="1"/>
    <col min="28" max="28" width="38.42578125" customWidth="1"/>
    <col min="29" max="29" width="13.42578125" customWidth="1"/>
    <col min="30" max="30" width="14.28515625" customWidth="1"/>
    <col min="31" max="31" width="24.7109375" style="886" customWidth="1"/>
    <col min="32" max="32" width="20.140625" style="723" customWidth="1"/>
    <col min="33" max="33" width="11.42578125" style="723"/>
  </cols>
  <sheetData>
    <row r="1" spans="1:33" ht="60.75" customHeight="1">
      <c r="A1" s="854" t="s">
        <v>1143</v>
      </c>
      <c r="B1" s="887" t="s">
        <v>0</v>
      </c>
      <c r="C1" s="854" t="s">
        <v>2024</v>
      </c>
      <c r="D1" s="854" t="s">
        <v>2025</v>
      </c>
      <c r="E1" s="854" t="s">
        <v>2026</v>
      </c>
      <c r="F1" s="854" t="s">
        <v>1</v>
      </c>
      <c r="G1" s="854" t="s">
        <v>2</v>
      </c>
      <c r="H1" s="854" t="s">
        <v>3</v>
      </c>
      <c r="I1" s="854" t="s">
        <v>4</v>
      </c>
      <c r="J1" s="855" t="s">
        <v>5</v>
      </c>
      <c r="K1" s="855" t="s">
        <v>521</v>
      </c>
      <c r="L1" s="855" t="s">
        <v>1673</v>
      </c>
      <c r="M1" s="855" t="s">
        <v>5</v>
      </c>
      <c r="N1" s="855" t="s">
        <v>2027</v>
      </c>
      <c r="O1" s="855" t="s">
        <v>522</v>
      </c>
      <c r="P1" s="855" t="s">
        <v>523</v>
      </c>
      <c r="Q1" s="1120" t="s">
        <v>912</v>
      </c>
      <c r="R1" s="1120" t="s">
        <v>913</v>
      </c>
      <c r="S1" s="854" t="s">
        <v>1144</v>
      </c>
      <c r="T1" s="854" t="s">
        <v>915</v>
      </c>
      <c r="U1" s="854" t="s">
        <v>8</v>
      </c>
      <c r="V1" s="854" t="s">
        <v>9</v>
      </c>
      <c r="W1" s="854" t="s">
        <v>10</v>
      </c>
      <c r="X1" s="854" t="s">
        <v>11</v>
      </c>
      <c r="Y1" s="854" t="s">
        <v>12</v>
      </c>
      <c r="Z1" s="854" t="s">
        <v>13</v>
      </c>
      <c r="AA1" s="854" t="s">
        <v>524</v>
      </c>
      <c r="AB1" s="854" t="s">
        <v>525</v>
      </c>
      <c r="AC1" s="854" t="s">
        <v>14</v>
      </c>
      <c r="AD1" s="854" t="s">
        <v>15</v>
      </c>
      <c r="AE1" s="1008" t="s">
        <v>197</v>
      </c>
      <c r="AF1" s="1012" t="s">
        <v>2028</v>
      </c>
      <c r="AG1" s="856"/>
    </row>
    <row r="2" spans="1:33" s="723" customFormat="1" ht="57" customHeight="1">
      <c r="A2" s="723">
        <v>1</v>
      </c>
      <c r="B2" s="723">
        <v>1</v>
      </c>
      <c r="C2" s="856"/>
      <c r="D2" s="1074" t="s">
        <v>2029</v>
      </c>
      <c r="E2" s="1151">
        <v>44258</v>
      </c>
      <c r="F2" s="881" t="s">
        <v>100</v>
      </c>
      <c r="G2" s="858" t="s">
        <v>545</v>
      </c>
      <c r="H2" s="851" t="s">
        <v>2030</v>
      </c>
      <c r="I2" s="852" t="s">
        <v>547</v>
      </c>
      <c r="J2" s="723">
        <v>830095213</v>
      </c>
      <c r="K2" s="723">
        <v>3</v>
      </c>
      <c r="N2" s="1069" t="s">
        <v>2031</v>
      </c>
      <c r="O2" s="850" t="s">
        <v>2032</v>
      </c>
      <c r="P2" s="723">
        <v>3163706287</v>
      </c>
      <c r="Q2" s="1121">
        <v>6500000</v>
      </c>
      <c r="R2" s="1139" t="s">
        <v>2033</v>
      </c>
      <c r="S2" s="853">
        <v>44195</v>
      </c>
      <c r="U2" s="853">
        <v>43839</v>
      </c>
      <c r="V2" s="1187">
        <v>43839</v>
      </c>
      <c r="W2" s="853">
        <v>44195</v>
      </c>
      <c r="X2" s="859" t="s">
        <v>22</v>
      </c>
      <c r="Y2" s="723">
        <v>820</v>
      </c>
      <c r="Z2" s="853">
        <v>43838</v>
      </c>
      <c r="AA2" s="723" t="s">
        <v>2034</v>
      </c>
      <c r="AB2" s="862" t="s">
        <v>2035</v>
      </c>
      <c r="AC2" s="723">
        <v>720</v>
      </c>
      <c r="AD2" s="853">
        <v>43839</v>
      </c>
      <c r="AE2" s="884" t="s">
        <v>2036</v>
      </c>
      <c r="AF2" s="853">
        <v>44196</v>
      </c>
    </row>
    <row r="3" spans="1:33" s="723" customFormat="1" ht="129" customHeight="1">
      <c r="A3" s="723">
        <v>2</v>
      </c>
      <c r="B3" s="1080">
        <v>2</v>
      </c>
      <c r="C3" s="1083" t="s">
        <v>2037</v>
      </c>
      <c r="D3" s="1081" t="s">
        <v>2038</v>
      </c>
      <c r="E3" s="1044" t="s">
        <v>2039</v>
      </c>
      <c r="F3" s="881" t="s">
        <v>203</v>
      </c>
      <c r="G3" s="858" t="s">
        <v>33</v>
      </c>
      <c r="H3" s="851" t="s">
        <v>2040</v>
      </c>
      <c r="I3" s="852" t="s">
        <v>1799</v>
      </c>
      <c r="J3" s="723">
        <v>3102345</v>
      </c>
      <c r="K3" s="723">
        <v>5</v>
      </c>
      <c r="N3" s="1070" t="s">
        <v>2041</v>
      </c>
      <c r="O3" s="850" t="s">
        <v>2042</v>
      </c>
      <c r="P3" s="723">
        <v>3002650859</v>
      </c>
      <c r="Q3" s="1121">
        <v>18700000</v>
      </c>
      <c r="R3" s="1139" t="s">
        <v>2043</v>
      </c>
      <c r="S3" s="853">
        <v>44183</v>
      </c>
      <c r="U3" s="853">
        <v>43847</v>
      </c>
      <c r="V3" s="853">
        <v>43850</v>
      </c>
      <c r="W3" s="853">
        <v>44183</v>
      </c>
      <c r="X3" s="859" t="s">
        <v>22</v>
      </c>
      <c r="Y3" s="723">
        <v>1620</v>
      </c>
      <c r="Z3" s="853">
        <v>43843</v>
      </c>
      <c r="AA3" s="723" t="s">
        <v>2044</v>
      </c>
      <c r="AB3" s="862" t="s">
        <v>2045</v>
      </c>
      <c r="AC3" s="723">
        <v>1420</v>
      </c>
      <c r="AD3" s="853">
        <v>43850</v>
      </c>
      <c r="AE3" s="884" t="s">
        <v>2036</v>
      </c>
      <c r="AF3" s="853">
        <v>44183</v>
      </c>
    </row>
    <row r="4" spans="1:33" s="723" customFormat="1" ht="109.15" customHeight="1">
      <c r="A4" s="723">
        <v>3</v>
      </c>
      <c r="B4" s="723">
        <v>3</v>
      </c>
      <c r="C4" s="1082" t="s">
        <v>2046</v>
      </c>
      <c r="D4" s="1070" t="s">
        <v>2047</v>
      </c>
      <c r="E4" s="864" t="s">
        <v>2048</v>
      </c>
      <c r="F4" s="881" t="s">
        <v>203</v>
      </c>
      <c r="G4" s="858" t="s">
        <v>33</v>
      </c>
      <c r="H4" s="851" t="s">
        <v>2040</v>
      </c>
      <c r="I4" s="852" t="s">
        <v>2049</v>
      </c>
      <c r="J4" s="861">
        <v>79471707</v>
      </c>
      <c r="K4" s="861">
        <v>6</v>
      </c>
      <c r="N4" s="1070" t="s">
        <v>2050</v>
      </c>
      <c r="O4" s="850" t="s">
        <v>2051</v>
      </c>
      <c r="Q4" s="1121">
        <v>18700000</v>
      </c>
      <c r="R4" s="1139" t="s">
        <v>2043</v>
      </c>
      <c r="S4" s="853">
        <v>44183</v>
      </c>
      <c r="U4" s="853">
        <v>43850</v>
      </c>
      <c r="V4" s="853">
        <v>43850</v>
      </c>
      <c r="W4" s="853">
        <v>44183</v>
      </c>
      <c r="X4" s="859" t="s">
        <v>22</v>
      </c>
      <c r="Y4" s="723">
        <v>1620</v>
      </c>
      <c r="Z4" s="853">
        <v>43844</v>
      </c>
      <c r="AA4" s="723" t="s">
        <v>2052</v>
      </c>
      <c r="AB4" s="862" t="s">
        <v>2045</v>
      </c>
      <c r="AC4" s="723">
        <v>1320</v>
      </c>
      <c r="AD4" s="853">
        <v>43850</v>
      </c>
      <c r="AE4" s="866" t="s">
        <v>2036</v>
      </c>
      <c r="AF4" s="853">
        <v>44183</v>
      </c>
    </row>
    <row r="5" spans="1:33" s="723" customFormat="1" ht="83.25" customHeight="1">
      <c r="A5" s="723">
        <v>4</v>
      </c>
      <c r="B5" s="723">
        <v>4</v>
      </c>
      <c r="D5" s="1074" t="s">
        <v>2029</v>
      </c>
      <c r="E5" s="865" t="s">
        <v>2053</v>
      </c>
      <c r="F5" s="881" t="s">
        <v>100</v>
      </c>
      <c r="G5" s="858" t="s">
        <v>545</v>
      </c>
      <c r="H5" s="851" t="s">
        <v>2054</v>
      </c>
      <c r="I5" s="857" t="s">
        <v>2055</v>
      </c>
      <c r="J5" s="723">
        <v>800075003</v>
      </c>
      <c r="K5" s="723">
        <v>6</v>
      </c>
      <c r="O5" s="858" t="s">
        <v>2056</v>
      </c>
      <c r="P5" s="723" t="s">
        <v>2057</v>
      </c>
      <c r="Q5" s="1121">
        <v>100000000</v>
      </c>
      <c r="R5" s="1139" t="s">
        <v>2058</v>
      </c>
      <c r="S5" s="853">
        <v>44183</v>
      </c>
      <c r="U5" s="853">
        <v>43850</v>
      </c>
      <c r="V5" s="853">
        <v>43850</v>
      </c>
      <c r="W5" s="853">
        <v>44183</v>
      </c>
      <c r="X5" s="859" t="s">
        <v>22</v>
      </c>
      <c r="Y5" s="723">
        <v>1420</v>
      </c>
      <c r="Z5" s="1150" t="s">
        <v>2059</v>
      </c>
      <c r="AA5" s="723" t="s">
        <v>2060</v>
      </c>
      <c r="AB5" s="862" t="s">
        <v>2061</v>
      </c>
      <c r="AC5" s="723">
        <v>1520</v>
      </c>
      <c r="AD5" s="1150" t="s">
        <v>2062</v>
      </c>
      <c r="AE5" s="866" t="s">
        <v>1986</v>
      </c>
      <c r="AF5" s="853">
        <v>44189</v>
      </c>
    </row>
    <row r="6" spans="1:33" s="723" customFormat="1" ht="117" customHeight="1">
      <c r="A6" s="723">
        <v>5</v>
      </c>
      <c r="B6" s="723">
        <v>5</v>
      </c>
      <c r="C6" s="1082" t="s">
        <v>2063</v>
      </c>
      <c r="D6" s="1070" t="s">
        <v>2064</v>
      </c>
      <c r="E6" s="864" t="s">
        <v>2065</v>
      </c>
      <c r="F6" s="881" t="s">
        <v>203</v>
      </c>
      <c r="G6" s="858" t="s">
        <v>33</v>
      </c>
      <c r="H6" s="851" t="s">
        <v>2066</v>
      </c>
      <c r="I6" s="857" t="s">
        <v>2067</v>
      </c>
      <c r="J6" s="861">
        <v>1030535678</v>
      </c>
      <c r="K6" s="861">
        <v>1</v>
      </c>
      <c r="N6" s="1069" t="s">
        <v>2068</v>
      </c>
      <c r="O6" s="850" t="s">
        <v>2069</v>
      </c>
      <c r="P6" s="723">
        <v>8116532</v>
      </c>
      <c r="Q6" s="1121">
        <v>49500000</v>
      </c>
      <c r="R6" s="1139" t="s">
        <v>2070</v>
      </c>
      <c r="S6" s="853">
        <v>44183</v>
      </c>
      <c r="U6" s="853">
        <v>43850</v>
      </c>
      <c r="V6" s="853">
        <v>43851</v>
      </c>
      <c r="W6" s="853">
        <v>44183</v>
      </c>
      <c r="X6" s="863" t="s">
        <v>2071</v>
      </c>
      <c r="Y6" s="723">
        <v>1820</v>
      </c>
      <c r="Z6" s="853">
        <v>43845</v>
      </c>
      <c r="AA6" s="723" t="s">
        <v>2044</v>
      </c>
      <c r="AB6" s="860" t="s">
        <v>2045</v>
      </c>
      <c r="AC6" s="723">
        <v>1620</v>
      </c>
      <c r="AD6" s="853">
        <v>43851</v>
      </c>
      <c r="AE6" s="866" t="s">
        <v>2036</v>
      </c>
      <c r="AF6" s="853">
        <v>44183</v>
      </c>
    </row>
    <row r="7" spans="1:33" s="723" customFormat="1" ht="117" customHeight="1">
      <c r="A7" s="723">
        <v>6</v>
      </c>
      <c r="B7" s="1080">
        <v>6</v>
      </c>
      <c r="C7" s="1083" t="s">
        <v>2072</v>
      </c>
      <c r="D7" s="1081" t="s">
        <v>2073</v>
      </c>
      <c r="E7" s="864" t="s">
        <v>2074</v>
      </c>
      <c r="F7" s="881" t="s">
        <v>203</v>
      </c>
      <c r="G7" s="858" t="s">
        <v>33</v>
      </c>
      <c r="H7" s="851" t="s">
        <v>2075</v>
      </c>
      <c r="I7" s="877" t="s">
        <v>738</v>
      </c>
      <c r="J7" s="861">
        <v>1018486917</v>
      </c>
      <c r="K7" s="861">
        <v>0</v>
      </c>
      <c r="N7" s="1070" t="s">
        <v>2076</v>
      </c>
      <c r="O7" s="850" t="s">
        <v>2077</v>
      </c>
      <c r="P7" s="723">
        <v>3016337799</v>
      </c>
      <c r="Q7" s="1121">
        <v>30525000</v>
      </c>
      <c r="R7" s="1139" t="s">
        <v>2078</v>
      </c>
      <c r="S7" s="853">
        <v>44183</v>
      </c>
      <c r="U7" s="853">
        <v>43858</v>
      </c>
      <c r="V7" s="853">
        <v>43859</v>
      </c>
      <c r="W7" s="853">
        <v>44183</v>
      </c>
      <c r="X7" s="863" t="s">
        <v>2079</v>
      </c>
      <c r="Y7" s="723">
        <v>2120</v>
      </c>
      <c r="Z7" s="1150" t="s">
        <v>2080</v>
      </c>
      <c r="AA7" s="723" t="s">
        <v>2081</v>
      </c>
      <c r="AB7" s="860" t="s">
        <v>2082</v>
      </c>
      <c r="AC7" s="723">
        <v>5520</v>
      </c>
      <c r="AD7" s="1150" t="s">
        <v>2083</v>
      </c>
      <c r="AE7" s="866" t="s">
        <v>1872</v>
      </c>
      <c r="AF7" s="866" t="s">
        <v>2084</v>
      </c>
    </row>
    <row r="8" spans="1:33" s="723" customFormat="1" ht="138.75" customHeight="1">
      <c r="A8" s="723">
        <v>7</v>
      </c>
      <c r="B8" s="723">
        <v>7</v>
      </c>
      <c r="C8" s="1082" t="s">
        <v>2085</v>
      </c>
      <c r="D8" s="1070" t="s">
        <v>2086</v>
      </c>
      <c r="E8" s="864" t="s">
        <v>2087</v>
      </c>
      <c r="F8" s="881" t="s">
        <v>203</v>
      </c>
      <c r="G8" s="858" t="s">
        <v>33</v>
      </c>
      <c r="H8" s="851" t="s">
        <v>2088</v>
      </c>
      <c r="I8" s="878" t="s">
        <v>2089</v>
      </c>
      <c r="J8" s="861">
        <v>1047392371</v>
      </c>
      <c r="K8" s="861">
        <v>0</v>
      </c>
      <c r="N8" s="1069" t="s">
        <v>2090</v>
      </c>
      <c r="O8" s="850" t="s">
        <v>2091</v>
      </c>
      <c r="P8" s="723">
        <v>3178945878</v>
      </c>
      <c r="Q8" s="1121">
        <v>46640000</v>
      </c>
      <c r="R8" s="1139" t="s">
        <v>2092</v>
      </c>
      <c r="S8" s="853">
        <v>44183</v>
      </c>
      <c r="T8" s="853">
        <v>44189</v>
      </c>
      <c r="U8" s="853">
        <v>43859</v>
      </c>
      <c r="V8" s="853">
        <v>43864</v>
      </c>
      <c r="W8" s="1150" t="s">
        <v>2093</v>
      </c>
      <c r="X8" s="862" t="s">
        <v>2094</v>
      </c>
      <c r="Y8" s="723">
        <v>1720</v>
      </c>
      <c r="Z8" s="853">
        <v>43844</v>
      </c>
      <c r="AA8" s="723" t="s">
        <v>2044</v>
      </c>
      <c r="AB8" s="860" t="s">
        <v>2045</v>
      </c>
      <c r="AC8" s="723">
        <v>6420</v>
      </c>
      <c r="AD8" s="1150" t="s">
        <v>2095</v>
      </c>
      <c r="AE8" s="866" t="s">
        <v>2096</v>
      </c>
      <c r="AF8" s="1391" t="s">
        <v>2097</v>
      </c>
    </row>
    <row r="9" spans="1:33" s="723" customFormat="1" ht="138.75" customHeight="1">
      <c r="B9" s="723">
        <v>8</v>
      </c>
      <c r="C9" s="1082" t="s">
        <v>2098</v>
      </c>
      <c r="D9" s="1070" t="s">
        <v>2099</v>
      </c>
      <c r="E9" s="864" t="s">
        <v>2100</v>
      </c>
      <c r="F9" s="881" t="s">
        <v>203</v>
      </c>
      <c r="G9" s="858" t="s">
        <v>33</v>
      </c>
      <c r="H9" s="851" t="s">
        <v>2101</v>
      </c>
      <c r="I9" s="879" t="s">
        <v>1963</v>
      </c>
      <c r="J9" s="861">
        <v>40395764</v>
      </c>
      <c r="K9" s="861">
        <v>9</v>
      </c>
      <c r="N9" s="1070" t="s">
        <v>2102</v>
      </c>
      <c r="O9" s="850" t="s">
        <v>1964</v>
      </c>
      <c r="P9" s="723">
        <v>3174426752</v>
      </c>
      <c r="Q9" s="1121">
        <v>80000000</v>
      </c>
      <c r="R9" s="1121"/>
      <c r="S9" s="853">
        <v>44183</v>
      </c>
      <c r="U9" s="850" t="s">
        <v>2103</v>
      </c>
      <c r="V9" s="853"/>
      <c r="W9" s="853">
        <v>44183</v>
      </c>
      <c r="X9" s="863"/>
      <c r="Y9" s="723">
        <v>2520</v>
      </c>
      <c r="Z9" s="853">
        <v>43858</v>
      </c>
      <c r="AA9" s="723" t="s">
        <v>2081</v>
      </c>
      <c r="AB9" s="860" t="s">
        <v>2082</v>
      </c>
      <c r="AC9" s="723">
        <v>8920</v>
      </c>
      <c r="AD9" s="853">
        <v>43872</v>
      </c>
      <c r="AE9" s="866" t="s">
        <v>1872</v>
      </c>
      <c r="AF9" s="723" t="s">
        <v>22</v>
      </c>
    </row>
    <row r="10" spans="1:33" s="723" customFormat="1" ht="138.75" customHeight="1">
      <c r="A10" s="723">
        <v>8</v>
      </c>
      <c r="B10" s="723">
        <v>9</v>
      </c>
      <c r="C10" s="1242" t="s">
        <v>2104</v>
      </c>
      <c r="D10" s="1070" t="s">
        <v>2105</v>
      </c>
      <c r="E10" s="864" t="s">
        <v>2106</v>
      </c>
      <c r="F10" s="881" t="s">
        <v>203</v>
      </c>
      <c r="G10" s="858" t="s">
        <v>33</v>
      </c>
      <c r="H10" s="868" t="s">
        <v>2107</v>
      </c>
      <c r="I10" s="878" t="s">
        <v>2108</v>
      </c>
      <c r="J10" s="867">
        <v>79777626</v>
      </c>
      <c r="K10" s="861">
        <v>2</v>
      </c>
      <c r="N10" s="1069" t="s">
        <v>2109</v>
      </c>
      <c r="O10" s="850" t="s">
        <v>2110</v>
      </c>
      <c r="P10" s="723">
        <v>3214518508</v>
      </c>
      <c r="Q10" s="1121">
        <v>70000000</v>
      </c>
      <c r="R10" s="1139" t="s">
        <v>2111</v>
      </c>
      <c r="S10" s="853">
        <v>44183</v>
      </c>
      <c r="T10" s="853">
        <v>44196</v>
      </c>
      <c r="U10" s="853">
        <v>43871</v>
      </c>
      <c r="V10" s="853">
        <v>43872</v>
      </c>
      <c r="W10" s="853">
        <v>44196</v>
      </c>
      <c r="X10" s="863" t="s">
        <v>2112</v>
      </c>
      <c r="Y10" s="723">
        <v>2920</v>
      </c>
      <c r="Z10" s="853">
        <v>43868</v>
      </c>
      <c r="AA10" s="723" t="s">
        <v>2081</v>
      </c>
      <c r="AB10" s="860" t="s">
        <v>2082</v>
      </c>
      <c r="AC10" s="723">
        <v>7520</v>
      </c>
      <c r="AD10" s="1150" t="s">
        <v>2113</v>
      </c>
      <c r="AE10" s="866" t="s">
        <v>1872</v>
      </c>
      <c r="AF10" s="850" t="s">
        <v>2114</v>
      </c>
    </row>
    <row r="11" spans="1:33" s="723" customFormat="1" ht="128.25" customHeight="1">
      <c r="A11" s="723">
        <v>9</v>
      </c>
      <c r="B11" s="723">
        <v>10</v>
      </c>
      <c r="C11" s="1082" t="s">
        <v>2115</v>
      </c>
      <c r="D11" s="1070" t="s">
        <v>2116</v>
      </c>
      <c r="E11" s="864" t="s">
        <v>2117</v>
      </c>
      <c r="F11" s="881" t="s">
        <v>203</v>
      </c>
      <c r="G11" s="858" t="s">
        <v>33</v>
      </c>
      <c r="H11" s="868" t="s">
        <v>2118</v>
      </c>
      <c r="I11" s="878" t="s">
        <v>2119</v>
      </c>
      <c r="J11" s="867">
        <v>1012337967</v>
      </c>
      <c r="K11" s="861">
        <v>9</v>
      </c>
      <c r="N11" s="1070" t="s">
        <v>2120</v>
      </c>
      <c r="O11" s="850" t="s">
        <v>2121</v>
      </c>
      <c r="P11" s="723">
        <v>3138966622</v>
      </c>
      <c r="Q11" s="1121">
        <v>24300000</v>
      </c>
      <c r="R11" s="1121" t="s">
        <v>2122</v>
      </c>
      <c r="S11" s="853">
        <v>44146</v>
      </c>
      <c r="T11" s="853">
        <v>44183</v>
      </c>
      <c r="U11" s="853">
        <v>43871</v>
      </c>
      <c r="V11" s="853">
        <v>43872</v>
      </c>
      <c r="W11" s="853">
        <v>44146</v>
      </c>
      <c r="X11" s="863" t="s">
        <v>2123</v>
      </c>
      <c r="Y11" s="723">
        <v>2820</v>
      </c>
      <c r="Z11" s="853">
        <v>43864</v>
      </c>
      <c r="AA11" s="723" t="s">
        <v>2044</v>
      </c>
      <c r="AB11" s="860" t="s">
        <v>2045</v>
      </c>
      <c r="AC11" s="723">
        <v>9020</v>
      </c>
      <c r="AD11" s="853">
        <v>43872</v>
      </c>
      <c r="AE11" s="866" t="s">
        <v>1986</v>
      </c>
      <c r="AF11" s="850" t="s">
        <v>2124</v>
      </c>
    </row>
    <row r="12" spans="1:33" s="723" customFormat="1" ht="95.25" customHeight="1">
      <c r="A12" s="723">
        <v>10</v>
      </c>
      <c r="B12" s="723">
        <v>11</v>
      </c>
      <c r="C12" s="856"/>
      <c r="D12" s="1074" t="s">
        <v>2125</v>
      </c>
      <c r="E12" s="865" t="s">
        <v>2126</v>
      </c>
      <c r="F12" s="881" t="s">
        <v>100</v>
      </c>
      <c r="G12" s="858" t="s">
        <v>545</v>
      </c>
      <c r="H12" s="868" t="s">
        <v>2127</v>
      </c>
      <c r="I12" s="878" t="s">
        <v>2128</v>
      </c>
      <c r="J12" s="867">
        <v>860028580</v>
      </c>
      <c r="K12" s="861">
        <v>2</v>
      </c>
      <c r="O12" s="850" t="s">
        <v>2129</v>
      </c>
      <c r="P12" s="723">
        <v>6439000</v>
      </c>
      <c r="Q12" s="1121">
        <v>10335934</v>
      </c>
      <c r="R12" s="1121"/>
      <c r="S12" s="853">
        <v>44183</v>
      </c>
      <c r="U12" s="853">
        <v>43872</v>
      </c>
      <c r="V12" s="853">
        <v>43875</v>
      </c>
      <c r="W12" s="853">
        <v>44183</v>
      </c>
      <c r="X12" s="863" t="s">
        <v>2130</v>
      </c>
      <c r="Y12" s="723">
        <v>3120</v>
      </c>
      <c r="Z12" s="853">
        <v>43872</v>
      </c>
      <c r="AA12" s="723" t="s">
        <v>2131</v>
      </c>
      <c r="AB12" s="860" t="s">
        <v>2132</v>
      </c>
      <c r="AC12" s="723">
        <v>9920</v>
      </c>
      <c r="AD12" s="853">
        <v>43873</v>
      </c>
      <c r="AE12" s="866" t="s">
        <v>2036</v>
      </c>
      <c r="AF12" s="1150" t="s">
        <v>2133</v>
      </c>
    </row>
    <row r="13" spans="1:33" s="723" customFormat="1" ht="91.5" customHeight="1">
      <c r="A13" s="723">
        <v>11</v>
      </c>
      <c r="B13" s="1080">
        <v>12</v>
      </c>
      <c r="C13" s="1246" t="s">
        <v>2134</v>
      </c>
      <c r="D13" s="1081" t="s">
        <v>2135</v>
      </c>
      <c r="E13" s="865" t="s">
        <v>2136</v>
      </c>
      <c r="F13" s="881" t="s">
        <v>203</v>
      </c>
      <c r="G13" s="858" t="s">
        <v>69</v>
      </c>
      <c r="H13" s="868" t="s">
        <v>2137</v>
      </c>
      <c r="I13" s="878" t="s">
        <v>2138</v>
      </c>
      <c r="J13" s="867">
        <v>900861579</v>
      </c>
      <c r="K13" s="861">
        <v>0</v>
      </c>
      <c r="N13" s="1070" t="s">
        <v>2139</v>
      </c>
      <c r="O13" s="850" t="s">
        <v>2140</v>
      </c>
      <c r="P13" s="723">
        <v>2575542</v>
      </c>
      <c r="Q13" s="1121">
        <v>10000000</v>
      </c>
      <c r="R13" s="1139" t="s">
        <v>2141</v>
      </c>
      <c r="S13" s="853">
        <v>44183</v>
      </c>
      <c r="U13" s="853">
        <v>43878</v>
      </c>
      <c r="V13" s="853">
        <v>43885</v>
      </c>
      <c r="W13" s="853">
        <v>44183</v>
      </c>
      <c r="X13" s="863" t="s">
        <v>2142</v>
      </c>
      <c r="Y13" s="723">
        <v>2320</v>
      </c>
      <c r="Z13" s="853">
        <v>43858</v>
      </c>
      <c r="AA13" s="850" t="s">
        <v>2143</v>
      </c>
      <c r="AB13" s="860" t="s">
        <v>2144</v>
      </c>
      <c r="AC13" s="723">
        <v>10820</v>
      </c>
      <c r="AD13" s="853">
        <v>43880</v>
      </c>
      <c r="AE13" s="866" t="s">
        <v>2036</v>
      </c>
      <c r="AF13" s="1150" t="s">
        <v>2145</v>
      </c>
    </row>
    <row r="14" spans="1:33" s="856" customFormat="1" ht="108" customHeight="1">
      <c r="A14" s="856">
        <v>12</v>
      </c>
      <c r="B14" s="856">
        <v>13</v>
      </c>
      <c r="C14" s="1082" t="s">
        <v>2146</v>
      </c>
      <c r="D14" s="1072" t="s">
        <v>2147</v>
      </c>
      <c r="E14" s="869" t="s">
        <v>2148</v>
      </c>
      <c r="F14" s="882" t="s">
        <v>203</v>
      </c>
      <c r="G14" s="870" t="s">
        <v>33</v>
      </c>
      <c r="H14" s="868" t="s">
        <v>2149</v>
      </c>
      <c r="I14" s="879" t="s">
        <v>2150</v>
      </c>
      <c r="J14" s="871">
        <v>52702502</v>
      </c>
      <c r="K14" s="872">
        <v>8</v>
      </c>
      <c r="N14" s="1072" t="s">
        <v>2151</v>
      </c>
      <c r="O14" s="873" t="s">
        <v>2152</v>
      </c>
      <c r="P14" s="856">
        <v>3002673864</v>
      </c>
      <c r="Q14" s="1122">
        <v>70000000</v>
      </c>
      <c r="R14" s="1175" t="s">
        <v>2153</v>
      </c>
      <c r="S14" s="874">
        <v>44183</v>
      </c>
      <c r="U14" s="874">
        <v>43885</v>
      </c>
      <c r="V14" s="874">
        <v>43885</v>
      </c>
      <c r="W14" s="874">
        <v>44183</v>
      </c>
      <c r="X14" s="875" t="s">
        <v>2154</v>
      </c>
      <c r="Y14" s="856">
        <v>3320</v>
      </c>
      <c r="Z14" s="1176" t="s">
        <v>2155</v>
      </c>
      <c r="AA14" s="856" t="s">
        <v>2081</v>
      </c>
      <c r="AB14" s="876" t="s">
        <v>2082</v>
      </c>
      <c r="AC14" s="856">
        <v>11520</v>
      </c>
      <c r="AD14" s="1176" t="s">
        <v>2156</v>
      </c>
      <c r="AE14" s="885" t="s">
        <v>1872</v>
      </c>
      <c r="AF14" s="850" t="s">
        <v>2084</v>
      </c>
    </row>
    <row r="15" spans="1:33" s="723" customFormat="1" ht="106.5" customHeight="1">
      <c r="A15" s="723">
        <v>13</v>
      </c>
      <c r="B15" s="1080">
        <v>14</v>
      </c>
      <c r="C15" s="1083" t="s">
        <v>2157</v>
      </c>
      <c r="D15" s="1081" t="s">
        <v>2158</v>
      </c>
      <c r="E15" s="865" t="s">
        <v>2159</v>
      </c>
      <c r="F15" s="881" t="s">
        <v>203</v>
      </c>
      <c r="G15" s="858" t="s">
        <v>33</v>
      </c>
      <c r="H15" s="868" t="s">
        <v>2160</v>
      </c>
      <c r="I15" s="878" t="s">
        <v>2161</v>
      </c>
      <c r="J15" s="867">
        <v>53016581</v>
      </c>
      <c r="K15" s="861">
        <v>0</v>
      </c>
      <c r="N15" s="1069" t="s">
        <v>2162</v>
      </c>
      <c r="O15" s="850" t="s">
        <v>2163</v>
      </c>
      <c r="P15" s="723">
        <v>3186374508</v>
      </c>
      <c r="Q15" s="1121">
        <v>62000000</v>
      </c>
      <c r="R15" s="1139" t="s">
        <v>2164</v>
      </c>
      <c r="S15" s="853">
        <v>44183</v>
      </c>
      <c r="U15" s="874">
        <v>43893</v>
      </c>
      <c r="V15" s="874">
        <v>43894</v>
      </c>
      <c r="W15" s="853">
        <v>44183</v>
      </c>
      <c r="X15" s="875" t="s">
        <v>2165</v>
      </c>
      <c r="Y15" s="723">
        <v>3620</v>
      </c>
      <c r="Z15" s="853">
        <v>43889</v>
      </c>
      <c r="AA15" s="723" t="s">
        <v>2166</v>
      </c>
      <c r="AB15" s="860" t="s">
        <v>2045</v>
      </c>
      <c r="AC15" s="856">
        <v>15420</v>
      </c>
      <c r="AD15" s="874">
        <v>43893</v>
      </c>
      <c r="AE15" s="866" t="s">
        <v>2167</v>
      </c>
      <c r="AF15" s="1150" t="s">
        <v>2168</v>
      </c>
    </row>
    <row r="16" spans="1:33" s="723" customFormat="1" ht="113.25" customHeight="1">
      <c r="A16" s="723">
        <v>14</v>
      </c>
      <c r="B16" s="723">
        <v>15</v>
      </c>
      <c r="C16" s="1082" t="s">
        <v>2169</v>
      </c>
      <c r="D16" s="1070" t="s">
        <v>2170</v>
      </c>
      <c r="E16" s="865" t="s">
        <v>2171</v>
      </c>
      <c r="F16" s="881" t="s">
        <v>203</v>
      </c>
      <c r="G16" s="858" t="s">
        <v>33</v>
      </c>
      <c r="H16" s="868" t="s">
        <v>2160</v>
      </c>
      <c r="I16" s="878" t="s">
        <v>2172</v>
      </c>
      <c r="J16" s="867">
        <v>52203085</v>
      </c>
      <c r="K16" s="861">
        <v>7</v>
      </c>
      <c r="N16" s="1069" t="s">
        <v>2173</v>
      </c>
      <c r="O16" s="850" t="s">
        <v>2174</v>
      </c>
      <c r="P16" s="723">
        <v>3103217516</v>
      </c>
      <c r="Q16" s="1121">
        <v>62000000</v>
      </c>
      <c r="R16" s="1139" t="s">
        <v>2175</v>
      </c>
      <c r="S16" s="853">
        <v>44183</v>
      </c>
      <c r="U16" s="853">
        <v>43893</v>
      </c>
      <c r="V16" s="874">
        <v>43894</v>
      </c>
      <c r="W16" s="853">
        <v>44183</v>
      </c>
      <c r="X16" s="875" t="s">
        <v>2176</v>
      </c>
      <c r="Y16" s="723">
        <v>3720</v>
      </c>
      <c r="Z16" s="853">
        <v>43889</v>
      </c>
      <c r="AA16" s="723" t="s">
        <v>2166</v>
      </c>
      <c r="AB16" s="860" t="s">
        <v>2045</v>
      </c>
      <c r="AC16" s="856">
        <v>15220</v>
      </c>
      <c r="AD16" s="874">
        <v>43893</v>
      </c>
      <c r="AE16" s="866" t="s">
        <v>2167</v>
      </c>
      <c r="AF16" s="1150" t="s">
        <v>2168</v>
      </c>
    </row>
    <row r="17" spans="1:33" s="723" customFormat="1" ht="60" customHeight="1">
      <c r="B17" s="723">
        <v>16</v>
      </c>
      <c r="C17" s="856"/>
      <c r="E17" s="865"/>
      <c r="F17" s="881" t="s">
        <v>2177</v>
      </c>
      <c r="G17" s="881" t="s">
        <v>2177</v>
      </c>
      <c r="H17" s="881" t="s">
        <v>2177</v>
      </c>
      <c r="I17" s="881" t="s">
        <v>2177</v>
      </c>
      <c r="J17" s="881" t="s">
        <v>2177</v>
      </c>
      <c r="K17" s="881" t="s">
        <v>2177</v>
      </c>
      <c r="L17" s="881" t="s">
        <v>2177</v>
      </c>
      <c r="M17" s="881" t="s">
        <v>2177</v>
      </c>
      <c r="N17" s="881"/>
      <c r="O17" s="881" t="s">
        <v>2177</v>
      </c>
      <c r="P17" s="881" t="s">
        <v>2177</v>
      </c>
      <c r="Q17" s="1123" t="s">
        <v>2177</v>
      </c>
      <c r="R17" s="1123" t="s">
        <v>2177</v>
      </c>
      <c r="S17" s="881" t="s">
        <v>2177</v>
      </c>
      <c r="T17" s="881" t="s">
        <v>2177</v>
      </c>
      <c r="U17" s="881" t="s">
        <v>2177</v>
      </c>
      <c r="V17" s="881" t="s">
        <v>2177</v>
      </c>
      <c r="W17" s="881" t="s">
        <v>2177</v>
      </c>
      <c r="X17" s="881" t="s">
        <v>2177</v>
      </c>
      <c r="Y17" s="881" t="s">
        <v>2177</v>
      </c>
      <c r="Z17" s="881" t="s">
        <v>2177</v>
      </c>
      <c r="AA17" s="881" t="s">
        <v>2177</v>
      </c>
      <c r="AB17" s="881" t="s">
        <v>2177</v>
      </c>
      <c r="AC17" s="881" t="s">
        <v>2177</v>
      </c>
      <c r="AD17" s="881" t="s">
        <v>2177</v>
      </c>
      <c r="AE17" s="881" t="s">
        <v>2177</v>
      </c>
    </row>
    <row r="18" spans="1:33" s="723" customFormat="1" ht="123.75" customHeight="1">
      <c r="A18" s="723">
        <v>15</v>
      </c>
      <c r="B18" s="1080">
        <v>17</v>
      </c>
      <c r="C18" s="1083" t="s">
        <v>2178</v>
      </c>
      <c r="D18" s="1081" t="s">
        <v>2179</v>
      </c>
      <c r="E18" s="865" t="s">
        <v>2180</v>
      </c>
      <c r="F18" s="881" t="s">
        <v>203</v>
      </c>
      <c r="G18" s="858" t="s">
        <v>33</v>
      </c>
      <c r="H18" s="868" t="s">
        <v>2101</v>
      </c>
      <c r="I18" s="878" t="s">
        <v>1963</v>
      </c>
      <c r="J18" s="867">
        <v>40395764</v>
      </c>
      <c r="K18" s="861">
        <v>9</v>
      </c>
      <c r="N18" s="1070" t="s">
        <v>2102</v>
      </c>
      <c r="O18" s="850" t="s">
        <v>1964</v>
      </c>
      <c r="P18" s="723">
        <v>3174426752</v>
      </c>
      <c r="Q18" s="1121">
        <v>66500000</v>
      </c>
      <c r="R18" s="1121"/>
      <c r="S18" s="853">
        <v>44183</v>
      </c>
      <c r="U18" s="853">
        <v>43893</v>
      </c>
      <c r="V18" s="853">
        <v>43894</v>
      </c>
      <c r="W18" s="853">
        <v>44183</v>
      </c>
      <c r="X18" s="863" t="s">
        <v>2181</v>
      </c>
      <c r="Y18" s="723">
        <v>2520</v>
      </c>
      <c r="Z18" s="853">
        <v>43879</v>
      </c>
      <c r="AA18" s="723" t="s">
        <v>2182</v>
      </c>
      <c r="AB18" s="860" t="s">
        <v>2082</v>
      </c>
      <c r="AC18" s="856">
        <v>15520</v>
      </c>
      <c r="AD18" s="874">
        <v>43894</v>
      </c>
      <c r="AE18" s="866" t="s">
        <v>1872</v>
      </c>
      <c r="AF18" s="850" t="s">
        <v>2183</v>
      </c>
    </row>
    <row r="19" spans="1:33" s="723" customFormat="1" ht="110.25" customHeight="1">
      <c r="A19" s="723">
        <v>16</v>
      </c>
      <c r="B19" s="723">
        <v>18</v>
      </c>
      <c r="C19" s="1082" t="s">
        <v>2184</v>
      </c>
      <c r="D19" s="1070" t="s">
        <v>2185</v>
      </c>
      <c r="E19" s="865" t="s">
        <v>2186</v>
      </c>
      <c r="F19" s="881" t="s">
        <v>203</v>
      </c>
      <c r="G19" s="858" t="s">
        <v>33</v>
      </c>
      <c r="H19" s="868" t="s">
        <v>2187</v>
      </c>
      <c r="I19" s="878" t="s">
        <v>2188</v>
      </c>
      <c r="J19" s="867">
        <v>28980565</v>
      </c>
      <c r="K19" s="861">
        <v>5</v>
      </c>
      <c r="N19" s="1070" t="s">
        <v>2189</v>
      </c>
      <c r="O19" s="850" t="s">
        <v>2190</v>
      </c>
      <c r="P19" s="850" t="s">
        <v>2191</v>
      </c>
      <c r="Q19" s="1121">
        <v>19000000</v>
      </c>
      <c r="R19" s="1139" t="s">
        <v>2192</v>
      </c>
      <c r="S19" s="853">
        <v>44183</v>
      </c>
      <c r="U19" s="853">
        <v>43894</v>
      </c>
      <c r="V19" s="853">
        <v>43896</v>
      </c>
      <c r="W19" s="853">
        <v>44183</v>
      </c>
      <c r="X19" s="863" t="s">
        <v>22</v>
      </c>
      <c r="Y19" s="723">
        <v>3420</v>
      </c>
      <c r="Z19" s="853">
        <v>43889</v>
      </c>
      <c r="AA19" s="723" t="s">
        <v>2166</v>
      </c>
      <c r="AB19" s="860" t="s">
        <v>2045</v>
      </c>
      <c r="AC19" s="723">
        <v>15620</v>
      </c>
      <c r="AD19" s="853">
        <v>43895</v>
      </c>
      <c r="AE19" s="866" t="s">
        <v>1886</v>
      </c>
      <c r="AF19" s="850" t="s">
        <v>2193</v>
      </c>
    </row>
    <row r="20" spans="1:33" s="723" customFormat="1" ht="114" customHeight="1">
      <c r="A20" s="723">
        <v>17</v>
      </c>
      <c r="B20" s="1080">
        <v>19</v>
      </c>
      <c r="C20" s="1083" t="s">
        <v>2194</v>
      </c>
      <c r="D20" s="1081" t="s">
        <v>2195</v>
      </c>
      <c r="E20" s="865" t="s">
        <v>2196</v>
      </c>
      <c r="F20" s="881" t="s">
        <v>203</v>
      </c>
      <c r="G20" s="858" t="s">
        <v>33</v>
      </c>
      <c r="H20" s="868" t="s">
        <v>2197</v>
      </c>
      <c r="I20" s="878" t="s">
        <v>2198</v>
      </c>
      <c r="J20" s="867">
        <v>9162720</v>
      </c>
      <c r="K20" s="861">
        <v>2</v>
      </c>
      <c r="N20" s="1072" t="s">
        <v>2199</v>
      </c>
      <c r="O20" s="850" t="s">
        <v>2200</v>
      </c>
      <c r="P20" s="850">
        <v>3215401216</v>
      </c>
      <c r="Q20" s="1121">
        <v>27000000</v>
      </c>
      <c r="R20" s="1139" t="s">
        <v>2201</v>
      </c>
      <c r="S20" s="853">
        <v>44183</v>
      </c>
      <c r="T20" s="853"/>
      <c r="U20" s="853">
        <v>43896</v>
      </c>
      <c r="V20" s="853">
        <v>43901</v>
      </c>
      <c r="W20" s="853">
        <v>44183</v>
      </c>
      <c r="X20" s="860" t="s">
        <v>2202</v>
      </c>
      <c r="Y20" s="723">
        <v>3920</v>
      </c>
      <c r="Z20" s="853">
        <v>43896</v>
      </c>
      <c r="AA20" s="850" t="s">
        <v>1766</v>
      </c>
      <c r="AB20" s="860" t="s">
        <v>2203</v>
      </c>
      <c r="AC20" s="723">
        <v>16320</v>
      </c>
      <c r="AD20" s="853">
        <v>43899</v>
      </c>
      <c r="AE20" s="866" t="s">
        <v>1960</v>
      </c>
      <c r="AF20" s="1150" t="s">
        <v>2204</v>
      </c>
    </row>
    <row r="21" spans="1:33" ht="102.75" customHeight="1">
      <c r="A21" s="723">
        <v>18</v>
      </c>
      <c r="B21" s="888" t="s">
        <v>2205</v>
      </c>
      <c r="C21" s="1091"/>
      <c r="D21" s="1074" t="s">
        <v>2206</v>
      </c>
      <c r="E21" s="865">
        <v>45895</v>
      </c>
      <c r="F21" s="881" t="s">
        <v>203</v>
      </c>
      <c r="G21" s="858" t="s">
        <v>545</v>
      </c>
      <c r="H21" s="868" t="s">
        <v>2207</v>
      </c>
      <c r="I21" s="881" t="s">
        <v>2208</v>
      </c>
      <c r="J21" s="889">
        <v>830007430</v>
      </c>
      <c r="K21" s="723">
        <v>7</v>
      </c>
      <c r="L21" s="723"/>
      <c r="N21" s="1196" t="s">
        <v>2209</v>
      </c>
      <c r="O21" s="1086" t="s">
        <v>2210</v>
      </c>
      <c r="P21" s="723">
        <v>6498971</v>
      </c>
      <c r="Q21" s="1124">
        <v>63602272.579999998</v>
      </c>
      <c r="R21" s="1139" t="s">
        <v>2211</v>
      </c>
      <c r="S21" s="853">
        <v>44180</v>
      </c>
      <c r="T21" s="1150" t="s">
        <v>2212</v>
      </c>
      <c r="U21" s="853">
        <v>43899</v>
      </c>
      <c r="V21" s="853">
        <v>43906</v>
      </c>
      <c r="W21" s="1150" t="s">
        <v>2213</v>
      </c>
      <c r="X21" s="860" t="s">
        <v>2214</v>
      </c>
      <c r="Y21" s="723">
        <v>4120</v>
      </c>
      <c r="Z21" s="853">
        <v>43896</v>
      </c>
      <c r="AA21" s="890" t="s">
        <v>2215</v>
      </c>
      <c r="AB21" s="860" t="s">
        <v>2216</v>
      </c>
      <c r="AC21" s="723">
        <v>16420</v>
      </c>
      <c r="AD21" s="853">
        <v>43899</v>
      </c>
      <c r="AE21" s="884" t="s">
        <v>2036</v>
      </c>
      <c r="AF21" s="1381" t="s">
        <v>2217</v>
      </c>
      <c r="AG21"/>
    </row>
    <row r="22" spans="1:33" ht="105.6" customHeight="1">
      <c r="A22" s="856">
        <v>19</v>
      </c>
      <c r="B22" s="1089">
        <v>20</v>
      </c>
      <c r="C22" s="1083" t="s">
        <v>2218</v>
      </c>
      <c r="D22" s="1090" t="s">
        <v>2219</v>
      </c>
      <c r="E22" s="869" t="s">
        <v>2220</v>
      </c>
      <c r="F22" s="882" t="s">
        <v>203</v>
      </c>
      <c r="G22" s="870" t="s">
        <v>33</v>
      </c>
      <c r="H22" s="868" t="s">
        <v>2221</v>
      </c>
      <c r="I22" s="882" t="s">
        <v>1796</v>
      </c>
      <c r="J22" s="861">
        <v>79655511</v>
      </c>
      <c r="K22" s="856">
        <v>0</v>
      </c>
      <c r="L22" s="856"/>
      <c r="M22" s="856"/>
      <c r="N22" s="1087" t="s">
        <v>2222</v>
      </c>
      <c r="O22" s="873" t="s">
        <v>2223</v>
      </c>
      <c r="P22" s="856">
        <v>3023199275</v>
      </c>
      <c r="Q22" s="1125">
        <v>85000000</v>
      </c>
      <c r="R22" s="1175" t="s">
        <v>2224</v>
      </c>
      <c r="S22" s="874">
        <v>44183</v>
      </c>
      <c r="T22" s="856"/>
      <c r="U22" s="874">
        <v>43902</v>
      </c>
      <c r="V22" s="874">
        <v>43903</v>
      </c>
      <c r="W22" s="874">
        <v>44183</v>
      </c>
      <c r="X22" s="876" t="s">
        <v>2225</v>
      </c>
      <c r="Y22" s="856">
        <v>4020</v>
      </c>
      <c r="Z22" s="874">
        <v>43895</v>
      </c>
      <c r="AA22" s="873" t="s">
        <v>2226</v>
      </c>
      <c r="AB22" s="876" t="s">
        <v>2227</v>
      </c>
      <c r="AC22" s="856">
        <v>16620</v>
      </c>
      <c r="AD22" s="874">
        <v>43903</v>
      </c>
      <c r="AE22" s="891" t="s">
        <v>1960</v>
      </c>
      <c r="AF22" s="1376" t="s">
        <v>2228</v>
      </c>
      <c r="AG22"/>
    </row>
    <row r="23" spans="1:33" s="856" customFormat="1" ht="75.599999999999994" customHeight="1">
      <c r="A23" s="856">
        <v>20</v>
      </c>
      <c r="B23" s="856">
        <v>21</v>
      </c>
      <c r="C23" s="1082" t="s">
        <v>2229</v>
      </c>
      <c r="D23" s="1073" t="s">
        <v>2230</v>
      </c>
      <c r="E23" s="869" t="s">
        <v>2231</v>
      </c>
      <c r="F23" s="882" t="s">
        <v>203</v>
      </c>
      <c r="G23" s="870" t="s">
        <v>33</v>
      </c>
      <c r="H23" s="868" t="s">
        <v>2232</v>
      </c>
      <c r="I23" s="882" t="s">
        <v>2233</v>
      </c>
      <c r="J23" s="861">
        <v>1032484206</v>
      </c>
      <c r="K23" s="856">
        <v>4</v>
      </c>
      <c r="N23" s="1071" t="s">
        <v>2234</v>
      </c>
      <c r="O23" s="873" t="s">
        <v>2235</v>
      </c>
      <c r="P23" s="856">
        <v>3507711474</v>
      </c>
      <c r="Q23" s="1125">
        <v>25000000</v>
      </c>
      <c r="R23" s="1122"/>
      <c r="S23" s="895">
        <v>44196</v>
      </c>
      <c r="U23" s="874">
        <v>43909</v>
      </c>
      <c r="V23" s="874">
        <v>43915</v>
      </c>
      <c r="W23" s="874">
        <v>44196</v>
      </c>
      <c r="X23" s="876" t="s">
        <v>2236</v>
      </c>
      <c r="Y23" s="856">
        <v>4220</v>
      </c>
      <c r="Z23" s="874">
        <v>43900</v>
      </c>
      <c r="AA23" s="856" t="s">
        <v>2044</v>
      </c>
      <c r="AB23" s="876" t="s">
        <v>2045</v>
      </c>
      <c r="AC23" s="856">
        <v>20520</v>
      </c>
      <c r="AD23" s="874">
        <v>43910</v>
      </c>
      <c r="AE23" s="891" t="s">
        <v>2237</v>
      </c>
      <c r="AF23" s="633" t="s">
        <v>2238</v>
      </c>
    </row>
    <row r="24" spans="1:33" s="723" customFormat="1" ht="108">
      <c r="A24" s="723">
        <v>21</v>
      </c>
      <c r="B24" s="1080">
        <v>22</v>
      </c>
      <c r="C24" s="1085" t="s">
        <v>2239</v>
      </c>
      <c r="D24" s="1092" t="s">
        <v>2240</v>
      </c>
      <c r="E24" s="865" t="s">
        <v>2241</v>
      </c>
      <c r="F24" s="881" t="s">
        <v>203</v>
      </c>
      <c r="G24" s="858" t="s">
        <v>69</v>
      </c>
      <c r="H24" s="868" t="s">
        <v>2242</v>
      </c>
      <c r="I24" s="881" t="s">
        <v>2243</v>
      </c>
      <c r="J24" s="861">
        <v>860032347</v>
      </c>
      <c r="K24" s="723">
        <v>8</v>
      </c>
      <c r="N24" s="1070" t="s">
        <v>2244</v>
      </c>
      <c r="O24" s="892" t="s">
        <v>2245</v>
      </c>
      <c r="P24" s="892" t="s">
        <v>2246</v>
      </c>
      <c r="Q24" s="1124">
        <v>1554239</v>
      </c>
      <c r="R24" s="1139" t="s">
        <v>2247</v>
      </c>
      <c r="S24" s="895">
        <v>44183</v>
      </c>
      <c r="U24" s="853">
        <v>43909</v>
      </c>
      <c r="V24" s="874">
        <v>43914</v>
      </c>
      <c r="W24" s="874">
        <v>44183</v>
      </c>
      <c r="X24" s="876" t="s">
        <v>2248</v>
      </c>
      <c r="Y24" s="723">
        <v>3820</v>
      </c>
      <c r="Z24" s="1150" t="s">
        <v>2249</v>
      </c>
      <c r="AA24" s="723" t="s">
        <v>2250</v>
      </c>
      <c r="AB24" s="860" t="s">
        <v>2251</v>
      </c>
      <c r="AC24" s="856">
        <v>20620</v>
      </c>
      <c r="AD24" s="874">
        <v>43910</v>
      </c>
      <c r="AE24" s="884" t="s">
        <v>1986</v>
      </c>
      <c r="AF24" s="1150" t="s">
        <v>2252</v>
      </c>
    </row>
    <row r="25" spans="1:33" s="723" customFormat="1" ht="108.6" customHeight="1">
      <c r="A25" s="723">
        <v>22</v>
      </c>
      <c r="B25" s="1080">
        <v>23</v>
      </c>
      <c r="C25" s="1085" t="s">
        <v>2253</v>
      </c>
      <c r="D25" s="1092" t="s">
        <v>2254</v>
      </c>
      <c r="E25" s="865" t="s">
        <v>2255</v>
      </c>
      <c r="F25" s="881" t="s">
        <v>203</v>
      </c>
      <c r="G25" s="858" t="s">
        <v>69</v>
      </c>
      <c r="H25" s="868" t="s">
        <v>2256</v>
      </c>
      <c r="I25" s="881" t="s">
        <v>2257</v>
      </c>
      <c r="J25" s="861">
        <v>830011088</v>
      </c>
      <c r="K25" s="723">
        <v>7</v>
      </c>
      <c r="N25" s="1070" t="s">
        <v>2258</v>
      </c>
      <c r="O25" s="893" t="s">
        <v>2259</v>
      </c>
      <c r="P25" s="892" t="s">
        <v>2260</v>
      </c>
      <c r="Q25" s="1124">
        <v>22811872</v>
      </c>
      <c r="R25" s="1139" t="s">
        <v>2261</v>
      </c>
      <c r="S25" s="895">
        <v>44183</v>
      </c>
      <c r="U25" s="853">
        <v>43910</v>
      </c>
      <c r="V25" s="874">
        <v>43915</v>
      </c>
      <c r="W25" s="874">
        <v>44183</v>
      </c>
      <c r="X25" s="876" t="s">
        <v>2262</v>
      </c>
      <c r="Y25" s="723">
        <v>3520</v>
      </c>
      <c r="Z25" s="853">
        <v>43889</v>
      </c>
      <c r="AA25" s="723" t="s">
        <v>2263</v>
      </c>
      <c r="AB25" s="860" t="s">
        <v>2264</v>
      </c>
      <c r="AC25" s="856">
        <v>20920</v>
      </c>
      <c r="AD25" s="874">
        <v>43914</v>
      </c>
      <c r="AE25" s="884" t="s">
        <v>1986</v>
      </c>
      <c r="AF25" s="1150" t="s">
        <v>2265</v>
      </c>
    </row>
    <row r="26" spans="1:33" s="723" customFormat="1" ht="109.15" customHeight="1">
      <c r="A26" s="723">
        <v>23</v>
      </c>
      <c r="B26" s="1080">
        <v>24</v>
      </c>
      <c r="C26" s="1085" t="s">
        <v>2266</v>
      </c>
      <c r="D26" s="1092" t="s">
        <v>2267</v>
      </c>
      <c r="E26" s="865" t="s">
        <v>2268</v>
      </c>
      <c r="F26" s="881" t="s">
        <v>203</v>
      </c>
      <c r="G26" s="858" t="s">
        <v>2269</v>
      </c>
      <c r="H26" s="868" t="s">
        <v>2270</v>
      </c>
      <c r="I26" s="881" t="s">
        <v>2271</v>
      </c>
      <c r="J26" s="896" t="s">
        <v>2272</v>
      </c>
      <c r="K26" s="723">
        <v>9</v>
      </c>
      <c r="O26" s="893" t="s">
        <v>2273</v>
      </c>
      <c r="P26" s="892" t="s">
        <v>2274</v>
      </c>
      <c r="Q26" s="1126">
        <v>155913800</v>
      </c>
      <c r="R26" s="1139" t="s">
        <v>2275</v>
      </c>
      <c r="S26" s="894">
        <v>44196</v>
      </c>
      <c r="U26" s="853">
        <v>43920</v>
      </c>
      <c r="V26" s="874">
        <v>43922</v>
      </c>
      <c r="W26" s="894">
        <v>44196</v>
      </c>
      <c r="X26" s="860" t="s">
        <v>2276</v>
      </c>
      <c r="Y26" s="723">
        <v>3220</v>
      </c>
      <c r="Z26" s="853">
        <v>43881</v>
      </c>
      <c r="AA26" s="850" t="s">
        <v>2277</v>
      </c>
      <c r="AB26" s="897" t="s">
        <v>2278</v>
      </c>
      <c r="AC26" s="723">
        <v>21020</v>
      </c>
      <c r="AD26" s="853">
        <v>43920</v>
      </c>
      <c r="AE26" s="866" t="s">
        <v>2237</v>
      </c>
      <c r="AF26" s="633" t="s">
        <v>2238</v>
      </c>
    </row>
    <row r="27" spans="1:33" s="723" customFormat="1" ht="134.25" customHeight="1">
      <c r="A27" s="723">
        <v>24</v>
      </c>
      <c r="B27" s="1080">
        <v>25</v>
      </c>
      <c r="C27" s="1085" t="s">
        <v>2279</v>
      </c>
      <c r="D27" s="1092" t="s">
        <v>2280</v>
      </c>
      <c r="E27" s="865" t="s">
        <v>2281</v>
      </c>
      <c r="F27" s="881" t="s">
        <v>203</v>
      </c>
      <c r="G27" s="858" t="s">
        <v>33</v>
      </c>
      <c r="H27" s="868" t="s">
        <v>2282</v>
      </c>
      <c r="I27" s="898" t="s">
        <v>2283</v>
      </c>
      <c r="J27" s="896" t="s">
        <v>2284</v>
      </c>
      <c r="K27" s="723">
        <v>1</v>
      </c>
      <c r="N27" s="1069" t="s">
        <v>2285</v>
      </c>
      <c r="O27" s="893" t="s">
        <v>2286</v>
      </c>
      <c r="P27" s="892" t="s">
        <v>2287</v>
      </c>
      <c r="Q27" s="1126">
        <v>54685415</v>
      </c>
      <c r="R27" s="1121"/>
      <c r="S27" s="894">
        <v>44196</v>
      </c>
      <c r="U27" s="853">
        <v>43923</v>
      </c>
      <c r="V27" s="1018">
        <v>43934</v>
      </c>
      <c r="W27" s="894">
        <v>44196</v>
      </c>
      <c r="X27" s="860" t="s">
        <v>2288</v>
      </c>
      <c r="Y27" s="723">
        <v>4420</v>
      </c>
      <c r="Z27" s="853">
        <v>43922</v>
      </c>
      <c r="AA27" s="850" t="s">
        <v>1766</v>
      </c>
      <c r="AB27" s="900" t="s">
        <v>2289</v>
      </c>
      <c r="AC27" s="723">
        <v>21920</v>
      </c>
      <c r="AD27" s="853">
        <v>43923</v>
      </c>
      <c r="AE27" s="884" t="s">
        <v>1960</v>
      </c>
      <c r="AF27" s="633" t="s">
        <v>2238</v>
      </c>
    </row>
    <row r="28" spans="1:33" s="723" customFormat="1" ht="143.25" customHeight="1">
      <c r="A28" s="723">
        <v>25</v>
      </c>
      <c r="B28" s="1080">
        <v>26</v>
      </c>
      <c r="C28" s="1083" t="s">
        <v>2290</v>
      </c>
      <c r="D28" s="1092" t="s">
        <v>2291</v>
      </c>
      <c r="E28" s="865" t="s">
        <v>2292</v>
      </c>
      <c r="F28" s="881" t="s">
        <v>203</v>
      </c>
      <c r="G28" s="858" t="s">
        <v>33</v>
      </c>
      <c r="H28" s="868" t="s">
        <v>2293</v>
      </c>
      <c r="I28" s="898" t="s">
        <v>2294</v>
      </c>
      <c r="J28" s="896" t="s">
        <v>2295</v>
      </c>
      <c r="K28" s="723">
        <v>0</v>
      </c>
      <c r="N28" s="1070" t="s">
        <v>2296</v>
      </c>
      <c r="O28" s="893" t="s">
        <v>2297</v>
      </c>
      <c r="P28">
        <v>3214401367</v>
      </c>
      <c r="Q28" s="1126">
        <v>650656000</v>
      </c>
      <c r="R28" s="1121"/>
      <c r="S28" s="894">
        <v>44196</v>
      </c>
      <c r="U28" s="853">
        <v>43924</v>
      </c>
      <c r="V28" s="1187">
        <v>43934</v>
      </c>
      <c r="W28" s="894">
        <v>44196</v>
      </c>
      <c r="X28" s="860" t="s">
        <v>2298</v>
      </c>
      <c r="Y28" s="723">
        <v>4620</v>
      </c>
      <c r="Z28" s="853">
        <v>43923</v>
      </c>
      <c r="AA28" s="723" t="s">
        <v>1766</v>
      </c>
      <c r="AB28" s="900" t="s">
        <v>2289</v>
      </c>
      <c r="AC28" s="723">
        <v>22020</v>
      </c>
      <c r="AD28" s="853">
        <v>43924</v>
      </c>
      <c r="AE28" s="884" t="s">
        <v>1960</v>
      </c>
      <c r="AF28" s="1150" t="s">
        <v>2204</v>
      </c>
    </row>
    <row r="29" spans="1:33" s="723" customFormat="1" ht="123.75" customHeight="1">
      <c r="A29" s="723">
        <v>26</v>
      </c>
      <c r="B29" s="723">
        <v>27</v>
      </c>
      <c r="C29" s="1082" t="s">
        <v>2299</v>
      </c>
      <c r="D29" s="1074" t="s">
        <v>2300</v>
      </c>
      <c r="E29" s="865" t="s">
        <v>2301</v>
      </c>
      <c r="F29" s="881" t="s">
        <v>203</v>
      </c>
      <c r="G29" s="858" t="s">
        <v>33</v>
      </c>
      <c r="H29" s="1011" t="s">
        <v>2302</v>
      </c>
      <c r="I29" s="898" t="s">
        <v>2303</v>
      </c>
      <c r="J29" s="896" t="s">
        <v>2304</v>
      </c>
      <c r="K29" s="723">
        <v>7</v>
      </c>
      <c r="N29" s="1070" t="s">
        <v>2305</v>
      </c>
      <c r="O29" s="893" t="s">
        <v>2306</v>
      </c>
      <c r="P29" s="892">
        <v>3012414130</v>
      </c>
      <c r="Q29" s="1126">
        <v>401362229</v>
      </c>
      <c r="R29" s="1188" t="s">
        <v>2307</v>
      </c>
      <c r="S29" s="894">
        <v>44196</v>
      </c>
      <c r="T29" s="853">
        <v>44216</v>
      </c>
      <c r="U29" s="853">
        <v>43924</v>
      </c>
      <c r="V29" s="1187">
        <v>43935</v>
      </c>
      <c r="W29" s="1195" t="s">
        <v>2308</v>
      </c>
      <c r="X29" s="860" t="s">
        <v>2309</v>
      </c>
      <c r="Y29" s="723">
        <v>4520</v>
      </c>
      <c r="Z29" s="853">
        <v>43923</v>
      </c>
      <c r="AA29" s="723" t="s">
        <v>1766</v>
      </c>
      <c r="AB29" s="1009" t="s">
        <v>2289</v>
      </c>
      <c r="AC29" s="723">
        <v>22120</v>
      </c>
      <c r="AD29" s="1150" t="s">
        <v>2310</v>
      </c>
      <c r="AE29" s="884" t="s">
        <v>1960</v>
      </c>
      <c r="AF29" s="1150" t="s">
        <v>2311</v>
      </c>
    </row>
    <row r="30" spans="1:33" ht="121.9" customHeight="1">
      <c r="A30" s="856">
        <v>27</v>
      </c>
      <c r="B30" s="1089">
        <v>28</v>
      </c>
      <c r="C30" s="1010"/>
      <c r="D30" s="1074" t="s">
        <v>2312</v>
      </c>
      <c r="E30" s="869" t="s">
        <v>2313</v>
      </c>
      <c r="F30" s="882" t="s">
        <v>203</v>
      </c>
      <c r="G30" s="870" t="s">
        <v>545</v>
      </c>
      <c r="H30" s="1011" t="s">
        <v>2314</v>
      </c>
      <c r="I30" s="1012" t="s">
        <v>2315</v>
      </c>
      <c r="J30" s="1013">
        <v>899999115</v>
      </c>
      <c r="K30" s="856">
        <v>8</v>
      </c>
      <c r="L30" s="856"/>
      <c r="M30" s="856"/>
      <c r="N30" s="1072" t="s">
        <v>2316</v>
      </c>
      <c r="O30" s="1014" t="s">
        <v>2317</v>
      </c>
      <c r="P30" s="1015" t="s">
        <v>2318</v>
      </c>
      <c r="Q30" s="1127">
        <v>3264004.35</v>
      </c>
      <c r="R30" s="1175" t="s">
        <v>2319</v>
      </c>
      <c r="S30" s="895">
        <v>44196</v>
      </c>
      <c r="T30" s="874">
        <v>44316</v>
      </c>
      <c r="U30" s="874">
        <v>43945</v>
      </c>
      <c r="V30" s="1018">
        <v>43951</v>
      </c>
      <c r="W30" s="895">
        <v>44316</v>
      </c>
      <c r="X30" s="1178" t="s">
        <v>22</v>
      </c>
      <c r="Y30" s="856">
        <v>5220</v>
      </c>
      <c r="Z30" s="874">
        <v>43945</v>
      </c>
      <c r="AA30" s="856" t="s">
        <v>2052</v>
      </c>
      <c r="AB30" s="1016" t="s">
        <v>2320</v>
      </c>
      <c r="AC30" s="1017">
        <v>24720</v>
      </c>
      <c r="AD30" s="1018">
        <v>43945</v>
      </c>
      <c r="AE30" s="891" t="s">
        <v>1960</v>
      </c>
      <c r="AF30" s="633" t="s">
        <v>2238</v>
      </c>
      <c r="AG30"/>
    </row>
    <row r="31" spans="1:33" s="1021" customFormat="1" ht="121.9" customHeight="1">
      <c r="A31" s="1021">
        <v>28</v>
      </c>
      <c r="B31" s="1021">
        <v>29</v>
      </c>
      <c r="C31" s="1099" t="s">
        <v>2321</v>
      </c>
      <c r="D31" s="1075" t="s">
        <v>2322</v>
      </c>
      <c r="E31" s="1022" t="s">
        <v>2323</v>
      </c>
      <c r="F31" s="1023" t="s">
        <v>100</v>
      </c>
      <c r="G31" s="1024" t="s">
        <v>69</v>
      </c>
      <c r="H31" s="1025" t="s">
        <v>2324</v>
      </c>
      <c r="I31" s="1026" t="s">
        <v>2325</v>
      </c>
      <c r="J31" s="1027">
        <v>830513863</v>
      </c>
      <c r="K31" s="1021">
        <v>2</v>
      </c>
      <c r="N31" s="1078" t="s">
        <v>2326</v>
      </c>
      <c r="O31" s="1028" t="s">
        <v>2327</v>
      </c>
      <c r="P31" s="1029" t="s">
        <v>2328</v>
      </c>
      <c r="Q31" s="1128">
        <v>6315582</v>
      </c>
      <c r="R31" s="1186" t="s">
        <v>2329</v>
      </c>
      <c r="S31" s="1030">
        <v>44183</v>
      </c>
      <c r="U31" s="1031">
        <v>43948</v>
      </c>
      <c r="V31" s="1031">
        <v>43951</v>
      </c>
      <c r="W31" s="1036">
        <v>44183</v>
      </c>
      <c r="X31" s="1020" t="s">
        <v>2330</v>
      </c>
      <c r="Y31" s="1037">
        <v>4820</v>
      </c>
      <c r="Z31" s="1032">
        <v>43938</v>
      </c>
      <c r="AA31" s="1021" t="s">
        <v>2331</v>
      </c>
      <c r="AB31" s="1033" t="s">
        <v>2332</v>
      </c>
      <c r="AC31" s="1034">
        <v>27220</v>
      </c>
      <c r="AD31" s="1031">
        <v>43949</v>
      </c>
      <c r="AE31" s="1035" t="s">
        <v>1986</v>
      </c>
      <c r="AF31" s="850" t="s">
        <v>2333</v>
      </c>
    </row>
    <row r="32" spans="1:33" s="1021" customFormat="1" ht="101.25" customHeight="1">
      <c r="A32" s="1021">
        <v>29</v>
      </c>
      <c r="B32" s="1021">
        <v>30</v>
      </c>
      <c r="C32" s="1082" t="s">
        <v>2334</v>
      </c>
      <c r="D32" s="1075" t="s">
        <v>2335</v>
      </c>
      <c r="E32" s="1043" t="s">
        <v>2336</v>
      </c>
      <c r="F32" s="1023" t="s">
        <v>189</v>
      </c>
      <c r="G32" s="1024" t="s">
        <v>69</v>
      </c>
      <c r="H32" s="1025" t="s">
        <v>2337</v>
      </c>
      <c r="I32" s="1026" t="s">
        <v>2338</v>
      </c>
      <c r="J32" s="1027">
        <v>860002400</v>
      </c>
      <c r="K32" s="1021">
        <v>2</v>
      </c>
      <c r="N32" s="1078" t="s">
        <v>2339</v>
      </c>
      <c r="O32" s="1028" t="s">
        <v>2340</v>
      </c>
      <c r="P32" s="1029">
        <v>3485757</v>
      </c>
      <c r="Q32" s="1128">
        <v>1654100</v>
      </c>
      <c r="R32" s="1131"/>
      <c r="S32" s="1030" t="s">
        <v>2341</v>
      </c>
      <c r="U32" s="1031">
        <v>43965</v>
      </c>
      <c r="V32" s="1031">
        <v>43986</v>
      </c>
      <c r="W32" s="1031">
        <v>43992</v>
      </c>
      <c r="X32" s="1038" t="s">
        <v>22</v>
      </c>
      <c r="Y32" s="1021">
        <v>5120</v>
      </c>
      <c r="Z32" s="1032">
        <v>43944</v>
      </c>
      <c r="AA32" s="1021" t="s">
        <v>2342</v>
      </c>
      <c r="AB32" s="1033" t="s">
        <v>2343</v>
      </c>
      <c r="AC32" s="1034">
        <v>33820</v>
      </c>
      <c r="AD32" s="1031">
        <v>43977</v>
      </c>
      <c r="AE32" s="1035" t="s">
        <v>2036</v>
      </c>
      <c r="AF32" s="1032">
        <v>44073</v>
      </c>
    </row>
    <row r="33" spans="1:33" s="1021" customFormat="1" ht="84.75" customHeight="1">
      <c r="A33" s="1021">
        <v>30</v>
      </c>
      <c r="B33" s="1021">
        <v>31</v>
      </c>
      <c r="D33" s="1074" t="s">
        <v>2344</v>
      </c>
      <c r="E33" s="1022">
        <v>48449</v>
      </c>
      <c r="F33" s="1023" t="s">
        <v>68</v>
      </c>
      <c r="G33" s="858" t="s">
        <v>545</v>
      </c>
      <c r="H33" s="1025" t="s">
        <v>2345</v>
      </c>
      <c r="I33" s="1026" t="s">
        <v>2346</v>
      </c>
      <c r="J33" s="1027">
        <v>901243179</v>
      </c>
      <c r="K33" s="1021">
        <v>0</v>
      </c>
      <c r="N33" s="1078" t="s">
        <v>2347</v>
      </c>
      <c r="O33" s="1039"/>
      <c r="P33" s="1029">
        <v>8233261</v>
      </c>
      <c r="Q33" s="1128">
        <v>7020000</v>
      </c>
      <c r="R33" s="1131"/>
      <c r="S33" s="1030">
        <v>43973</v>
      </c>
      <c r="U33" s="1031">
        <v>43965</v>
      </c>
      <c r="V33" s="1031">
        <v>43972</v>
      </c>
      <c r="W33" s="1030">
        <v>43973</v>
      </c>
      <c r="X33" s="1020" t="s">
        <v>2348</v>
      </c>
      <c r="Y33" s="1021">
        <v>5820</v>
      </c>
      <c r="Z33" s="1031">
        <v>43965</v>
      </c>
      <c r="AA33" s="1034" t="s">
        <v>2349</v>
      </c>
      <c r="AB33" s="1040" t="s">
        <v>2350</v>
      </c>
      <c r="AC33" s="1034">
        <v>28220</v>
      </c>
      <c r="AD33" s="1031">
        <v>43965</v>
      </c>
      <c r="AE33" s="1035" t="s">
        <v>1986</v>
      </c>
      <c r="AF33" s="1268" t="s">
        <v>2351</v>
      </c>
    </row>
    <row r="34" spans="1:33" s="1021" customFormat="1" ht="83.25" customHeight="1">
      <c r="A34" s="1021">
        <v>31</v>
      </c>
      <c r="B34" s="1021">
        <v>32</v>
      </c>
      <c r="D34" s="1074" t="s">
        <v>2352</v>
      </c>
      <c r="E34" s="1022">
        <v>48450</v>
      </c>
      <c r="F34" s="1023" t="s">
        <v>68</v>
      </c>
      <c r="G34" s="858" t="s">
        <v>545</v>
      </c>
      <c r="H34" s="1025" t="s">
        <v>2353</v>
      </c>
      <c r="I34" s="1026" t="s">
        <v>2354</v>
      </c>
      <c r="J34" s="1027">
        <v>900300970</v>
      </c>
      <c r="K34" s="1021">
        <v>1</v>
      </c>
      <c r="N34" s="1078" t="s">
        <v>2355</v>
      </c>
      <c r="O34" s="1028" t="s">
        <v>2356</v>
      </c>
      <c r="P34" s="1029">
        <v>7652901</v>
      </c>
      <c r="Q34" s="1128">
        <v>800000</v>
      </c>
      <c r="R34" s="1131"/>
      <c r="S34" s="1030">
        <v>43973</v>
      </c>
      <c r="U34" s="1031">
        <v>43965</v>
      </c>
      <c r="V34" s="1031">
        <v>43965</v>
      </c>
      <c r="W34" s="1030">
        <v>43973</v>
      </c>
      <c r="X34" s="1020" t="s">
        <v>2357</v>
      </c>
      <c r="Y34" s="1021">
        <v>5820</v>
      </c>
      <c r="Z34" s="1031">
        <v>43965</v>
      </c>
      <c r="AA34" s="1034" t="s">
        <v>2358</v>
      </c>
      <c r="AB34" s="1040" t="s">
        <v>2359</v>
      </c>
      <c r="AC34" s="1034">
        <v>28320</v>
      </c>
      <c r="AD34" s="1031">
        <v>43965</v>
      </c>
      <c r="AE34" s="1035" t="s">
        <v>2036</v>
      </c>
      <c r="AF34" s="1268" t="s">
        <v>2360</v>
      </c>
    </row>
    <row r="35" spans="1:33" s="1021" customFormat="1" ht="78" customHeight="1">
      <c r="A35" s="1021">
        <v>32</v>
      </c>
      <c r="B35" s="1021">
        <v>33</v>
      </c>
      <c r="D35" s="1074" t="s">
        <v>2361</v>
      </c>
      <c r="E35" s="1022">
        <v>48451</v>
      </c>
      <c r="F35" s="1023" t="s">
        <v>68</v>
      </c>
      <c r="G35" s="1024" t="s">
        <v>545</v>
      </c>
      <c r="H35" s="1025" t="s">
        <v>2362</v>
      </c>
      <c r="I35" s="1026" t="s">
        <v>2363</v>
      </c>
      <c r="J35" s="1027">
        <v>830001338</v>
      </c>
      <c r="K35" s="1021">
        <v>1</v>
      </c>
      <c r="N35" s="1078" t="s">
        <v>2364</v>
      </c>
      <c r="O35" s="1028" t="s">
        <v>2365</v>
      </c>
      <c r="P35" s="1029">
        <v>8985355</v>
      </c>
      <c r="Q35" s="1128">
        <v>622500</v>
      </c>
      <c r="R35" s="1131"/>
      <c r="S35" s="1030">
        <v>43973</v>
      </c>
      <c r="U35" s="1031">
        <v>43965</v>
      </c>
      <c r="V35" s="1031">
        <v>43965</v>
      </c>
      <c r="W35" s="1030">
        <v>43973</v>
      </c>
      <c r="X35" s="1020" t="s">
        <v>2366</v>
      </c>
      <c r="Y35" s="1021">
        <v>5820</v>
      </c>
      <c r="Z35" s="1031">
        <v>43965</v>
      </c>
      <c r="AA35" s="1034" t="s">
        <v>2358</v>
      </c>
      <c r="AB35" s="1040" t="s">
        <v>2359</v>
      </c>
      <c r="AC35" s="1034">
        <v>28420</v>
      </c>
      <c r="AD35" s="1031">
        <v>43965</v>
      </c>
      <c r="AE35" s="1035" t="s">
        <v>2036</v>
      </c>
      <c r="AF35" s="1268" t="s">
        <v>2360</v>
      </c>
    </row>
    <row r="36" spans="1:33" s="1021" customFormat="1" ht="72.75" customHeight="1">
      <c r="A36" s="1021">
        <v>33</v>
      </c>
      <c r="B36" s="1021">
        <v>34</v>
      </c>
      <c r="D36" s="1074" t="s">
        <v>2367</v>
      </c>
      <c r="E36" s="1022">
        <v>48453</v>
      </c>
      <c r="F36" s="1041" t="s">
        <v>189</v>
      </c>
      <c r="G36" s="1024" t="s">
        <v>545</v>
      </c>
      <c r="H36" s="1042" t="s">
        <v>2368</v>
      </c>
      <c r="I36" s="1026" t="s">
        <v>2338</v>
      </c>
      <c r="J36" s="1027">
        <v>860002400</v>
      </c>
      <c r="K36" s="1021">
        <v>2</v>
      </c>
      <c r="N36" s="1078" t="s">
        <v>2369</v>
      </c>
      <c r="O36" s="1028" t="s">
        <v>2340</v>
      </c>
      <c r="P36" s="1029">
        <v>3485757</v>
      </c>
      <c r="Q36" s="1128">
        <v>3419214</v>
      </c>
      <c r="R36" s="1131"/>
      <c r="S36" s="1030">
        <v>43973</v>
      </c>
      <c r="U36" s="1031">
        <v>43965</v>
      </c>
      <c r="V36" s="1031">
        <v>43965</v>
      </c>
      <c r="W36" s="1030">
        <v>43973</v>
      </c>
      <c r="X36" s="1045" t="s">
        <v>22</v>
      </c>
      <c r="Y36" s="1021">
        <v>5120</v>
      </c>
      <c r="Z36" s="1032">
        <v>43944</v>
      </c>
      <c r="AA36" s="1021" t="s">
        <v>2342</v>
      </c>
      <c r="AB36" s="1033" t="s">
        <v>2343</v>
      </c>
      <c r="AC36" s="1034">
        <v>28120</v>
      </c>
      <c r="AD36" s="1031">
        <v>43965</v>
      </c>
      <c r="AE36" s="1035" t="s">
        <v>2036</v>
      </c>
      <c r="AF36" s="1268" t="s">
        <v>2360</v>
      </c>
    </row>
    <row r="37" spans="1:33" s="1021" customFormat="1" ht="90.75" customHeight="1">
      <c r="A37" s="1021">
        <v>34</v>
      </c>
      <c r="B37" s="1051">
        <v>35</v>
      </c>
      <c r="C37" s="1010"/>
      <c r="D37" s="1074" t="s">
        <v>2370</v>
      </c>
      <c r="E37" s="1022">
        <v>48519</v>
      </c>
      <c r="F37" s="1023" t="s">
        <v>68</v>
      </c>
      <c r="G37" s="1024" t="s">
        <v>545</v>
      </c>
      <c r="H37" s="1025" t="s">
        <v>2371</v>
      </c>
      <c r="I37" s="1026" t="s">
        <v>2372</v>
      </c>
      <c r="J37" s="1027">
        <v>900350133</v>
      </c>
      <c r="K37" s="1021">
        <v>7</v>
      </c>
      <c r="N37" s="1078" t="s">
        <v>2373</v>
      </c>
      <c r="O37" s="1028" t="s">
        <v>2374</v>
      </c>
      <c r="P37" s="1029" t="s">
        <v>2375</v>
      </c>
      <c r="Q37" s="1128">
        <v>7014900</v>
      </c>
      <c r="R37" s="1131"/>
      <c r="S37" s="1030">
        <v>43973</v>
      </c>
      <c r="U37" s="1031">
        <v>43965</v>
      </c>
      <c r="V37" s="1031">
        <v>43972</v>
      </c>
      <c r="W37" s="1030">
        <v>43973</v>
      </c>
      <c r="X37" s="1020" t="s">
        <v>2376</v>
      </c>
      <c r="Y37" s="1021">
        <v>5820</v>
      </c>
      <c r="Z37" s="1032">
        <v>43965</v>
      </c>
      <c r="AA37" s="1034" t="s">
        <v>2377</v>
      </c>
      <c r="AB37" s="1040" t="s">
        <v>2378</v>
      </c>
      <c r="AC37" s="1034">
        <v>28520</v>
      </c>
      <c r="AD37" s="1031">
        <v>43966</v>
      </c>
      <c r="AE37" s="1035" t="s">
        <v>1986</v>
      </c>
      <c r="AF37" s="1268" t="s">
        <v>2379</v>
      </c>
    </row>
    <row r="38" spans="1:33" s="1021" customFormat="1" ht="121.9" customHeight="1">
      <c r="A38" s="1021">
        <v>35</v>
      </c>
      <c r="B38" s="1021">
        <v>36</v>
      </c>
      <c r="C38" s="1082" t="s">
        <v>2380</v>
      </c>
      <c r="D38" s="1075" t="s">
        <v>2381</v>
      </c>
      <c r="E38" s="1046" t="s">
        <v>2382</v>
      </c>
      <c r="F38" s="1041" t="s">
        <v>68</v>
      </c>
      <c r="G38" s="1024" t="s">
        <v>69</v>
      </c>
      <c r="H38" s="1042" t="s">
        <v>2383</v>
      </c>
      <c r="I38" s="1026" t="s">
        <v>2384</v>
      </c>
      <c r="J38" s="1027">
        <v>901312112</v>
      </c>
      <c r="K38" s="1021">
        <v>4</v>
      </c>
      <c r="N38" s="1078" t="s">
        <v>2385</v>
      </c>
      <c r="O38" s="1028" t="s">
        <v>2386</v>
      </c>
      <c r="P38" s="1029" t="s">
        <v>2387</v>
      </c>
      <c r="Q38" s="1128">
        <v>1428000</v>
      </c>
      <c r="R38" s="1131"/>
      <c r="S38" s="1030" t="s">
        <v>2388</v>
      </c>
      <c r="U38" s="1031">
        <v>43971</v>
      </c>
      <c r="V38" s="1031">
        <v>43986</v>
      </c>
      <c r="W38" s="1031">
        <v>44033</v>
      </c>
      <c r="X38" s="1047" t="s">
        <v>2389</v>
      </c>
      <c r="Y38" s="1021">
        <v>5420</v>
      </c>
      <c r="Z38" s="1032">
        <v>43955</v>
      </c>
      <c r="AA38" s="1034" t="s">
        <v>2390</v>
      </c>
      <c r="AB38" s="1040" t="s">
        <v>2391</v>
      </c>
      <c r="AC38" s="1034">
        <v>33920</v>
      </c>
      <c r="AD38" s="1031">
        <v>43977</v>
      </c>
      <c r="AE38" s="1035" t="s">
        <v>2392</v>
      </c>
      <c r="AF38" s="1268" t="s">
        <v>2393</v>
      </c>
    </row>
    <row r="39" spans="1:33" s="1021" customFormat="1" ht="95.25" customHeight="1">
      <c r="A39" s="1021">
        <v>36</v>
      </c>
      <c r="B39" s="1051">
        <v>37</v>
      </c>
      <c r="D39" s="1074" t="s">
        <v>2394</v>
      </c>
      <c r="E39" s="1046">
        <v>49625</v>
      </c>
      <c r="F39" s="1023" t="s">
        <v>68</v>
      </c>
      <c r="G39" s="1024" t="s">
        <v>545</v>
      </c>
      <c r="H39" s="1025" t="s">
        <v>2395</v>
      </c>
      <c r="I39" s="1026" t="s">
        <v>2396</v>
      </c>
      <c r="J39" s="1027">
        <v>901374618</v>
      </c>
      <c r="K39" s="1021">
        <v>4</v>
      </c>
      <c r="O39" s="1028" t="s">
        <v>2397</v>
      </c>
      <c r="P39" s="1029">
        <v>2872961</v>
      </c>
      <c r="Q39" s="1128">
        <v>253549964</v>
      </c>
      <c r="R39" s="1186" t="s">
        <v>2398</v>
      </c>
      <c r="S39" s="1030">
        <v>44196</v>
      </c>
      <c r="U39" s="1031">
        <v>43983</v>
      </c>
      <c r="V39" s="1031">
        <v>44012</v>
      </c>
      <c r="W39" s="1031">
        <v>44196</v>
      </c>
      <c r="X39" s="1047" t="s">
        <v>2399</v>
      </c>
      <c r="Y39" s="1021">
        <v>6220</v>
      </c>
      <c r="Z39" s="1031">
        <v>43980</v>
      </c>
      <c r="AA39" s="1050" t="s">
        <v>2400</v>
      </c>
      <c r="AB39" s="1040" t="s">
        <v>2401</v>
      </c>
      <c r="AC39" s="1034">
        <v>39620</v>
      </c>
      <c r="AD39" s="1149" t="s">
        <v>2402</v>
      </c>
      <c r="AE39" s="1035" t="s">
        <v>1960</v>
      </c>
      <c r="AF39" s="1268" t="s">
        <v>2403</v>
      </c>
    </row>
    <row r="40" spans="1:33" s="1010" customFormat="1" ht="121.9" customHeight="1">
      <c r="A40" s="1021">
        <v>37</v>
      </c>
      <c r="B40" s="1051">
        <v>38</v>
      </c>
      <c r="C40" s="1085" t="s">
        <v>2404</v>
      </c>
      <c r="D40" s="1093" t="s">
        <v>2405</v>
      </c>
      <c r="E40" s="1046" t="s">
        <v>2406</v>
      </c>
      <c r="F40" s="1023" t="s">
        <v>203</v>
      </c>
      <c r="G40" s="1024" t="s">
        <v>33</v>
      </c>
      <c r="H40" s="1025" t="s">
        <v>2407</v>
      </c>
      <c r="I40" s="1026" t="s">
        <v>2408</v>
      </c>
      <c r="J40" s="1027">
        <v>860066942</v>
      </c>
      <c r="K40" s="1021">
        <v>7</v>
      </c>
      <c r="L40" s="1021"/>
      <c r="M40" s="1051"/>
      <c r="N40" s="1076" t="s">
        <v>2409</v>
      </c>
      <c r="O40" s="1052" t="s">
        <v>661</v>
      </c>
      <c r="P40" s="1029">
        <v>4280666</v>
      </c>
      <c r="Q40" s="1129">
        <v>70733920</v>
      </c>
      <c r="R40" s="1131" t="s">
        <v>2410</v>
      </c>
      <c r="S40" s="1030">
        <v>44183</v>
      </c>
      <c r="T40" s="1021"/>
      <c r="U40" s="1031">
        <v>44029</v>
      </c>
      <c r="V40" s="1031">
        <v>44041</v>
      </c>
      <c r="W40" s="1031">
        <v>44183</v>
      </c>
      <c r="X40" s="1056" t="s">
        <v>2411</v>
      </c>
      <c r="Y40" s="1021">
        <v>6520</v>
      </c>
      <c r="Z40" s="1031">
        <v>44015</v>
      </c>
      <c r="AA40" s="1053" t="s">
        <v>2412</v>
      </c>
      <c r="AB40" s="1054" t="s">
        <v>2413</v>
      </c>
      <c r="AC40" s="1034">
        <v>41320</v>
      </c>
      <c r="AD40" s="1031">
        <v>44033</v>
      </c>
      <c r="AE40" s="1035" t="s">
        <v>1986</v>
      </c>
      <c r="AF40" s="1055">
        <v>44193</v>
      </c>
    </row>
    <row r="41" spans="1:33" ht="84.75">
      <c r="A41" s="1021">
        <v>38</v>
      </c>
      <c r="B41" s="1051">
        <v>39</v>
      </c>
      <c r="C41" s="1074" t="s">
        <v>2414</v>
      </c>
      <c r="D41" s="1074" t="s">
        <v>2414</v>
      </c>
      <c r="E41" s="1046">
        <v>52669</v>
      </c>
      <c r="F41" s="1023" t="s">
        <v>68</v>
      </c>
      <c r="G41" s="1024" t="s">
        <v>2415</v>
      </c>
      <c r="H41" s="1025" t="s">
        <v>2416</v>
      </c>
      <c r="I41" s="1023" t="s">
        <v>2417</v>
      </c>
      <c r="J41" s="1058">
        <v>860051688</v>
      </c>
      <c r="K41" s="1021">
        <v>5</v>
      </c>
      <c r="L41" s="1021"/>
      <c r="M41" s="1021"/>
      <c r="N41" s="1021"/>
      <c r="O41" s="1057" t="s">
        <v>2418</v>
      </c>
      <c r="P41" s="1059" t="s">
        <v>2419</v>
      </c>
      <c r="Q41" s="1129">
        <v>1538232</v>
      </c>
      <c r="R41" s="1131"/>
      <c r="S41" s="1032">
        <v>44055</v>
      </c>
      <c r="T41" s="1021"/>
      <c r="U41" s="1032">
        <v>44039</v>
      </c>
      <c r="V41" s="1031">
        <v>44055</v>
      </c>
      <c r="W41" s="1032">
        <v>44055</v>
      </c>
      <c r="X41" s="1066" t="s">
        <v>22</v>
      </c>
      <c r="Y41" s="1021">
        <v>6820</v>
      </c>
      <c r="Z41" s="1032">
        <v>44039</v>
      </c>
      <c r="AA41" s="1057" t="s">
        <v>2420</v>
      </c>
      <c r="AB41" s="1054" t="s">
        <v>2421</v>
      </c>
      <c r="AC41" s="1021">
        <v>41620</v>
      </c>
      <c r="AD41" s="1032">
        <v>44040</v>
      </c>
      <c r="AE41" s="1035" t="s">
        <v>1986</v>
      </c>
      <c r="AF41" s="618">
        <v>44133</v>
      </c>
      <c r="AG41"/>
    </row>
    <row r="42" spans="1:33" s="1010" customFormat="1" ht="172.5" customHeight="1">
      <c r="A42" s="1021">
        <v>39</v>
      </c>
      <c r="B42" s="1051">
        <v>40</v>
      </c>
      <c r="C42" s="1085" t="s">
        <v>2422</v>
      </c>
      <c r="D42" s="1094" t="s">
        <v>2423</v>
      </c>
      <c r="E42" s="1046" t="s">
        <v>2424</v>
      </c>
      <c r="F42" s="1061" t="s">
        <v>203</v>
      </c>
      <c r="G42" s="1350" t="s">
        <v>33</v>
      </c>
      <c r="H42" s="1025" t="s">
        <v>2425</v>
      </c>
      <c r="I42" s="1061" t="s">
        <v>778</v>
      </c>
      <c r="J42" s="1058">
        <v>804002893</v>
      </c>
      <c r="K42" s="1021">
        <v>6</v>
      </c>
      <c r="L42" s="1021"/>
      <c r="M42" s="1021"/>
      <c r="N42" s="1078" t="s">
        <v>2426</v>
      </c>
      <c r="O42" s="1057" t="s">
        <v>2427</v>
      </c>
      <c r="P42" s="1051"/>
      <c r="Q42" s="1128">
        <v>72037767</v>
      </c>
      <c r="R42" s="1130"/>
      <c r="S42" s="1032">
        <v>44196</v>
      </c>
      <c r="T42" s="1021"/>
      <c r="U42" s="1032">
        <v>44046</v>
      </c>
      <c r="V42" s="1031">
        <v>44047</v>
      </c>
      <c r="W42" s="1032">
        <v>44196</v>
      </c>
      <c r="X42" s="1056" t="s">
        <v>2428</v>
      </c>
      <c r="Y42" s="1021">
        <v>6720</v>
      </c>
      <c r="Z42" s="1032">
        <v>44034</v>
      </c>
      <c r="AA42" s="1034" t="s">
        <v>1766</v>
      </c>
      <c r="AB42" s="1054" t="s">
        <v>2429</v>
      </c>
      <c r="AC42" s="1034">
        <v>44520</v>
      </c>
      <c r="AD42" s="1031">
        <v>44046</v>
      </c>
      <c r="AE42" s="1035" t="s">
        <v>1960</v>
      </c>
      <c r="AF42" s="1264" t="s">
        <v>2238</v>
      </c>
    </row>
    <row r="43" spans="1:33" ht="192">
      <c r="A43" s="1021">
        <v>40</v>
      </c>
      <c r="B43" s="1051">
        <v>41</v>
      </c>
      <c r="C43" s="1083" t="s">
        <v>2430</v>
      </c>
      <c r="D43" s="1084" t="s">
        <v>2431</v>
      </c>
      <c r="E43" s="1046" t="s">
        <v>2432</v>
      </c>
      <c r="F43" s="1061" t="s">
        <v>203</v>
      </c>
      <c r="G43" s="1051" t="s">
        <v>348</v>
      </c>
      <c r="H43" s="1025" t="s">
        <v>2433</v>
      </c>
      <c r="I43" s="1063" t="s">
        <v>2434</v>
      </c>
      <c r="J43" s="1058">
        <v>901405317</v>
      </c>
      <c r="K43" s="1037">
        <v>7</v>
      </c>
      <c r="L43" s="1021"/>
      <c r="M43" s="1021"/>
      <c r="N43" s="1078" t="s">
        <v>2435</v>
      </c>
      <c r="O43" s="1021" t="s">
        <v>2436</v>
      </c>
      <c r="P43" s="1021">
        <v>746565</v>
      </c>
      <c r="Q43" s="1128">
        <v>338318000</v>
      </c>
      <c r="R43" s="1186" t="s">
        <v>2437</v>
      </c>
      <c r="S43" s="1032">
        <v>44196</v>
      </c>
      <c r="T43" s="1057" t="s">
        <v>2438</v>
      </c>
      <c r="U43" s="1032">
        <v>44071</v>
      </c>
      <c r="V43" s="1031">
        <v>44075</v>
      </c>
      <c r="W43" s="1032">
        <v>44286</v>
      </c>
      <c r="X43" s="1056" t="s">
        <v>2439</v>
      </c>
      <c r="Y43" s="1021">
        <v>6420</v>
      </c>
      <c r="Z43" s="1031">
        <v>44006</v>
      </c>
      <c r="AA43" s="1064" t="s">
        <v>2440</v>
      </c>
      <c r="AB43" s="1054" t="s">
        <v>2441</v>
      </c>
      <c r="AC43" s="1065">
        <v>48720</v>
      </c>
      <c r="AD43" s="1031">
        <v>44075</v>
      </c>
      <c r="AE43" s="1066" t="s">
        <v>1960</v>
      </c>
      <c r="AF43" s="1171" t="s">
        <v>2442</v>
      </c>
      <c r="AG43"/>
    </row>
    <row r="44" spans="1:33" s="1021" customFormat="1" ht="138" customHeight="1">
      <c r="A44" s="1021">
        <v>41</v>
      </c>
      <c r="B44" s="1051">
        <v>42</v>
      </c>
      <c r="C44" s="1095" t="s">
        <v>2443</v>
      </c>
      <c r="D44" s="1084" t="s">
        <v>2444</v>
      </c>
      <c r="E44" s="1079" t="s">
        <v>2445</v>
      </c>
      <c r="F44" s="1061" t="s">
        <v>203</v>
      </c>
      <c r="G44" s="1051" t="s">
        <v>33</v>
      </c>
      <c r="H44" s="1025" t="s">
        <v>2446</v>
      </c>
      <c r="I44" s="1067" t="s">
        <v>2447</v>
      </c>
      <c r="J44" s="1058">
        <v>1022364608</v>
      </c>
      <c r="K44" s="1037">
        <v>0</v>
      </c>
      <c r="M44" s="1051"/>
      <c r="N44" s="1078" t="s">
        <v>2448</v>
      </c>
      <c r="O44" s="1088" t="s">
        <v>2449</v>
      </c>
      <c r="P44" s="1068">
        <v>3205790935</v>
      </c>
      <c r="Q44" s="1130">
        <v>4560000</v>
      </c>
      <c r="R44" s="1131" t="s">
        <v>2450</v>
      </c>
      <c r="S44" s="1032">
        <v>44183</v>
      </c>
      <c r="U44" s="1032">
        <v>44111</v>
      </c>
      <c r="V44" s="1031">
        <v>44112</v>
      </c>
      <c r="W44" s="1032">
        <v>44183</v>
      </c>
      <c r="X44" s="1035" t="s">
        <v>22</v>
      </c>
      <c r="Y44" s="1021">
        <v>7420</v>
      </c>
      <c r="Z44" s="1032">
        <v>44103</v>
      </c>
      <c r="AA44" s="1051" t="s">
        <v>2044</v>
      </c>
      <c r="AB44" s="1054" t="s">
        <v>2451</v>
      </c>
      <c r="AC44" s="1065">
        <v>52720</v>
      </c>
      <c r="AD44" s="1031">
        <v>44111</v>
      </c>
      <c r="AE44" s="1035" t="s">
        <v>1886</v>
      </c>
      <c r="AF44" s="1057" t="s">
        <v>2452</v>
      </c>
    </row>
    <row r="45" spans="1:33" s="1021" customFormat="1" ht="75">
      <c r="A45" s="1021">
        <v>42</v>
      </c>
      <c r="B45" s="1051">
        <v>43</v>
      </c>
      <c r="C45" s="1085" t="s">
        <v>2453</v>
      </c>
      <c r="D45" s="1096" t="s">
        <v>2454</v>
      </c>
      <c r="E45" s="1079" t="s">
        <v>2455</v>
      </c>
      <c r="F45" s="1067" t="s">
        <v>203</v>
      </c>
      <c r="G45" s="1021" t="s">
        <v>33</v>
      </c>
      <c r="H45" s="1025" t="s">
        <v>2446</v>
      </c>
      <c r="I45" s="1067" t="s">
        <v>2456</v>
      </c>
      <c r="J45" s="1058">
        <v>1010175185</v>
      </c>
      <c r="K45" s="1037">
        <v>0</v>
      </c>
      <c r="L45" s="1026" t="s">
        <v>2457</v>
      </c>
      <c r="M45" s="1132">
        <v>52232476</v>
      </c>
      <c r="N45" s="1077" t="s">
        <v>2458</v>
      </c>
      <c r="O45" s="1097" t="s">
        <v>2459</v>
      </c>
      <c r="P45" s="1137" t="s">
        <v>2460</v>
      </c>
      <c r="Q45" s="1130">
        <v>4560000</v>
      </c>
      <c r="R45" s="1131">
        <v>63340</v>
      </c>
      <c r="S45" s="1032">
        <v>44183</v>
      </c>
      <c r="U45" s="1032">
        <v>44111</v>
      </c>
      <c r="V45" s="1031">
        <v>44112</v>
      </c>
      <c r="W45" s="1032">
        <v>44183</v>
      </c>
      <c r="X45" s="1035" t="s">
        <v>22</v>
      </c>
      <c r="Y45" s="1021">
        <v>7420</v>
      </c>
      <c r="Z45" s="1098">
        <v>44103</v>
      </c>
      <c r="AA45" s="1051" t="s">
        <v>2044</v>
      </c>
      <c r="AB45" s="1054" t="s">
        <v>2451</v>
      </c>
      <c r="AC45" s="1065">
        <v>52820</v>
      </c>
      <c r="AD45" s="1149" t="s">
        <v>2461</v>
      </c>
      <c r="AE45" s="1035" t="s">
        <v>1886</v>
      </c>
      <c r="AF45" s="1057" t="s">
        <v>2452</v>
      </c>
    </row>
    <row r="46" spans="1:33" s="1021" customFormat="1" ht="120">
      <c r="A46" s="1021">
        <v>43</v>
      </c>
      <c r="B46" s="1051">
        <v>44</v>
      </c>
      <c r="C46" s="1083" t="s">
        <v>2462</v>
      </c>
      <c r="D46" s="1084" t="s">
        <v>2463</v>
      </c>
      <c r="E46" s="1021" t="s">
        <v>2464</v>
      </c>
      <c r="F46" s="1023" t="s">
        <v>203</v>
      </c>
      <c r="G46" s="1133" t="s">
        <v>69</v>
      </c>
      <c r="H46" s="1134" t="s">
        <v>2465</v>
      </c>
      <c r="I46" s="1041" t="s">
        <v>1982</v>
      </c>
      <c r="J46" s="1058">
        <v>900439346</v>
      </c>
      <c r="K46" s="1037">
        <v>3</v>
      </c>
      <c r="M46" s="1051"/>
      <c r="N46" s="1135" t="s">
        <v>2466</v>
      </c>
      <c r="O46" s="1136" t="s">
        <v>2467</v>
      </c>
      <c r="P46" s="1137" t="s">
        <v>2468</v>
      </c>
      <c r="Q46" s="1130">
        <v>7500000</v>
      </c>
      <c r="R46" s="1131" t="s">
        <v>2469</v>
      </c>
      <c r="S46" s="1032">
        <v>44150</v>
      </c>
      <c r="U46" s="1032">
        <v>44113</v>
      </c>
      <c r="V46" s="1031">
        <v>44124</v>
      </c>
      <c r="W46" s="1032">
        <v>44150</v>
      </c>
      <c r="X46" s="1056" t="s">
        <v>2470</v>
      </c>
      <c r="Y46" s="1021">
        <v>7520</v>
      </c>
      <c r="Z46" s="1032">
        <v>44104</v>
      </c>
      <c r="AA46" s="1021" t="s">
        <v>2263</v>
      </c>
      <c r="AB46" s="1057" t="s">
        <v>2471</v>
      </c>
      <c r="AC46" s="1034">
        <v>53220</v>
      </c>
      <c r="AD46" s="1031">
        <v>44117</v>
      </c>
      <c r="AE46" s="1035" t="s">
        <v>1986</v>
      </c>
      <c r="AF46" s="1268" t="s">
        <v>2472</v>
      </c>
    </row>
    <row r="47" spans="1:33" s="1153" customFormat="1" ht="72">
      <c r="A47" s="1153">
        <v>44</v>
      </c>
      <c r="B47" s="1153">
        <v>1</v>
      </c>
      <c r="E47" s="1153" t="s">
        <v>2473</v>
      </c>
      <c r="F47" s="1154" t="s">
        <v>2474</v>
      </c>
      <c r="G47" s="1155" t="s">
        <v>33</v>
      </c>
      <c r="H47" s="1156" t="s">
        <v>2475</v>
      </c>
      <c r="I47" s="1157" t="s">
        <v>2476</v>
      </c>
      <c r="Q47" s="1158"/>
      <c r="R47" s="1158"/>
      <c r="S47" s="1159">
        <v>44856</v>
      </c>
      <c r="U47" s="1159">
        <v>44126</v>
      </c>
      <c r="V47" s="1159">
        <v>44126</v>
      </c>
      <c r="W47" s="1159">
        <v>44856</v>
      </c>
      <c r="X47" s="1160" t="s">
        <v>22</v>
      </c>
      <c r="AA47" s="1133"/>
      <c r="AE47" s="1160" t="s">
        <v>1872</v>
      </c>
    </row>
    <row r="48" spans="1:33" s="1021" customFormat="1" ht="105">
      <c r="A48" s="1021">
        <v>45</v>
      </c>
      <c r="B48" s="1051">
        <v>45</v>
      </c>
      <c r="C48" s="1095" t="s">
        <v>2477</v>
      </c>
      <c r="D48" s="1084" t="s">
        <v>2478</v>
      </c>
      <c r="E48" s="1021" t="s">
        <v>2479</v>
      </c>
      <c r="F48" s="1023" t="s">
        <v>203</v>
      </c>
      <c r="G48" s="1051" t="s">
        <v>33</v>
      </c>
      <c r="H48" s="1179" t="s">
        <v>2480</v>
      </c>
      <c r="I48" s="1067" t="s">
        <v>940</v>
      </c>
      <c r="J48" s="1058">
        <v>800252836</v>
      </c>
      <c r="K48" s="1037">
        <v>3</v>
      </c>
      <c r="N48" s="1138" t="s">
        <v>2481</v>
      </c>
      <c r="O48" s="1021" t="s">
        <v>2482</v>
      </c>
      <c r="Q48" s="1131">
        <v>22169700</v>
      </c>
      <c r="R48" s="1131"/>
      <c r="S48" s="1032">
        <v>44196</v>
      </c>
      <c r="T48" s="1032">
        <v>44216</v>
      </c>
      <c r="U48" s="1032">
        <v>44158</v>
      </c>
      <c r="V48" s="1031">
        <v>44162</v>
      </c>
      <c r="W48" s="1032">
        <v>44216</v>
      </c>
      <c r="X48" s="1056" t="s">
        <v>2483</v>
      </c>
      <c r="Y48" s="1021">
        <v>8220</v>
      </c>
      <c r="Z48" s="1032">
        <v>44144</v>
      </c>
      <c r="AA48" s="1021" t="s">
        <v>2044</v>
      </c>
      <c r="AB48" s="1057" t="s">
        <v>2451</v>
      </c>
      <c r="AC48" s="1034">
        <v>58520</v>
      </c>
      <c r="AD48" s="1031">
        <v>44159</v>
      </c>
      <c r="AE48" s="1035" t="s">
        <v>1960</v>
      </c>
      <c r="AF48" s="1268" t="s">
        <v>2311</v>
      </c>
    </row>
    <row r="49" spans="1:33" s="1021" customFormat="1" ht="105">
      <c r="A49" s="1021">
        <v>46</v>
      </c>
      <c r="B49" s="1051">
        <v>46</v>
      </c>
      <c r="C49" s="1085" t="s">
        <v>2484</v>
      </c>
      <c r="D49" s="1084" t="s">
        <v>2485</v>
      </c>
      <c r="E49" s="1021" t="s">
        <v>2486</v>
      </c>
      <c r="F49" s="1023" t="s">
        <v>203</v>
      </c>
      <c r="G49" s="1021" t="s">
        <v>33</v>
      </c>
      <c r="H49" s="1180" t="s">
        <v>2487</v>
      </c>
      <c r="I49" s="1041" t="s">
        <v>114</v>
      </c>
      <c r="J49" s="1058">
        <v>900173404</v>
      </c>
      <c r="K49" s="1037">
        <v>9</v>
      </c>
      <c r="N49" s="1078" t="s">
        <v>2488</v>
      </c>
      <c r="O49" s="1021" t="s">
        <v>2489</v>
      </c>
      <c r="P49" s="1051"/>
      <c r="Q49" s="1131">
        <v>75830800</v>
      </c>
      <c r="R49" s="1130"/>
      <c r="S49" s="1032">
        <v>44196</v>
      </c>
      <c r="U49" s="1031">
        <v>44158</v>
      </c>
      <c r="V49" s="1031">
        <v>44161</v>
      </c>
      <c r="W49" s="1032">
        <v>44196</v>
      </c>
      <c r="X49" s="1056" t="s">
        <v>2490</v>
      </c>
      <c r="Y49" s="1021">
        <v>8120</v>
      </c>
      <c r="Z49" s="1098">
        <v>44144</v>
      </c>
      <c r="AA49" s="1051" t="s">
        <v>2044</v>
      </c>
      <c r="AB49" s="1057" t="s">
        <v>2451</v>
      </c>
      <c r="AC49" s="1065">
        <v>58920</v>
      </c>
      <c r="AD49" s="1031">
        <v>44161</v>
      </c>
      <c r="AE49" s="1035" t="s">
        <v>1960</v>
      </c>
      <c r="AF49" s="1392" t="s">
        <v>2491</v>
      </c>
    </row>
    <row r="50" spans="1:33" s="1021" customFormat="1" ht="120">
      <c r="A50" s="1021">
        <v>47</v>
      </c>
      <c r="B50" s="1051">
        <v>47</v>
      </c>
      <c r="C50" s="1085" t="s">
        <v>2492</v>
      </c>
      <c r="D50" s="1084" t="s">
        <v>2493</v>
      </c>
      <c r="E50" s="1021" t="s">
        <v>2494</v>
      </c>
      <c r="F50" s="1023" t="s">
        <v>68</v>
      </c>
      <c r="G50" s="1142" t="s">
        <v>69</v>
      </c>
      <c r="H50" s="1143" t="s">
        <v>2495</v>
      </c>
      <c r="I50" s="1041" t="s">
        <v>2496</v>
      </c>
      <c r="J50" s="1058">
        <v>900521780</v>
      </c>
      <c r="K50" s="1037">
        <v>7</v>
      </c>
      <c r="M50" s="1051"/>
      <c r="N50" s="1076" t="s">
        <v>2497</v>
      </c>
      <c r="O50" s="1144" t="s">
        <v>2498</v>
      </c>
      <c r="P50" s="1037"/>
      <c r="Q50" s="1131">
        <v>4391100</v>
      </c>
      <c r="R50" s="1131"/>
      <c r="S50" s="1032">
        <v>44180</v>
      </c>
      <c r="U50" s="1032">
        <v>44158</v>
      </c>
      <c r="V50" s="1031">
        <v>44162</v>
      </c>
      <c r="W50" s="1032">
        <v>44180</v>
      </c>
      <c r="X50" s="1056" t="s">
        <v>2499</v>
      </c>
      <c r="Y50" s="1021">
        <v>8020</v>
      </c>
      <c r="Z50" s="1098">
        <v>44139</v>
      </c>
      <c r="AA50" s="1057" t="s">
        <v>2500</v>
      </c>
      <c r="AB50" s="1145" t="s">
        <v>2501</v>
      </c>
      <c r="AC50" s="1034">
        <v>61520</v>
      </c>
      <c r="AD50" s="1031">
        <v>44161</v>
      </c>
      <c r="AE50" s="1146" t="s">
        <v>2502</v>
      </c>
      <c r="AF50" s="1557" t="s">
        <v>2503</v>
      </c>
    </row>
    <row r="51" spans="1:33" s="1021" customFormat="1" ht="195">
      <c r="A51" s="1021">
        <v>48</v>
      </c>
      <c r="B51" s="1021">
        <v>48</v>
      </c>
      <c r="C51" s="1082" t="s">
        <v>2504</v>
      </c>
      <c r="D51" s="1078" t="s">
        <v>2505</v>
      </c>
      <c r="E51" s="1021" t="s">
        <v>2506</v>
      </c>
      <c r="F51" s="1023" t="s">
        <v>203</v>
      </c>
      <c r="G51" s="1051" t="s">
        <v>33</v>
      </c>
      <c r="H51" s="1140" t="s">
        <v>2507</v>
      </c>
      <c r="I51" s="1147" t="s">
        <v>2508</v>
      </c>
      <c r="J51" s="1058">
        <v>901422127</v>
      </c>
      <c r="K51" s="1021">
        <v>6</v>
      </c>
      <c r="N51" s="1078" t="s">
        <v>2509</v>
      </c>
      <c r="O51" s="1057" t="s">
        <v>2510</v>
      </c>
      <c r="Q51" s="1131">
        <v>11900000</v>
      </c>
      <c r="R51" s="1131"/>
      <c r="S51" s="1032">
        <v>44196</v>
      </c>
      <c r="U51" s="1032">
        <v>44161</v>
      </c>
      <c r="V51" s="1031">
        <v>44165</v>
      </c>
      <c r="W51" s="1032">
        <v>44196</v>
      </c>
      <c r="X51" s="1056" t="s">
        <v>2511</v>
      </c>
      <c r="Y51" s="1021">
        <v>8420</v>
      </c>
      <c r="Z51" s="1032">
        <v>44153</v>
      </c>
      <c r="AA51" s="1133" t="s">
        <v>2512</v>
      </c>
      <c r="AB51" s="1148" t="s">
        <v>2513</v>
      </c>
      <c r="AC51" s="1065">
        <v>61320</v>
      </c>
      <c r="AD51" s="1031">
        <v>44161</v>
      </c>
      <c r="AE51" s="1035" t="s">
        <v>1886</v>
      </c>
      <c r="AF51" s="1268" t="s">
        <v>2514</v>
      </c>
    </row>
    <row r="52" spans="1:33" s="1021" customFormat="1" ht="195">
      <c r="A52" s="1021">
        <v>49</v>
      </c>
      <c r="B52" s="1021">
        <v>49</v>
      </c>
      <c r="C52" s="1082" t="s">
        <v>2515</v>
      </c>
      <c r="D52" s="1078" t="s">
        <v>2516</v>
      </c>
      <c r="E52" s="1021" t="s">
        <v>2517</v>
      </c>
      <c r="F52" s="1023" t="s">
        <v>203</v>
      </c>
      <c r="G52" s="1051" t="s">
        <v>33</v>
      </c>
      <c r="H52" s="1140" t="s">
        <v>2518</v>
      </c>
      <c r="I52" s="1061" t="s">
        <v>2519</v>
      </c>
      <c r="J52" s="1058">
        <v>1019117814</v>
      </c>
      <c r="K52" s="1021">
        <v>2</v>
      </c>
      <c r="N52" s="1078" t="s">
        <v>2520</v>
      </c>
      <c r="O52" s="1057" t="s">
        <v>2521</v>
      </c>
      <c r="Q52" s="1131">
        <v>2700000</v>
      </c>
      <c r="R52" s="1131"/>
      <c r="S52" s="1032">
        <v>44189</v>
      </c>
      <c r="U52" s="1032">
        <v>44161</v>
      </c>
      <c r="V52" s="1031">
        <v>44161</v>
      </c>
      <c r="W52" s="1032">
        <v>44189</v>
      </c>
      <c r="X52" s="1035" t="s">
        <v>22</v>
      </c>
      <c r="Y52" s="1021">
        <v>9220</v>
      </c>
      <c r="Z52" s="1032">
        <v>44160</v>
      </c>
      <c r="AA52" s="1133" t="s">
        <v>2522</v>
      </c>
      <c r="AB52" s="1148" t="s">
        <v>2523</v>
      </c>
      <c r="AC52" s="1065">
        <v>61420</v>
      </c>
      <c r="AD52" s="1031">
        <v>44161</v>
      </c>
      <c r="AE52" s="1035" t="s">
        <v>1886</v>
      </c>
      <c r="AF52" s="1394" t="s">
        <v>2238</v>
      </c>
    </row>
    <row r="53" spans="1:33" s="1021" customFormat="1" ht="120.75" customHeight="1">
      <c r="A53" s="1021">
        <v>50</v>
      </c>
      <c r="B53" s="1021">
        <v>50</v>
      </c>
      <c r="C53" s="1082" t="s">
        <v>2524</v>
      </c>
      <c r="D53" s="1078" t="s">
        <v>2525</v>
      </c>
      <c r="E53" s="1021" t="s">
        <v>2526</v>
      </c>
      <c r="F53" s="1023" t="s">
        <v>203</v>
      </c>
      <c r="G53" s="1021" t="s">
        <v>33</v>
      </c>
      <c r="H53" s="1152" t="s">
        <v>455</v>
      </c>
      <c r="I53" s="1023" t="s">
        <v>2527</v>
      </c>
      <c r="J53" s="1058">
        <v>900062917</v>
      </c>
      <c r="K53" s="1021">
        <v>9</v>
      </c>
      <c r="N53" s="1078" t="s">
        <v>2528</v>
      </c>
      <c r="O53" s="1021" t="s">
        <v>2529</v>
      </c>
      <c r="P53" s="1021">
        <v>4722005</v>
      </c>
      <c r="Q53" s="1186" t="s">
        <v>2530</v>
      </c>
      <c r="R53" s="1186" t="s">
        <v>2531</v>
      </c>
      <c r="S53" s="1032">
        <v>44773</v>
      </c>
      <c r="T53" s="1057" t="s">
        <v>2532</v>
      </c>
      <c r="U53" s="1032">
        <v>44162</v>
      </c>
      <c r="V53" s="1031">
        <v>44172</v>
      </c>
      <c r="W53" s="1268" t="s">
        <v>2533</v>
      </c>
      <c r="X53" s="1056" t="s">
        <v>2534</v>
      </c>
      <c r="Y53" s="1057" t="s">
        <v>2535</v>
      </c>
      <c r="Z53" s="1149" t="s">
        <v>2536</v>
      </c>
      <c r="AA53" s="1050" t="s">
        <v>2537</v>
      </c>
      <c r="AB53" s="1050" t="s">
        <v>2538</v>
      </c>
      <c r="AC53" s="1050" t="s">
        <v>2539</v>
      </c>
      <c r="AD53" s="1149" t="s">
        <v>2540</v>
      </c>
      <c r="AE53" s="1035" t="s">
        <v>2036</v>
      </c>
      <c r="AF53" s="1318" t="s">
        <v>2541</v>
      </c>
    </row>
    <row r="54" spans="1:33" s="1021" customFormat="1" ht="105">
      <c r="A54" s="1021">
        <v>51</v>
      </c>
      <c r="B54" s="1021">
        <v>51</v>
      </c>
      <c r="C54" s="1082" t="s">
        <v>2542</v>
      </c>
      <c r="D54" s="1078" t="s">
        <v>2543</v>
      </c>
      <c r="E54" s="1021" t="s">
        <v>2544</v>
      </c>
      <c r="F54" s="1023" t="s">
        <v>68</v>
      </c>
      <c r="G54" s="1133" t="s">
        <v>1289</v>
      </c>
      <c r="H54" s="1162" t="s">
        <v>2545</v>
      </c>
      <c r="I54" s="1061" t="s">
        <v>2546</v>
      </c>
      <c r="J54" s="1058">
        <v>900204272</v>
      </c>
      <c r="K54" s="1021">
        <v>8</v>
      </c>
      <c r="N54" s="1138" t="s">
        <v>2547</v>
      </c>
      <c r="O54" s="1057" t="s">
        <v>2548</v>
      </c>
      <c r="Q54" s="1131">
        <v>30299999</v>
      </c>
      <c r="R54" s="1131"/>
      <c r="S54" s="1032">
        <v>44183</v>
      </c>
      <c r="U54" s="1031">
        <v>44165</v>
      </c>
      <c r="V54" s="1031">
        <v>44168</v>
      </c>
      <c r="W54" s="1032">
        <v>44183</v>
      </c>
      <c r="X54" s="1056" t="s">
        <v>2549</v>
      </c>
      <c r="Y54" s="1021">
        <v>7720</v>
      </c>
      <c r="Z54" s="1165">
        <v>44131</v>
      </c>
      <c r="AA54" s="1133" t="s">
        <v>2550</v>
      </c>
      <c r="AB54" s="1163" t="s">
        <v>2551</v>
      </c>
      <c r="AC54" s="1065">
        <v>62620</v>
      </c>
      <c r="AD54" s="1031">
        <v>44168</v>
      </c>
      <c r="AE54" s="1035" t="s">
        <v>1960</v>
      </c>
      <c r="AF54" s="1057" t="s">
        <v>2204</v>
      </c>
    </row>
    <row r="55" spans="1:33" s="1021" customFormat="1" ht="105">
      <c r="A55" s="1021">
        <v>52</v>
      </c>
      <c r="B55" s="1021">
        <v>52</v>
      </c>
      <c r="C55" s="1082" t="s">
        <v>2552</v>
      </c>
      <c r="D55" s="1078" t="s">
        <v>2553</v>
      </c>
      <c r="E55" s="1021" t="s">
        <v>2554</v>
      </c>
      <c r="F55" s="1023" t="s">
        <v>203</v>
      </c>
      <c r="G55" s="1051" t="s">
        <v>33</v>
      </c>
      <c r="H55" s="1162" t="s">
        <v>2555</v>
      </c>
      <c r="I55" s="1061" t="s">
        <v>1944</v>
      </c>
      <c r="J55" s="1058">
        <v>79437341</v>
      </c>
      <c r="K55" s="1021">
        <v>0</v>
      </c>
      <c r="N55" s="1167" t="s">
        <v>2556</v>
      </c>
      <c r="O55" s="1057" t="s">
        <v>2557</v>
      </c>
      <c r="P55" s="1037"/>
      <c r="Q55" s="1131">
        <v>1440000</v>
      </c>
      <c r="R55" s="1131"/>
      <c r="S55" s="1032">
        <v>44183</v>
      </c>
      <c r="U55" s="1031">
        <v>44165</v>
      </c>
      <c r="V55" s="1031">
        <v>44168</v>
      </c>
      <c r="W55" s="1032">
        <v>44183</v>
      </c>
      <c r="X55" s="1035" t="s">
        <v>22</v>
      </c>
      <c r="Y55" s="1021">
        <v>9020</v>
      </c>
      <c r="Z55" s="1098">
        <v>44160</v>
      </c>
      <c r="AA55" s="1051" t="s">
        <v>2558</v>
      </c>
      <c r="AB55" s="1021" t="s">
        <v>2513</v>
      </c>
      <c r="AC55" s="1065">
        <v>61720</v>
      </c>
      <c r="AD55" s="1031">
        <v>44166</v>
      </c>
      <c r="AE55" s="1035" t="s">
        <v>1986</v>
      </c>
      <c r="AF55" s="1050"/>
    </row>
    <row r="56" spans="1:33" s="1021" customFormat="1" ht="105">
      <c r="A56" s="1021">
        <v>53</v>
      </c>
      <c r="B56" s="1021">
        <v>53</v>
      </c>
      <c r="C56" s="1082" t="s">
        <v>2559</v>
      </c>
      <c r="D56" s="1078" t="s">
        <v>2560</v>
      </c>
      <c r="E56" s="1021" t="s">
        <v>2561</v>
      </c>
      <c r="F56" s="1041" t="s">
        <v>68</v>
      </c>
      <c r="G56" s="1051" t="s">
        <v>33</v>
      </c>
      <c r="H56" s="1168" t="s">
        <v>2562</v>
      </c>
      <c r="I56" s="1169" t="s">
        <v>2563</v>
      </c>
      <c r="J56" s="1058">
        <v>830084433</v>
      </c>
      <c r="K56" s="1037">
        <v>1</v>
      </c>
      <c r="N56" s="1078" t="s">
        <v>2564</v>
      </c>
      <c r="O56" s="1171" t="s">
        <v>2565</v>
      </c>
      <c r="P56" s="1010">
        <v>3790300</v>
      </c>
      <c r="Q56" s="1130">
        <v>13999998</v>
      </c>
      <c r="R56" s="1130"/>
      <c r="S56" s="1032">
        <v>44196</v>
      </c>
      <c r="U56" s="1031">
        <v>44166</v>
      </c>
      <c r="V56" s="1031">
        <v>44172</v>
      </c>
      <c r="W56" s="1032">
        <v>44196</v>
      </c>
      <c r="X56" s="1056" t="s">
        <v>2566</v>
      </c>
      <c r="Y56" s="1021">
        <v>8720</v>
      </c>
      <c r="Z56" s="1051"/>
      <c r="AA56" s="1051" t="s">
        <v>2567</v>
      </c>
      <c r="AB56" s="1170" t="s">
        <v>2568</v>
      </c>
      <c r="AC56" s="1065">
        <v>62720</v>
      </c>
      <c r="AD56" s="1031">
        <v>44169</v>
      </c>
      <c r="AE56" s="1035" t="s">
        <v>1960</v>
      </c>
      <c r="AF56" s="1318" t="s">
        <v>2569</v>
      </c>
    </row>
    <row r="57" spans="1:33" s="1021" customFormat="1" ht="105">
      <c r="A57" s="1021">
        <v>54</v>
      </c>
      <c r="B57" s="1051">
        <v>54</v>
      </c>
      <c r="C57" s="1085" t="s">
        <v>2570</v>
      </c>
      <c r="D57" s="1094" t="s">
        <v>2571</v>
      </c>
      <c r="E57" s="1021" t="s">
        <v>2572</v>
      </c>
      <c r="F57" s="1061" t="s">
        <v>68</v>
      </c>
      <c r="G57" s="1051" t="s">
        <v>33</v>
      </c>
      <c r="H57" s="1162" t="s">
        <v>2573</v>
      </c>
      <c r="I57" s="1061" t="s">
        <v>2574</v>
      </c>
      <c r="J57" s="1058">
        <v>830111209</v>
      </c>
      <c r="K57" s="1021">
        <v>1</v>
      </c>
      <c r="N57" s="1076" t="s">
        <v>2575</v>
      </c>
      <c r="O57" s="1133" t="s">
        <v>2576</v>
      </c>
      <c r="P57" s="1173" t="s">
        <v>2577</v>
      </c>
      <c r="Q57" s="1130">
        <v>18293870</v>
      </c>
      <c r="R57" s="1130"/>
      <c r="S57" s="1032">
        <v>44196</v>
      </c>
      <c r="U57" s="1031">
        <v>44162</v>
      </c>
      <c r="V57" s="1031">
        <v>44167</v>
      </c>
      <c r="W57" s="1032">
        <v>44196</v>
      </c>
      <c r="X57" s="1056" t="s">
        <v>2578</v>
      </c>
      <c r="Y57" s="1021">
        <v>9120</v>
      </c>
      <c r="Z57" s="1098">
        <v>44160</v>
      </c>
      <c r="AA57" s="1051" t="s">
        <v>2579</v>
      </c>
      <c r="AB57" s="1163" t="s">
        <v>2580</v>
      </c>
      <c r="AC57" s="1037">
        <v>62220</v>
      </c>
      <c r="AD57" s="1032">
        <v>44167</v>
      </c>
      <c r="AE57" s="1035" t="s">
        <v>1960</v>
      </c>
      <c r="AF57" s="1057" t="s">
        <v>2204</v>
      </c>
    </row>
    <row r="58" spans="1:33" s="1021" customFormat="1" ht="180">
      <c r="A58" s="1021">
        <v>55</v>
      </c>
      <c r="B58" s="1021">
        <v>55</v>
      </c>
      <c r="C58" s="1082" t="s">
        <v>2581</v>
      </c>
      <c r="D58" s="1078" t="s">
        <v>2582</v>
      </c>
      <c r="E58" s="1021" t="s">
        <v>2583</v>
      </c>
      <c r="F58" s="1023" t="s">
        <v>68</v>
      </c>
      <c r="G58" s="1057" t="s">
        <v>69</v>
      </c>
      <c r="H58" s="1162" t="s">
        <v>2584</v>
      </c>
      <c r="I58" s="1061" t="s">
        <v>2585</v>
      </c>
      <c r="J58" s="1027">
        <v>830102669</v>
      </c>
      <c r="K58" s="1021">
        <v>6</v>
      </c>
      <c r="N58" s="1076" t="s">
        <v>2586</v>
      </c>
      <c r="O58" s="1133" t="s">
        <v>2587</v>
      </c>
      <c r="P58" s="1010">
        <v>3153387636</v>
      </c>
      <c r="Q58" s="1131">
        <v>1118600</v>
      </c>
      <c r="R58" s="1131"/>
      <c r="S58" s="1032">
        <v>44179</v>
      </c>
      <c r="U58" s="1032">
        <v>44167</v>
      </c>
      <c r="V58" s="1031">
        <v>44174</v>
      </c>
      <c r="W58" s="1032">
        <v>44179</v>
      </c>
      <c r="X58" s="1056" t="s">
        <v>2588</v>
      </c>
      <c r="Y58" s="1021">
        <v>7620</v>
      </c>
      <c r="Z58" s="1032">
        <v>44127</v>
      </c>
      <c r="AA58" s="1133" t="s">
        <v>2589</v>
      </c>
      <c r="AB58" s="1057" t="s">
        <v>2590</v>
      </c>
      <c r="AC58" s="1021">
        <v>62420</v>
      </c>
      <c r="AD58" s="1032">
        <v>44168</v>
      </c>
      <c r="AE58" s="1035" t="s">
        <v>1986</v>
      </c>
      <c r="AF58" s="1057" t="s">
        <v>2591</v>
      </c>
    </row>
    <row r="59" spans="1:33" s="1021" customFormat="1" ht="135">
      <c r="A59" s="1021">
        <v>56</v>
      </c>
      <c r="B59" s="1021">
        <v>56</v>
      </c>
      <c r="C59" s="1082" t="s">
        <v>2592</v>
      </c>
      <c r="D59" s="1078" t="s">
        <v>2593</v>
      </c>
      <c r="E59" s="1021" t="s">
        <v>2594</v>
      </c>
      <c r="F59" s="1023" t="s">
        <v>203</v>
      </c>
      <c r="G59" s="1021" t="s">
        <v>33</v>
      </c>
      <c r="H59" s="1162" t="s">
        <v>2595</v>
      </c>
      <c r="I59" s="1061" t="s">
        <v>2596</v>
      </c>
      <c r="J59" s="1174">
        <v>80232344</v>
      </c>
      <c r="K59" s="1021">
        <v>5</v>
      </c>
      <c r="N59" s="1138" t="s">
        <v>2597</v>
      </c>
      <c r="O59" s="1057" t="s">
        <v>2598</v>
      </c>
      <c r="P59" s="1021">
        <v>3016094826</v>
      </c>
      <c r="Q59" s="1131">
        <v>23812500</v>
      </c>
      <c r="R59" s="1131"/>
      <c r="S59" s="1032">
        <v>44196</v>
      </c>
      <c r="U59" s="1032">
        <v>44168</v>
      </c>
      <c r="V59" s="1031">
        <v>44168</v>
      </c>
      <c r="W59" s="1032">
        <v>44196</v>
      </c>
      <c r="X59" s="1035" t="s">
        <v>22</v>
      </c>
      <c r="Y59" s="1021">
        <v>8920</v>
      </c>
      <c r="Z59" s="1032">
        <v>44159</v>
      </c>
      <c r="AA59" s="1021" t="s">
        <v>1766</v>
      </c>
      <c r="AB59" s="1057" t="s">
        <v>2599</v>
      </c>
      <c r="AC59" s="1034">
        <v>62520</v>
      </c>
      <c r="AD59" s="1031">
        <v>44168</v>
      </c>
      <c r="AE59" s="1035" t="s">
        <v>1960</v>
      </c>
      <c r="AF59" s="1057" t="s">
        <v>2204</v>
      </c>
    </row>
    <row r="60" spans="1:33" s="1021" customFormat="1" ht="105">
      <c r="A60" s="1021">
        <v>57</v>
      </c>
      <c r="B60" s="1021">
        <v>57</v>
      </c>
      <c r="C60" s="1082" t="s">
        <v>2600</v>
      </c>
      <c r="D60" s="1078" t="s">
        <v>2601</v>
      </c>
      <c r="E60" s="1021" t="s">
        <v>2602</v>
      </c>
      <c r="F60" s="1023" t="s">
        <v>68</v>
      </c>
      <c r="G60" s="1133" t="s">
        <v>1289</v>
      </c>
      <c r="H60" s="1162" t="s">
        <v>2603</v>
      </c>
      <c r="I60" s="1067" t="s">
        <v>2604</v>
      </c>
      <c r="J60" s="1058">
        <v>891501783</v>
      </c>
      <c r="K60" s="1037">
        <v>1</v>
      </c>
      <c r="N60" s="1078" t="s">
        <v>2605</v>
      </c>
      <c r="O60" s="1057" t="s">
        <v>2606</v>
      </c>
      <c r="Q60" s="1131">
        <v>60400000</v>
      </c>
      <c r="R60" s="1131"/>
      <c r="S60" s="1032">
        <v>44183</v>
      </c>
      <c r="U60" s="1032">
        <v>44169</v>
      </c>
      <c r="V60" s="1031">
        <v>44174</v>
      </c>
      <c r="W60" s="1032">
        <v>44183</v>
      </c>
      <c r="X60" s="1056" t="s">
        <v>2607</v>
      </c>
      <c r="Y60" s="1021">
        <v>7920</v>
      </c>
      <c r="Z60" s="1051"/>
      <c r="AA60" s="1133" t="s">
        <v>2044</v>
      </c>
      <c r="AB60" s="1057" t="s">
        <v>2451</v>
      </c>
      <c r="AC60" s="1065">
        <v>63120</v>
      </c>
      <c r="AD60" s="1031">
        <v>44174</v>
      </c>
      <c r="AE60" s="1035" t="s">
        <v>1960</v>
      </c>
      <c r="AF60" s="1057" t="s">
        <v>2204</v>
      </c>
    </row>
    <row r="61" spans="1:33" s="1021" customFormat="1" ht="105">
      <c r="A61" s="1021">
        <v>58</v>
      </c>
      <c r="B61" s="1051">
        <v>58</v>
      </c>
      <c r="C61" s="1085" t="s">
        <v>2608</v>
      </c>
      <c r="D61" s="1084" t="s">
        <v>2609</v>
      </c>
      <c r="E61" s="1021" t="s">
        <v>2610</v>
      </c>
      <c r="F61" s="1023" t="s">
        <v>68</v>
      </c>
      <c r="G61" s="1142" t="s">
        <v>69</v>
      </c>
      <c r="H61" s="1168" t="s">
        <v>2611</v>
      </c>
      <c r="I61" s="1041" t="s">
        <v>2612</v>
      </c>
      <c r="J61" s="1058">
        <v>53010819</v>
      </c>
      <c r="K61" s="1037">
        <v>0</v>
      </c>
      <c r="M61" s="1051"/>
      <c r="N61" s="1078" t="s">
        <v>2613</v>
      </c>
      <c r="O61" s="1145" t="s">
        <v>2614</v>
      </c>
      <c r="P61" s="1145" t="s">
        <v>2615</v>
      </c>
      <c r="Q61" s="1130">
        <v>3408976</v>
      </c>
      <c r="R61" s="1131"/>
      <c r="S61" s="1021" t="s">
        <v>2616</v>
      </c>
      <c r="U61" s="1032">
        <v>44174</v>
      </c>
      <c r="V61" s="1031">
        <v>44175</v>
      </c>
      <c r="W61" s="1032">
        <v>44182</v>
      </c>
      <c r="X61" s="1035" t="s">
        <v>22</v>
      </c>
      <c r="Y61" s="1021">
        <v>9420</v>
      </c>
      <c r="Z61" s="1098">
        <v>44161</v>
      </c>
      <c r="AA61" s="1057" t="s">
        <v>2617</v>
      </c>
      <c r="AB61" s="1145" t="s">
        <v>2618</v>
      </c>
      <c r="AC61" s="1021">
        <v>63220</v>
      </c>
      <c r="AD61" s="1032">
        <v>44174</v>
      </c>
      <c r="AE61" s="1035" t="s">
        <v>2036</v>
      </c>
      <c r="AF61" s="1318" t="s">
        <v>2569</v>
      </c>
    </row>
    <row r="62" spans="1:33" s="1010" customFormat="1" ht="60">
      <c r="A62" s="1010">
        <v>59</v>
      </c>
      <c r="B62" s="1010">
        <v>59</v>
      </c>
      <c r="E62" s="1177" t="s">
        <v>2619</v>
      </c>
      <c r="F62" s="1172" t="s">
        <v>203</v>
      </c>
      <c r="G62" s="1183" t="s">
        <v>2620</v>
      </c>
      <c r="H62" s="1189" t="s">
        <v>2621</v>
      </c>
      <c r="I62" s="1191" t="s">
        <v>2622</v>
      </c>
      <c r="J62" s="1161">
        <v>860051688</v>
      </c>
      <c r="K62" s="1010">
        <v>5</v>
      </c>
      <c r="M62" s="1166"/>
      <c r="N62" s="1077" t="s">
        <v>2623</v>
      </c>
      <c r="O62" s="1192" t="s">
        <v>2624</v>
      </c>
      <c r="P62" s="1177" t="s">
        <v>2625</v>
      </c>
      <c r="Q62" s="1182">
        <v>3290422.28</v>
      </c>
      <c r="R62" s="1194"/>
      <c r="S62" s="1055">
        <v>44193</v>
      </c>
      <c r="U62" s="1055">
        <v>44181</v>
      </c>
      <c r="V62" s="1193">
        <v>44182</v>
      </c>
      <c r="W62" s="1055">
        <v>44193</v>
      </c>
      <c r="X62" s="1141" t="s">
        <v>22</v>
      </c>
      <c r="Y62" s="1010">
        <v>8820</v>
      </c>
      <c r="Z62" s="1181">
        <v>44159</v>
      </c>
      <c r="AA62" s="1190" t="s">
        <v>2626</v>
      </c>
      <c r="AB62" s="1177" t="s">
        <v>2627</v>
      </c>
      <c r="AC62" s="1164">
        <v>64320</v>
      </c>
      <c r="AD62" s="1055">
        <v>44182</v>
      </c>
      <c r="AE62" s="1141" t="s">
        <v>1986</v>
      </c>
      <c r="AF62" s="1177" t="s">
        <v>2591</v>
      </c>
    </row>
    <row r="63" spans="1:33">
      <c r="AF63"/>
      <c r="AG63"/>
    </row>
    <row r="64" spans="1:33">
      <c r="AF64"/>
      <c r="AG64"/>
    </row>
    <row r="65" spans="32:33">
      <c r="AF65"/>
      <c r="AG65"/>
    </row>
    <row r="66" spans="32:33">
      <c r="AF66"/>
      <c r="AG66"/>
    </row>
    <row r="67" spans="32:33">
      <c r="AF67"/>
      <c r="AG67"/>
    </row>
    <row r="68" spans="32:33">
      <c r="AF68"/>
      <c r="AG68"/>
    </row>
    <row r="69" spans="32:33">
      <c r="AF69"/>
      <c r="AG69"/>
    </row>
    <row r="70" spans="32:33">
      <c r="AF70"/>
      <c r="AG70"/>
    </row>
    <row r="71" spans="32:33">
      <c r="AF71"/>
      <c r="AG71"/>
    </row>
    <row r="72" spans="32:33">
      <c r="AF72"/>
      <c r="AG72"/>
    </row>
    <row r="73" spans="32:33">
      <c r="AF73"/>
      <c r="AG73"/>
    </row>
    <row r="74" spans="32:33">
      <c r="AF74"/>
      <c r="AG74"/>
    </row>
    <row r="75" spans="32:33">
      <c r="AF75"/>
      <c r="AG75"/>
    </row>
    <row r="76" spans="32:33">
      <c r="AF76"/>
      <c r="AG76"/>
    </row>
    <row r="77" spans="32:33">
      <c r="AF77"/>
      <c r="AG77"/>
    </row>
  </sheetData>
  <autoFilter ref="A1:AF62" xr:uid="{00000000-0001-0000-0900-000000000000}"/>
  <phoneticPr fontId="57" type="noConversion"/>
  <hyperlinks>
    <hyperlink ref="D3" r:id="rId1" display="https://www.secop.gov.co/CO1ContractsManagement/Tendering/ProcurementContractEdit/View?docUniqueIdentifier=CO1.PCCNTR.1284541&amp;prevCtxUrl=https%3a%2f%2fwww.secop.gov.co%2fCO1ContractsManagement%2fTendering%2fProcurementContractManagement%2fIndex&amp;prevCtxLbl=Contratos+" xr:uid="{318F7115-C0C5-4728-AC26-129267CEAA3B}"/>
    <hyperlink ref="D4" r:id="rId2" display="https://www.secop.gov.co/CO1ContractsManagement/Tendering/ProcurementContractEdit/View?docUniqueIdentifier=CO1.PCCNTR.1289820&amp;prevCtxUrl=https%3a%2f%2fwww.secop.gov.co%2fCO1ContractsManagement%2fTendering%2fProcurementContractManagement%2fIndex&amp;prevCtxLbl=Contratos+" xr:uid="{49E187D9-1375-4ACA-8C36-2D2A8FD1EAC5}"/>
    <hyperlink ref="D6" r:id="rId3" display="https://www.secop.gov.co/CO1ContractsManagement/Tendering/ProcurementContractEdit/View?docUniqueIdentifier=CO1.PCCNTR.1290875&amp;prevCtxUrl=https%3a%2f%2fwww.secop.gov.co%2fCO1ContractsManagement%2fTendering%2fProcurementContractManagement%2fIndex&amp;prevCtxLbl=Contratos+" xr:uid="{7E84DBD0-D9AB-4FE2-9510-736DD97AB630}"/>
    <hyperlink ref="D7" r:id="rId4" display="https://www.secop.gov.co/CO1ContractsManagement/Tendering/ProcurementContractEdit/View?docUniqueIdentifier=CO1.PCCNTR.1317617&amp;prevCtxUrl=https%3a%2f%2fwww.secop.gov.co%2fCO1ContractsManagement%2fTendering%2fProcurementContractManagement%2fIndex&amp;prevCtxLbl=Contratos+" xr:uid="{00F79466-CAAC-41A7-B165-86B92E2AA3D7}"/>
    <hyperlink ref="D8" r:id="rId5" display="https://www.secop.gov.co/CO1ContractsManagement/Tendering/ProcurementContractEdit/View?docUniqueIdentifier=CO1.PCCNTR.1321239&amp;prevCtxUrl=https%3a%2f%2fwww.secop.gov.co%2fCO1ContractsManagement%2fTendering%2fProcurementContractManagement%2fIndex&amp;prevCtxLbl=Contratos+" xr:uid="{4B86FD9E-0D1E-4A9A-BD15-2B5ACFD0C844}"/>
    <hyperlink ref="D9" r:id="rId6" display="https://www.secop.gov.co/CO1ContractsManagement/Tendering/ProcurementContractEdit/View?docUniqueIdentifier=CO1.PCCNTR.1329262&amp;prevCtxUrl=https%3a%2f%2fwww.secop.gov.co%2fCO1ContractsManagement%2fTendering%2fProcurementContractManagement%2fIndex&amp;prevCtxLbl=Contratos+" xr:uid="{070ED4EC-D6AB-4A76-A825-25CABA14F7DC}"/>
    <hyperlink ref="D10" r:id="rId7" display="https://www.secop.gov.co/CO1ContractsManagement/Tendering/ProcurementContractEdit/View?docUniqueIdentifier=CO1.PCCNTR.1361219&amp;prevCtxUrl=https%3a%2f%2fwww.secop.gov.co%2fCO1ContractsManagement%2fTendering%2fProcurementContractManagement%2fIndex&amp;prevCtxLbl=Contratos+" xr:uid="{9C32AEA0-8A92-4311-A4CB-6C38B85510A1}"/>
    <hyperlink ref="D11" r:id="rId8" display="https://www.secop.gov.co/CO1ContractsManagement/Tendering/ProcurementContractEdit/View?docUniqueIdentifier=CO1.PCCNTR.1363230&amp;prevCtxUrl=https%3a%2f%2fwww.secop.gov.co%2fCO1ContractsManagement%2fTendering%2fProcurementContractManagement%2fIndex&amp;prevCtxLbl=Contratos+" xr:uid="{EC4A3A57-5D37-4D64-8EBE-4E37A31A7E71}"/>
    <hyperlink ref="D13" r:id="rId9" display="https://www.secop.gov.co/CO1ContractsManagement/Tendering/ProcurementContractEdit/View?docUniqueIdentifier=CO1.PCCNTR.1387287&amp;prevCtxUrl=https%3a%2f%2fwww.secop.gov.co%2fCO1ContractsManagement%2fTendering%2fProcurementContractManagement%2fIndex&amp;prevCtxLbl=Contratos+" xr:uid="{AC85828A-C5AB-4284-9CC6-BD34B249DED4}"/>
    <hyperlink ref="D14" r:id="rId10" display="https://www.secop.gov.co/CO1ContractsManagement/Tendering/ProcurementContractEdit/View?docUniqueIdentifier=CO1.PCCNTR.1402110&amp;prevCtxUrl=https%3a%2f%2fwww.secop.gov.co%2fCO1ContractsManagement%2fTendering%2fProcurementContractManagement%2fIndex&amp;prevCtxLbl=Contratos+" xr:uid="{5CEA3F4B-EBC7-434D-9EAC-DD825945F9C0}"/>
    <hyperlink ref="D15" r:id="rId11" display="https://www.secop.gov.co/CO1ContractsManagement/Tendering/ProcurementContractEdit/View?docUniqueIdentifier=CO1.PCCNTR.1421552&amp;prevCtxUrl=https%3a%2f%2fwww.secop.gov.co%2fCO1ContractsManagement%2fTendering%2fProcurementContractManagement%2fIndex&amp;prevCtxLbl=Contratos+" xr:uid="{7A46F08B-25F1-4E48-B19A-221007E9ED09}"/>
    <hyperlink ref="D16" r:id="rId12" display="https://www.secop.gov.co/CO1ContractsManagement/Tendering/ProcurementContractEdit/View?docUniqueIdentifier=CO1.PCCNTR.1421364&amp;prevCtxUrl=https%3a%2f%2fwww.secop.gov.co%2fCO1ContractsManagement%2fTendering%2fProcurementContractManagement%2fIndex&amp;prevCtxLbl=Contratos+" xr:uid="{A85013A9-32D8-4397-8E55-426252A97C82}"/>
    <hyperlink ref="D18" r:id="rId13" display="https://www.secop.gov.co/CO1ContractsManagement/Tendering/ProcurementContractEdit/View?docUniqueIdentifier=CO1.PCCNTR.1422932&amp;prevCtxUrl=https%3a%2f%2fwww.secop.gov.co%2fCO1ContractsManagement%2fTendering%2fProcurementContractManagement%2fIndex&amp;prevCtxLbl=Contratos+" xr:uid="{A89E3D2F-E8A8-4E40-8BA4-2612517C9A6A}"/>
    <hyperlink ref="D19" r:id="rId14" display="https://www.secop.gov.co/CO1ContractsManagement/Tendering/ProcurementContractEdit/View?docUniqueIdentifier=CO1.PCCNTR.1423358&amp;prevCtxUrl=https%3a%2f%2fwww.secop.gov.co%2fCO1ContractsManagement%2fTendering%2fProcurementContractManagement%2fIndex&amp;prevCtxLbl=Contratos+" xr:uid="{60611C04-FE99-4F8F-9979-8BC989DB9AF5}"/>
    <hyperlink ref="D20" r:id="rId15" display="https://www.secop.gov.co/CO1ContractsManagement/Tendering/ProcurementContractEdit/View?docUniqueIdentifier=CO1.PCCNTR.1431793&amp;prevCtxUrl=https%3a%2f%2fwww.secop.gov.co%2fCO1ContractsManagement%2fTendering%2fProcurementContractManagement%2fIndex&amp;prevCtxLbl=Contratos+" xr:uid="{26C0899A-8646-4897-A409-5FE9399520E7}"/>
    <hyperlink ref="D22" r:id="rId16" display="https://www.secop.gov.co/CO1ContractsManagement/Tendering/ProcurementContractEdit/View?docUniqueIdentifier=CO1.PCCNTR.1443387&amp;prevCtxUrl=https%3a%2f%2fwww.secop.gov.co%2fCO1ContractsManagement%2fTendering%2fProcurementContractManagement%2fIndex&amp;prevCtxLbl=Contratos+" xr:uid="{0D87B346-82EA-46FD-AD02-E858C0334C82}"/>
    <hyperlink ref="D23" r:id="rId17" display="https://www.secop.gov.co/CO1ContractsManagement/Tendering/ProcurementContractEdit/View?docUniqueIdentifier=CO1.PCCNTR.1456403&amp;prevCtxUrl=https%3a%2f%2fwww.secop.gov.co%2fCO1ContractsManagement%2fTendering%2fProcurementContractManagement%2fIndex&amp;prevCtxLbl=Contratos+" xr:uid="{19795752-4522-4995-B17E-A75A943A7662}"/>
    <hyperlink ref="D24" r:id="rId18" display="https://www.secop.gov.co/CO1ContractsManagement/Tendering/ProcurementContractEdit/View?docUniqueIdentifier=CO1.PCCNTR.1457454&amp;prevCtxUrl=https%3a%2f%2fwww.secop.gov.co%2fCO1ContractsManagement%2fTendering%2fProcurementContractManagement%2fIndex&amp;prevCtxLbl=Contratos+" xr:uid="{1F9C19A9-1F46-4AB3-9783-F4A43A38A260}"/>
    <hyperlink ref="D25" r:id="rId19" display="https://www.secop.gov.co/CO1ContractsManagement/Tendering/ProcurementContractEdit/View?docUniqueIdentifier=CO1.PCCNTR.1459749&amp;prevCtxUrl=https%3a%2f%2fwww.secop.gov.co%2fCO1ContractsManagement%2fTendering%2fProcurementContractManagement%2fIndex&amp;prevCtxLbl=Contratos+" xr:uid="{F7C33395-7509-4996-B80F-5464DA65C1D0}"/>
    <hyperlink ref="D27" r:id="rId20" display="https://www.secop.gov.co/CO1ContractsManagement/Tendering/ProcurementContractEdit/View?docUniqueIdentifier=CO1.PCCNTR.1483610&amp;prevCtxUrl=https%3a%2f%2fwww.secop.gov.co%2fCO1ContractsManagement%2fTendering%2fProcurementContractManagement%2fIndex&amp;prevCtxLbl=Contratos+" xr:uid="{CDAEA1AC-4397-4F86-8A8B-33B5C2A87311}"/>
    <hyperlink ref="D28" r:id="rId21" display="https://www.secop.gov.co/CO1ContractsManagement/Tendering/ProcurementContractEdit/View?docUniqueIdentifier=CO1.PCCNTR.1485506&amp;prevCtxUrl=https%3a%2f%2fwww.secop.gov.co%2fCO1ContractsManagement%2fTendering%2fProcurementContractManagement%2fIndex&amp;prevCtxLbl=Contratos+" xr:uid="{2E0716C0-6054-401D-8C6E-58FEE68F2187}"/>
    <hyperlink ref="D29" r:id="rId22" display="https://www.secop.gov.co/CO1ContractsManagement/Tendering/ProcurementContractEdit/View?docUniqueIdentifier=CO1.PCCNTR.1485926&amp;prevCtxUrl=https%3a%2f%2fwww.secop.gov.co%2fCO1ContractsManagement%2fTendering%2fProcurementContractManagement%2fIndex&amp;prevCtxLbl=Contratos+" xr:uid="{FCD013DE-7559-4B9F-9CDD-8A67DB48B3A8}"/>
    <hyperlink ref="D31" r:id="rId23" display="https://www.secop.gov.co/CO1ContractsManagement/Tendering/ProcurementContractEdit/View?docUniqueIdentifier=CO1.PCCNTR.1524087&amp;prevCtxUrl=https%3a%2f%2fwww.secop.gov.co%2fCO1ContractsManagement%2fTendering%2fProcurementContractManagement%2fIndex&amp;prevCtxLbl=Contratos+" xr:uid="{A5577BB4-1CC5-4A46-8794-B9E2FAED886C}"/>
    <hyperlink ref="D32" r:id="rId24" display="https://www.secop.gov.co/CO1ContractsManagement/Tendering/ProcurementContractEdit/View?docUniqueIdentifier=CO1.PCCNTR.1561927&amp;prevCtxUrl=https%3a%2f%2fwww.secop.gov.co%2fCO1ContractsManagement%2fTendering%2fProcurementContractManagement%2fIndex&amp;prevCtxLbl=Contratos+" xr:uid="{E098868F-6A50-40E6-A3C3-CA5C8E910561}"/>
    <hyperlink ref="D38" r:id="rId25" display="https://www.secop.gov.co/CO1ContractsManagement/Tendering/ProcurementContractEdit/View?docUniqueIdentifier=CO1.PCCNTR.1574525&amp;prevCtxUrl=https%3a%2f%2fwww.secop.gov.co%2fCO1ContractsManagement%2fTendering%2fProcurementContractManagement%2fIndex&amp;prevCtxLbl=Contratos+" xr:uid="{E1E1CE8C-1F51-428F-8200-91BAEA88DD29}"/>
    <hyperlink ref="D40" r:id="rId26" display="https://www.secop.gov.co/CO1ContractsManagement/Tendering/ProcurementContractEdit/Update?ProfileName=CCE-16-Servicios_profesionales_gestion&amp;PPI=CO1.PPI.8933234&amp;DocUniqueName=ContratoDeCompra&amp;DocTypeName=NextWay.Entities.Marketplace.Tendering.ProcurementContract&amp;ProfileVersion=5&amp;DocUniqueIdentifier=CO1.PCCNTR.1692420&amp;prevCtxUrl=https%3a%2f%2fwww.secop.gov.co%3a443%2fCO1ContractsManagement%2fTendering%2fProcurementContractManagement%2fIndex&amp;prevCtxLbl=Contratos+" xr:uid="{F8555A2A-B7B9-452B-85CD-5929587D56DE}"/>
    <hyperlink ref="D42" r:id="rId27" display="https://www.secop.gov.co/CO1ContractsManagement/Tendering/ProcurementContractEdit/Update?ProfileName=CCE-16-Servicios_profesionales_gestion&amp;PPI=CO1.PPI.9478890&amp;DocUniqueName=ContratoDeCompra&amp;DocTypeName=NextWay.Entities.Marketplace.Tendering.ProcurementContract&amp;ProfileVersion=5&amp;DocUniqueIdentifier=CO1.PCCNTR.1738408&amp;prevCtxUrl=https%3a%2f%2fwww.secop.gov.co%3a443%2fCO1ContractsManagement%2fTendering%2fProcurementContractManagement%2fIndex&amp;prevCtxLbl=Contratos+" xr:uid="{BA15697A-EC1A-4F42-AC95-DFFFDAC3975B}"/>
    <hyperlink ref="D43" r:id="rId28" display="https://www.secop.gov.co/CO1ContractsManagement/Tendering/ProcurementContractEdit/Update?ProfileName=CCE-02-Licitacion_Publica&amp;PPI=CO1.PPI.8629811&amp;DocUniqueName=ContratoDeCompra&amp;DocTypeName=NextWay.Entities.Marketplace.Tendering.ProcurementContract&amp;ProfileVersion=8&amp;DocUniqueIdentifier=CO1.PCCNTR.1777281&amp;prevCtxUrl=https%3a%2f%2fwww.secop.gov.co%3a443%2fCO1ContractsManagement%2fTendering%2fProcurementContractManagement%2fIndex&amp;prevCtxLbl=Contratos+" xr:uid="{A78AABA4-D43B-4E43-B5DD-0767D71F1FCD}"/>
    <hyperlink ref="D44" r:id="rId29" display="https://www.secop.gov.co/CO1ContractsManagement/Tendering/ProcurementContractEdit/Update?ProfileName=CCE-16-Servicios_profesionales_gestion&amp;PPI=CO1.PPI.10578638&amp;DocUniqueName=ContratoDeCompra&amp;DocTypeName=NextWay.Entities.Marketplace.Tendering.ProcurementContract&amp;ProfileVersion=5&amp;DocUniqueIdentifier=CO1.PCCNTR.1899207&amp;prevCtxUrl=https%3a%2f%2fwww.secop.gov.co%3a443%2fCO1ContractsManagement%2fTendering%2fProcurementContractManagement%2fIndex&amp;prevCtxLbl=Contratos+" xr:uid="{F59B7ADA-3B2C-4ECD-9582-7ACEB1BE59DC}"/>
    <hyperlink ref="D45" r:id="rId30" display="https://www.secop.gov.co/CO1ContractsManagement/Tendering/ProcurementContractEdit/Update?ProfileName=CCE-16-Servicios_profesionales_gestion&amp;PPI=CO1.PPI.10578635&amp;DocUniqueName=ContratoDeCompra&amp;DocTypeName=NextWay.Entities.Marketplace.Tendering.ProcurementContract&amp;ProfileVersion=5&amp;DocUniqueIdentifier=CO1.PCCNTR.1899421&amp;prevCtxUrl=https%3a%2f%2fwww.secop.gov.co%3a443%2fCO1ContractsManagement%2fTendering%2fProcurementContractManagement%2fIndex&amp;prevCtxLbl=Contratos+" xr:uid="{4EAA8355-79FA-4B08-BD4A-42CB67E373A5}"/>
    <hyperlink ref="D26" r:id="rId31" xr:uid="{38412126-D497-4889-8814-06664E20C79F}"/>
    <hyperlink ref="N2" r:id="rId32" xr:uid="{23D30515-78DA-4E33-9320-0FFA2F37B512}"/>
    <hyperlink ref="N3" r:id="rId33" xr:uid="{57FB16E5-8BB5-45A9-BE1C-CAC92C13BEC4}"/>
    <hyperlink ref="N4" r:id="rId34" xr:uid="{AEF18BBC-D88B-44BF-8CA2-67A7E703B046}"/>
    <hyperlink ref="N6" r:id="rId35" xr:uid="{1C4FB671-489B-47A6-9AE4-32EAE005DA0A}"/>
    <hyperlink ref="N7" r:id="rId36" xr:uid="{9FA9A941-6865-4D20-A42C-A17F689251C4}"/>
    <hyperlink ref="N8" r:id="rId37" xr:uid="{BBD8380C-DE63-448F-B66F-984482D277E5}"/>
    <hyperlink ref="N9" r:id="rId38" xr:uid="{D6FEB6C0-7784-4F5C-9354-237452004CA1}"/>
    <hyperlink ref="N10" r:id="rId39" xr:uid="{889E4696-1D7B-4767-963D-70C3FB2299A3}"/>
    <hyperlink ref="N11" r:id="rId40" xr:uid="{B9E8DC53-069A-4DFA-AE06-F53FFFBABE69}"/>
    <hyperlink ref="N13" r:id="rId41" xr:uid="{DA68A6AB-585F-42A7-8753-D71C583BF431}"/>
    <hyperlink ref="N14" r:id="rId42" xr:uid="{640AFD41-0FCE-4978-B536-6E94D4390542}"/>
    <hyperlink ref="N15" r:id="rId43" xr:uid="{519BB86C-C215-4D81-B354-4FC773B49F2F}"/>
    <hyperlink ref="N16" r:id="rId44" xr:uid="{94F0B5CA-FFB2-439C-8401-89B0CA3EE640}"/>
    <hyperlink ref="N18" r:id="rId45" xr:uid="{925C7095-213B-45E4-BAEF-0576DB07D824}"/>
    <hyperlink ref="N19" r:id="rId46" xr:uid="{CED8AAAB-9BBD-4EBD-B008-3B7E8AB7D7E7}"/>
    <hyperlink ref="N20" r:id="rId47" xr:uid="{01D84435-4C7D-4D0E-94F0-3EF647EC9D87}"/>
    <hyperlink ref="N22" r:id="rId48" xr:uid="{8763F6F7-D407-470D-BA2A-504257936F72}"/>
    <hyperlink ref="N23" r:id="rId49" xr:uid="{CF7AB623-0D1E-455D-8751-AC407E44FF3E}"/>
    <hyperlink ref="N24" r:id="rId50" xr:uid="{850C1216-0ED9-44B8-99BF-C8956971F164}"/>
    <hyperlink ref="N25" r:id="rId51" xr:uid="{BA763E86-8723-4FD1-921D-1B7AE09B62AF}"/>
    <hyperlink ref="N27" r:id="rId52" xr:uid="{40B6AE7D-EEF7-4710-9CDF-A90BE3B7AC4F}"/>
    <hyperlink ref="N28" r:id="rId53" xr:uid="{C3A6CAB6-8338-49A9-A736-AFDE36295D8E}"/>
    <hyperlink ref="N29" r:id="rId54" xr:uid="{79192F4D-BB21-4EC7-9B27-21A99B025116}"/>
    <hyperlink ref="N31" r:id="rId55" xr:uid="{BC601A92-BE5F-49F0-BD36-E976F3097016}"/>
    <hyperlink ref="N32" r:id="rId56" xr:uid="{E3ACB6DC-D7C4-473D-84CE-7827F20C2630}"/>
    <hyperlink ref="N36" r:id="rId57" xr:uid="{AB28B535-A93A-4562-92EB-E69161340783}"/>
    <hyperlink ref="N38" r:id="rId58" xr:uid="{830E1828-2795-4358-A924-0867B96FFE65}"/>
    <hyperlink ref="N40" r:id="rId59" xr:uid="{45E0DE62-4CC9-4861-B38C-25C533ACD3A7}"/>
    <hyperlink ref="N42" r:id="rId60" xr:uid="{30D126F3-0E01-4707-869C-05115DECF94D}"/>
    <hyperlink ref="N43" r:id="rId61" xr:uid="{BD0F3B8A-AA6E-4357-9014-9D5C204BA24C}"/>
    <hyperlink ref="N44" r:id="rId62" xr:uid="{2ADC58F2-66BE-480D-8E15-A1AF6386AB02}"/>
    <hyperlink ref="N45" r:id="rId63" xr:uid="{BC3825C8-E71F-4282-846B-C14B70E9E7EA}"/>
    <hyperlink ref="N30" r:id="rId64" xr:uid="{8B585D8C-D9F4-4171-B726-1B556D877D4C}"/>
    <hyperlink ref="N33" r:id="rId65" xr:uid="{8A03751B-A93B-4C49-B98D-C878B8ACC43A}"/>
    <hyperlink ref="N34" r:id="rId66" xr:uid="{2D9FF4C2-D212-4F27-A388-D0C90C9F6075}"/>
    <hyperlink ref="N35" r:id="rId67" xr:uid="{7CE2D85B-E0A1-45BD-9A7F-B1D2D228701A}"/>
    <hyperlink ref="N37" r:id="rId68" xr:uid="{BDD02410-EA55-454C-BB53-A65041661C40}"/>
    <hyperlink ref="D46" r:id="rId69" display="https://www.secop.gov.co/CO1ContractsManagement/Tendering/ProcurementContractEdit/Update?ProfileName=CCE-10-Minima_Cuantia&amp;PPI=CO1.PPI.10415467&amp;DocUniqueName=ContratoDeCompra&amp;DocTypeName=NextWay.Entities.Marketplace.Tendering.ProcurementContract&amp;ProfileVersion=8&amp;DocUniqueIdentifier=CO1.PCCNTR.1900212" xr:uid="{8A3DC1BD-46D1-4EC7-A9B6-A89DCA662307}"/>
    <hyperlink ref="N46" r:id="rId70" xr:uid="{AEF7E247-C0C2-4B78-883C-69C3A8FDD28D}"/>
    <hyperlink ref="N48" r:id="rId71" xr:uid="{0FA12B60-E617-4909-8001-FCBBDA0B22BC}"/>
    <hyperlink ref="D49" r:id="rId72" display="https://www.secop.gov.co/CO1ContractsManagement/Tendering/ProcurementContractEdit/View?docUniqueIdentifier=CO1.PCCNTR.2011849&amp;prevCtxUrl=https%3a%2f%2fwww.secop.gov.co%3a443%2fCO1ContractsManagement%2fTendering%2fProcurementContractManagement%2fIndex&amp;prevCtxLbl=Contratos+" xr:uid="{993768ED-1FF5-4159-A9B0-BC36CE8AB213}"/>
    <hyperlink ref="D48" r:id="rId73" display="https://www.secop.gov.co/CO1ContractsManagement/Tendering/ProcurementContractEdit/View?docUniqueIdentifier=CO1.PCCNTR.2011249&amp;prevCtxUrl=https%3a%2f%2fwww.secop.gov.co%3a443%2fCO1ContractsManagement%2fTendering%2fProcurementContractManagement%2fIndex&amp;prevCtxLbl=Contratos+" xr:uid="{E0CCC72A-F177-4DED-B058-AAC599999752}"/>
    <hyperlink ref="N49" r:id="rId74" xr:uid="{1F29D1EE-5C6C-497E-8190-82F26BD99430}"/>
    <hyperlink ref="D50" r:id="rId75" display="https://www.secop.gov.co/CO1ContractsManagement/Tendering/ProcurementContractEdit/View?docUniqueIdentifier=CO1.PCCNTR.2011280&amp;prevCtxUrl=https%3a%2f%2fwww.secop.gov.co%3a443%2fCO1ContractsManagement%2fTendering%2fProcurementContractManagement%2fIndex&amp;prevCtxLbl=Contratos+" xr:uid="{5A20E467-3609-447F-BA41-6C0D267A8780}"/>
    <hyperlink ref="N50" r:id="rId76" xr:uid="{7B1A4DBD-277C-4E93-B353-23AB9A5F676A}"/>
    <hyperlink ref="N51" r:id="rId77" xr:uid="{4EFF8025-A801-4C3A-844E-FECE9537E58F}"/>
    <hyperlink ref="D51" r:id="rId78" display="https://www.secop.gov.co/CO1ContractsManagement/Tendering/ProcurementContractEdit/Update?ProfileName=CCE-16-Servicios_profesionales_gestion&amp;PPI=CO1.PPI.11197818&amp;DocUniqueName=ContratoDeCompra&amp;DocTypeName=NextWay.Entities.Marketplace.Tendering.ProcurementContract&amp;ProfileVersion=5&amp;DocUniqueIdentifier=CO1.PCCNTR.2020409&amp;prevCtxUrl=https%3a%2f%2fwww.secop.gov.co%3a443%2fCO1ContractsManagement%2fTendering%2fProcurementContractManagement%2fIndex&amp;prevCtxLbl=Contratos+" xr:uid="{38A617B8-C58F-4AB0-9CBB-FC7549C198A2}"/>
    <hyperlink ref="N52" r:id="rId79" xr:uid="{4BE4CA51-EACD-490F-BBD4-57A1871CD9B0}"/>
    <hyperlink ref="D52" r:id="rId80" display="https://www.secop.gov.co/CO1ContractsManagement/Tendering/ProcurementContractEdit/Update?ProfileName=CCE-16-Servicios_profesionales_gestion&amp;PPI=CO1.PPI.11218370&amp;DocUniqueName=ContratoDeCompra&amp;DocTypeName=NextWay.Entities.Marketplace.Tendering.ProcurementContract&amp;ProfileVersion=5&amp;DocUniqueIdentifier=CO1.PCCNTR.2020017&amp;prevCtxUrl=https%3a%2f%2fwww.secop.gov.co%3a443%2fCO1ContractsManagement%2fTendering%2fProcurementContractManagement%2fIndex&amp;prevCtxLbl=Contratos+" xr:uid="{73128DCF-0F84-4946-AB89-B1E398BB7CCE}"/>
    <hyperlink ref="N53" r:id="rId81" xr:uid="{31F2DC05-C9E8-4C48-B1B8-43F37B8B39CE}"/>
    <hyperlink ref="N54" r:id="rId82" xr:uid="{FFC510B9-2254-4455-BEFF-645C0FFEE82C}"/>
    <hyperlink ref="D53" r:id="rId83" display="https://www.secop.gov.co/CO1ContractsManagement/Tendering/ProcurementContractEdit/Update?ProfileName=CCE-16-Servicios_profesionales_gestion&amp;PPI=CO1.PPI.11226877&amp;DocUniqueName=ContratoDeCompra&amp;DocTypeName=NextWay.Entities.Marketplace.Tendering.ProcurementContract&amp;ProfileVersion=5&amp;DocUniqueIdentifier=CO1.PCCNTR.2024687&amp;prevCtxUrl=https%3a%2f%2fwww.secop.gov.co%3a443%2fCO1ContractsManagement%2fTendering%2fProcurementContractManagement%2fIndex&amp;prevCtxLbl=Contratos+" xr:uid="{B7E89ED5-2AC3-4350-87CC-E67AD4AA2C6C}"/>
    <hyperlink ref="D54" r:id="rId84" display="https://www.secop.gov.co/CO1ContractsManagement/Tendering/ProcurementContractEdit/View?docUniqueIdentifier=CO1.PCCNTR.2021312&amp;prevCtxUrl=https%3a%2f%2fwww.secop.gov.co%3a443%2fCO1ContractsManagement%2fTendering%2fProcurementContractManagement%2fIndex&amp;prevCtxLbl=Contratos+" xr:uid="{D281978E-4CEE-4F63-B66B-CC250B6759D2}"/>
    <hyperlink ref="D55" r:id="rId85" display="https://www.secop.gov.co/CO1ContractsManagement/Tendering/ProcurementContractEdit/View?docUniqueIdentifier=CO1.PCCNTR.2030595&amp;prevCtxUrl=https%3a%2f%2fwww.secop.gov.co%3a443%2fCO1ContractsManagement%2fTendering%2fProcurementContractManagement%2fIndex&amp;prevCtxLbl=Contratos+" xr:uid="{7D1A43EF-75A8-47AF-BDCE-20B28EC14D9F}"/>
    <hyperlink ref="N55" r:id="rId86" xr:uid="{F389AB0F-3255-4F4A-818B-68073BE5483C}"/>
    <hyperlink ref="D56" r:id="rId87" display="https://www.secop.gov.co/CO1ContractsManagement/Tendering/ProcurementContractEdit/View?docUniqueIdentifier=CO1.PCCNTR.2033221&amp;prevCtxUrl=https%3a%2f%2fwww.secop.gov.co%3a443%2fCO1ContractsManagement%2fTendering%2fProcurementContractManagement%2fIndex&amp;prevCtxLbl=Contratos+" xr:uid="{4F55B5DE-3E67-4034-A504-BA30F604E5EF}"/>
    <hyperlink ref="D57" r:id="rId88" display="https://www.secop.gov.co/CO1ContractsManagement/Tendering/ProcurementContractEdit/View?docUniqueIdentifier=CO1.PCCNTR.2033917&amp;prevCtxUrl=https%3a%2f%2fwww.secop.gov.co%3a443%2fCO1ContractsManagement%2fTendering%2fProcurementContractManagement%2fIndex&amp;prevCtxLbl=Contratos+" xr:uid="{7A8E166B-0BBE-4E67-8FC7-9C2599D1E2EE}"/>
    <hyperlink ref="N57" r:id="rId89" xr:uid="{2F133A19-F83E-4C5E-B67E-35D116C9C57E}"/>
    <hyperlink ref="N56" r:id="rId90" xr:uid="{F4AA1451-61FB-4FA3-8D1B-0D6E9A3EC780}"/>
    <hyperlink ref="D58" r:id="rId91" display="https://www.secop.gov.co/CO1ContractsManagement/Tendering/ProcurementContractEdit/Update?ProfileName=CCE-10-Minima_Cuantia&amp;PPI=CO1.PPI.11181092&amp;DocUniqueName=ContratoDeCompra&amp;DocTypeName=NextWay.Entities.Marketplace.Tendering.ProcurementContract&amp;ProfileVersion=8&amp;DocUniqueIdentifier=CO1.PCCNTR.2036554&amp;prevCtxUrl=https%3a%2f%2fwww.secop.gov.co%3a443%2fCO1ContractsManagement%2fTendering%2fProcurementContractManagement%2fIndex&amp;prevCtxLbl=Contratos+" xr:uid="{39487E40-B04E-43CB-B536-DA4387B9715A}"/>
    <hyperlink ref="D59" r:id="rId92" display="https://www.secop.gov.co/CO1ContractsManagement/Tendering/ProcurementContractEdit/Update?ProfileName=CCE-16-Servicios_profesionales_gestion&amp;PPI=CO1.PPI.11289377&amp;DocUniqueName=ContratoDeCompra&amp;DocTypeName=NextWay.Entities.Marketplace.Tendering.ProcurementContract&amp;ProfileVersion=5&amp;DocUniqueIdentifier=CO1.PCCNTR.2037839" xr:uid="{D8DAA7B3-E332-4103-A6AA-8070610ADFC9}"/>
    <hyperlink ref="N59" r:id="rId93" xr:uid="{F5A306DF-338F-44C7-BA91-F3DC5B394E38}"/>
    <hyperlink ref="D60" r:id="rId94" display="https://www.secop.gov.co/CO1ContractsManagement/Tendering/ProcurementContractEdit/View?docUniqueIdentifier=CO1.PCCNTR.2035391&amp;prevCtxUrl=https%3a%2f%2fwww.secop.gov.co%3a443%2fCO1ContractsManagement%2fTendering%2fProcurementContractManagement%2fIndex&amp;prevCtxLbl=Contratos+" xr:uid="{BDBF8F75-E800-47BD-ADF3-A986AD1D1BFC}"/>
    <hyperlink ref="N60" r:id="rId95" xr:uid="{0ED16EED-FF4F-4EDF-8C66-38DA7FBB35D8}"/>
    <hyperlink ref="N61" r:id="rId96" xr:uid="{4F31E363-40A4-4374-9130-EC6D6CF0D66C}"/>
    <hyperlink ref="D61" r:id="rId97" display="https://www.secop.gov.co/CO1ContractsManagement/Tendering/ProcurementContractEdit/View?docUniqueIdentifier=CO1.PCCNTR.2047518&amp;prevCtxUrl=https%3a%2f%2fwww.secop.gov.co%3a443%2fCO1ContractsManagement%2fTendering%2fProcurementContractManagement%2fIndex&amp;prevCtxLbl=Contratos+" xr:uid="{FADCE0DE-0D26-42C9-9E11-7DD8F4DD70F0}"/>
    <hyperlink ref="N62" r:id="rId98" xr:uid="{0A7D399B-F7BB-40A5-BF76-93CA6FD5CDB8}"/>
    <hyperlink ref="N21" r:id="rId99" xr:uid="{2C76D30C-5395-454F-88A7-13AFEA2ADE47}"/>
    <hyperlink ref="D2" r:id="rId100" xr:uid="{1D0232A5-DA81-401D-A60B-0A687784BF10}"/>
    <hyperlink ref="D5" r:id="rId101" xr:uid="{0865E0F7-62A6-4702-80FD-8277CB7191A3}"/>
    <hyperlink ref="D12" r:id="rId102" xr:uid="{2A36F2E8-A395-458C-A9B2-1985261CC5CC}"/>
    <hyperlink ref="D21" r:id="rId103" xr:uid="{0505950B-D535-431F-B6E6-749054A41BD6}"/>
    <hyperlink ref="D30" r:id="rId104" xr:uid="{AFB86491-3421-4E27-98B8-C7FA7A1D77CD}"/>
    <hyperlink ref="D33" r:id="rId105" xr:uid="{9B9BC738-0F9B-4099-BE69-72A818013EE4}"/>
    <hyperlink ref="D34" r:id="rId106" xr:uid="{541BF443-FF17-4F7E-A071-202CB8348CF0}"/>
    <hyperlink ref="D35" r:id="rId107" xr:uid="{C19C5A30-44ED-4EA2-A6E6-3F77C82E3D6D}"/>
    <hyperlink ref="D36" r:id="rId108" xr:uid="{AC6DF110-21D9-4277-8465-1C17D3EB6BF3}"/>
    <hyperlink ref="D37" r:id="rId109" xr:uid="{735D1A15-CA0F-4D2A-B463-C85F1FB869F3}"/>
    <hyperlink ref="D39" r:id="rId110" xr:uid="{E7E23E8A-89F6-4670-BC2F-E37FA23C24AE}"/>
    <hyperlink ref="D41" r:id="rId111" xr:uid="{7EC1A3BC-DC57-45E1-B4C4-43AB55C8DB40}"/>
    <hyperlink ref="C41" r:id="rId112" xr:uid="{31FB2FAF-C8C4-4B0A-9330-A147F8191F57}"/>
    <hyperlink ref="C13" r:id="rId113" xr:uid="{486C790B-BC75-4748-8DFF-3C40081B8D93}"/>
    <hyperlink ref="C10" r:id="rId114" xr:uid="{2D729E1B-650C-4815-B436-3A110D99825E}"/>
  </hyperlinks>
  <pageMargins left="0.7" right="0.7" top="0.75" bottom="0.75" header="0.3" footer="0.3"/>
  <pageSetup paperSize="5" fitToHeight="0" orientation="landscape" r:id="rId115"/>
  <legacyDrawing r:id="rId116"/>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3D094-8932-41ED-8A9A-106AAF24A727}">
  <sheetPr>
    <pageSetUpPr fitToPage="1"/>
  </sheetPr>
  <dimension ref="A1:AG96"/>
  <sheetViews>
    <sheetView topLeftCell="H36" workbookViewId="0">
      <selection activeCell="H36" sqref="H36"/>
    </sheetView>
  </sheetViews>
  <sheetFormatPr baseColWidth="10" defaultColWidth="9.140625" defaultRowHeight="15"/>
  <cols>
    <col min="3" max="3" width="24.5703125" customWidth="1"/>
    <col min="4" max="4" width="54.42578125" customWidth="1"/>
    <col min="5" max="5" width="21.7109375" style="886" customWidth="1"/>
    <col min="6" max="6" width="20.5703125" customWidth="1"/>
    <col min="7" max="7" width="19.28515625" customWidth="1"/>
    <col min="8" max="8" width="40.85546875" customWidth="1"/>
    <col min="9" max="9" width="32.140625" customWidth="1"/>
    <col min="10" max="10" width="23.42578125" customWidth="1"/>
    <col min="12" max="12" width="19.5703125" customWidth="1"/>
    <col min="14" max="14" width="30.5703125" customWidth="1"/>
    <col min="15" max="15" width="26" customWidth="1"/>
    <col min="16" max="16" width="17.140625" customWidth="1"/>
    <col min="17" max="17" width="20.7109375" style="1119" customWidth="1"/>
    <col min="18" max="18" width="21.140625" customWidth="1"/>
    <col min="19" max="19" width="16.42578125" customWidth="1"/>
    <col min="20" max="20" width="22.5703125" customWidth="1"/>
    <col min="21" max="21" width="18.42578125" customWidth="1"/>
    <col min="22" max="22" width="20.140625" customWidth="1"/>
    <col min="23" max="23" width="19.7109375" customWidth="1"/>
    <col min="24" max="24" width="35.85546875" customWidth="1"/>
    <col min="25" max="25" width="14.28515625" customWidth="1"/>
    <col min="26" max="26" width="15.140625" customWidth="1"/>
    <col min="27" max="27" width="29.42578125" customWidth="1"/>
    <col min="28" max="28" width="53.42578125" customWidth="1"/>
    <col min="29" max="29" width="15.28515625" customWidth="1"/>
    <col min="30" max="30" width="16.7109375" customWidth="1"/>
    <col min="31" max="31" width="20" style="880" customWidth="1"/>
    <col min="32" max="32" width="18.42578125" customWidth="1"/>
    <col min="33" max="33" width="14.28515625" customWidth="1"/>
  </cols>
  <sheetData>
    <row r="1" spans="1:33" ht="60.75" customHeight="1">
      <c r="A1" s="854" t="s">
        <v>1143</v>
      </c>
      <c r="B1" s="887" t="s">
        <v>0</v>
      </c>
      <c r="C1" s="854" t="s">
        <v>2024</v>
      </c>
      <c r="D1" s="854" t="s">
        <v>2025</v>
      </c>
      <c r="E1" s="854" t="s">
        <v>2026</v>
      </c>
      <c r="F1" s="854" t="s">
        <v>1</v>
      </c>
      <c r="G1" s="854" t="s">
        <v>2</v>
      </c>
      <c r="H1" s="854" t="s">
        <v>3</v>
      </c>
      <c r="I1" s="854" t="s">
        <v>4</v>
      </c>
      <c r="J1" s="855" t="s">
        <v>5</v>
      </c>
      <c r="K1" s="855" t="s">
        <v>521</v>
      </c>
      <c r="L1" s="855" t="s">
        <v>1673</v>
      </c>
      <c r="M1" s="855" t="s">
        <v>5</v>
      </c>
      <c r="N1" s="855" t="s">
        <v>2027</v>
      </c>
      <c r="O1" s="855" t="s">
        <v>522</v>
      </c>
      <c r="P1" s="855" t="s">
        <v>523</v>
      </c>
      <c r="Q1" s="1120" t="s">
        <v>912</v>
      </c>
      <c r="R1" s="1120" t="s">
        <v>913</v>
      </c>
      <c r="S1" s="854" t="s">
        <v>1144</v>
      </c>
      <c r="T1" s="854" t="s">
        <v>915</v>
      </c>
      <c r="U1" s="854" t="s">
        <v>8</v>
      </c>
      <c r="V1" s="854" t="s">
        <v>9</v>
      </c>
      <c r="W1" s="854" t="s">
        <v>10</v>
      </c>
      <c r="X1" s="854" t="s">
        <v>11</v>
      </c>
      <c r="Y1" s="854" t="s">
        <v>12</v>
      </c>
      <c r="Z1" s="1008" t="s">
        <v>13</v>
      </c>
      <c r="AA1" s="1201" t="s">
        <v>524</v>
      </c>
      <c r="AB1" s="1199" t="s">
        <v>525</v>
      </c>
      <c r="AC1" s="1200" t="s">
        <v>14</v>
      </c>
      <c r="AD1" s="854" t="s">
        <v>15</v>
      </c>
      <c r="AE1" s="1008" t="s">
        <v>197</v>
      </c>
      <c r="AF1" s="1008" t="s">
        <v>2028</v>
      </c>
      <c r="AG1" s="856"/>
    </row>
    <row r="2" spans="1:33" ht="60">
      <c r="A2" s="1010">
        <v>1</v>
      </c>
      <c r="B2" s="1010">
        <v>1</v>
      </c>
      <c r="C2" s="1223" t="s">
        <v>2628</v>
      </c>
      <c r="D2" s="1243" t="s">
        <v>2629</v>
      </c>
      <c r="E2" s="1257" t="s">
        <v>2630</v>
      </c>
      <c r="F2" s="1198" t="s">
        <v>100</v>
      </c>
      <c r="G2" s="863" t="s">
        <v>545</v>
      </c>
      <c r="H2" s="868" t="s">
        <v>2631</v>
      </c>
      <c r="I2" s="1198" t="s">
        <v>547</v>
      </c>
      <c r="J2" s="723">
        <v>830095213</v>
      </c>
      <c r="K2" s="1010">
        <v>3</v>
      </c>
      <c r="L2" s="1010"/>
      <c r="M2" s="1010"/>
      <c r="N2" s="1077" t="s">
        <v>2632</v>
      </c>
      <c r="O2" s="1177" t="s">
        <v>2633</v>
      </c>
      <c r="P2" s="1010">
        <v>3108322996</v>
      </c>
      <c r="Q2" s="1267">
        <v>9000000</v>
      </c>
      <c r="R2" s="1010" t="s">
        <v>2634</v>
      </c>
      <c r="S2" s="1055">
        <v>44560</v>
      </c>
      <c r="T2" s="1010"/>
      <c r="U2" s="1055">
        <v>44209</v>
      </c>
      <c r="V2" s="1055">
        <v>44211</v>
      </c>
      <c r="W2" s="1055">
        <v>44560</v>
      </c>
      <c r="X2" s="1010"/>
      <c r="Y2" s="1010">
        <v>1321</v>
      </c>
      <c r="Z2" s="1181">
        <v>44204</v>
      </c>
      <c r="AA2" s="1177" t="s">
        <v>2034</v>
      </c>
      <c r="AB2" s="1202" t="s">
        <v>2635</v>
      </c>
      <c r="AC2" s="1010">
        <v>521</v>
      </c>
      <c r="AD2" s="1055">
        <v>44210</v>
      </c>
      <c r="AE2" s="1198" t="s">
        <v>2036</v>
      </c>
      <c r="AF2" s="1055">
        <v>44561</v>
      </c>
    </row>
    <row r="3" spans="1:33" ht="109.5" customHeight="1">
      <c r="A3" s="1010">
        <v>2</v>
      </c>
      <c r="B3" s="1010">
        <v>2</v>
      </c>
      <c r="C3" s="1385" t="s">
        <v>2636</v>
      </c>
      <c r="D3" s="1224" t="s">
        <v>2636</v>
      </c>
      <c r="E3" s="1213" t="s">
        <v>2637</v>
      </c>
      <c r="F3" s="1211" t="s">
        <v>203</v>
      </c>
      <c r="G3" s="863" t="s">
        <v>545</v>
      </c>
      <c r="H3" s="868" t="s">
        <v>2638</v>
      </c>
      <c r="I3" s="1198" t="s">
        <v>2639</v>
      </c>
      <c r="J3" s="1010">
        <v>830068543</v>
      </c>
      <c r="K3" s="1010">
        <v>1</v>
      </c>
      <c r="L3" s="1010"/>
      <c r="M3" s="1010"/>
      <c r="N3" s="1196" t="s">
        <v>2640</v>
      </c>
      <c r="O3" s="1010" t="s">
        <v>2641</v>
      </c>
      <c r="P3" s="1010">
        <v>7171268</v>
      </c>
      <c r="Q3" s="1267">
        <v>76402830.170000002</v>
      </c>
      <c r="R3" s="1177" t="s">
        <v>2642</v>
      </c>
      <c r="S3" s="1055">
        <v>44561</v>
      </c>
      <c r="T3" s="1193">
        <v>44712</v>
      </c>
      <c r="U3" s="1055">
        <v>44209</v>
      </c>
      <c r="V3" s="1055">
        <v>44215</v>
      </c>
      <c r="W3" s="1204">
        <v>44712</v>
      </c>
      <c r="X3" s="1322" t="s">
        <v>2643</v>
      </c>
      <c r="Y3" s="1177" t="s">
        <v>2644</v>
      </c>
      <c r="Z3" s="1275" t="s">
        <v>2645</v>
      </c>
      <c r="AA3" s="1171" t="s">
        <v>2646</v>
      </c>
      <c r="AB3" s="1203" t="s">
        <v>2647</v>
      </c>
      <c r="AC3" s="1010">
        <v>621</v>
      </c>
      <c r="AD3" s="1275" t="s">
        <v>2648</v>
      </c>
      <c r="AE3" s="1198" t="s">
        <v>2036</v>
      </c>
      <c r="AF3" s="1371" t="s">
        <v>2649</v>
      </c>
    </row>
    <row r="4" spans="1:33" ht="84">
      <c r="A4" s="1010">
        <v>3</v>
      </c>
      <c r="B4" s="1166">
        <v>3</v>
      </c>
      <c r="C4" s="1085" t="s">
        <v>2650</v>
      </c>
      <c r="D4" s="1206" t="s">
        <v>2651</v>
      </c>
      <c r="E4" s="1141" t="s">
        <v>2652</v>
      </c>
      <c r="F4" s="1211" t="s">
        <v>203</v>
      </c>
      <c r="G4" s="863" t="s">
        <v>33</v>
      </c>
      <c r="H4" s="868" t="s">
        <v>2653</v>
      </c>
      <c r="I4" s="1198" t="s">
        <v>1894</v>
      </c>
      <c r="J4" s="1010">
        <v>79471707</v>
      </c>
      <c r="K4" s="1010">
        <v>6</v>
      </c>
      <c r="L4" s="1010"/>
      <c r="M4" s="1010"/>
      <c r="N4" s="1196" t="s">
        <v>2654</v>
      </c>
      <c r="O4" s="1177" t="s">
        <v>2655</v>
      </c>
      <c r="P4" s="1010">
        <v>3133675570</v>
      </c>
      <c r="Q4" s="1267">
        <v>19261000</v>
      </c>
      <c r="R4" s="1177" t="s">
        <v>2656</v>
      </c>
      <c r="S4" s="1055">
        <v>44547</v>
      </c>
      <c r="T4" s="1304" t="s">
        <v>2657</v>
      </c>
      <c r="U4" s="1193">
        <v>44215</v>
      </c>
      <c r="V4" s="1193">
        <v>44215</v>
      </c>
      <c r="W4" s="1055">
        <v>44554</v>
      </c>
      <c r="X4" s="1141" t="s">
        <v>22</v>
      </c>
      <c r="Y4" s="1010">
        <v>1021</v>
      </c>
      <c r="Z4" s="1275" t="s">
        <v>2658</v>
      </c>
      <c r="AA4" s="1010" t="s">
        <v>2044</v>
      </c>
      <c r="AB4" s="1203" t="s">
        <v>2451</v>
      </c>
      <c r="AC4" s="1010">
        <v>821</v>
      </c>
      <c r="AD4" s="1275" t="s">
        <v>2659</v>
      </c>
      <c r="AE4" s="1198" t="s">
        <v>2036</v>
      </c>
      <c r="AF4" s="1055">
        <v>44561</v>
      </c>
    </row>
    <row r="5" spans="1:33" ht="69.75" customHeight="1">
      <c r="A5" s="1010">
        <v>4</v>
      </c>
      <c r="B5" s="1166">
        <v>4</v>
      </c>
      <c r="C5" s="1085" t="s">
        <v>2660</v>
      </c>
      <c r="D5" s="1206" t="s">
        <v>2661</v>
      </c>
      <c r="E5" s="1141" t="s">
        <v>2662</v>
      </c>
      <c r="F5" s="1211" t="s">
        <v>203</v>
      </c>
      <c r="G5" s="1207" t="s">
        <v>33</v>
      </c>
      <c r="H5" s="868" t="s">
        <v>2663</v>
      </c>
      <c r="I5" s="1198" t="s">
        <v>2067</v>
      </c>
      <c r="J5" s="1010">
        <v>1030535678</v>
      </c>
      <c r="K5" s="1010">
        <v>1</v>
      </c>
      <c r="L5" s="1010"/>
      <c r="M5" s="1010"/>
      <c r="N5" s="1196" t="s">
        <v>2068</v>
      </c>
      <c r="O5" s="1177" t="s">
        <v>2664</v>
      </c>
      <c r="P5" s="1010">
        <v>3016350699</v>
      </c>
      <c r="Q5" s="1267">
        <v>73645000</v>
      </c>
      <c r="R5" s="1010" t="s">
        <v>2665</v>
      </c>
      <c r="S5" s="1055">
        <v>44547</v>
      </c>
      <c r="T5" s="1010"/>
      <c r="U5" s="1055">
        <v>44216</v>
      </c>
      <c r="V5" s="1193">
        <v>44217</v>
      </c>
      <c r="W5" s="1055">
        <v>44547</v>
      </c>
      <c r="X5" s="860" t="s">
        <v>2666</v>
      </c>
      <c r="Y5" s="1010">
        <v>2021</v>
      </c>
      <c r="Z5" s="1055">
        <v>44211</v>
      </c>
      <c r="AA5" s="1010" t="s">
        <v>2667</v>
      </c>
      <c r="AB5" s="1177" t="s">
        <v>2668</v>
      </c>
      <c r="AC5" s="1205">
        <v>1621</v>
      </c>
      <c r="AD5" s="1193">
        <v>44216</v>
      </c>
      <c r="AE5" s="1198" t="s">
        <v>2036</v>
      </c>
      <c r="AF5" s="1055">
        <v>44552</v>
      </c>
    </row>
    <row r="6" spans="1:33" ht="72.75">
      <c r="A6" s="1021">
        <v>5</v>
      </c>
      <c r="B6" s="1051">
        <v>5</v>
      </c>
      <c r="C6" s="1083" t="s">
        <v>2669</v>
      </c>
      <c r="D6" s="1084" t="s">
        <v>2670</v>
      </c>
      <c r="E6" s="1035" t="s">
        <v>2671</v>
      </c>
      <c r="F6" s="1210" t="s">
        <v>203</v>
      </c>
      <c r="G6" s="1208" t="s">
        <v>33</v>
      </c>
      <c r="H6" s="1011" t="s">
        <v>2672</v>
      </c>
      <c r="I6" s="1209" t="s">
        <v>2188</v>
      </c>
      <c r="J6" s="1021">
        <v>28980565</v>
      </c>
      <c r="K6" s="1021">
        <v>5</v>
      </c>
      <c r="L6" s="1021"/>
      <c r="M6" s="1021"/>
      <c r="N6" s="1138" t="s">
        <v>2189</v>
      </c>
      <c r="O6" s="1021" t="s">
        <v>2673</v>
      </c>
      <c r="P6" s="1021">
        <v>3132433852</v>
      </c>
      <c r="Q6" s="1131">
        <v>21043431</v>
      </c>
      <c r="R6" s="1177" t="s">
        <v>2674</v>
      </c>
      <c r="S6" s="1032">
        <v>44546</v>
      </c>
      <c r="T6" s="1304" t="s">
        <v>2657</v>
      </c>
      <c r="U6" s="1032">
        <v>44216</v>
      </c>
      <c r="V6" s="1031">
        <v>44216</v>
      </c>
      <c r="W6" s="1032">
        <v>44546</v>
      </c>
      <c r="X6" s="1035" t="s">
        <v>22</v>
      </c>
      <c r="Y6" s="1021">
        <v>1921</v>
      </c>
      <c r="Z6" s="1268" t="s">
        <v>2675</v>
      </c>
      <c r="AA6" s="1021" t="s">
        <v>2667</v>
      </c>
      <c r="AB6" s="1057" t="s">
        <v>2668</v>
      </c>
      <c r="AC6" s="1034">
        <v>1721</v>
      </c>
      <c r="AD6" s="1149" t="s">
        <v>2676</v>
      </c>
      <c r="AE6" s="1209" t="s">
        <v>1886</v>
      </c>
      <c r="AF6" s="1057" t="s">
        <v>2677</v>
      </c>
    </row>
    <row r="7" spans="1:33" ht="95.25" customHeight="1">
      <c r="A7" s="1010">
        <v>6</v>
      </c>
      <c r="B7" s="1010">
        <v>6</v>
      </c>
      <c r="C7" s="1082" t="s">
        <v>2678</v>
      </c>
      <c r="D7" s="1077" t="s">
        <v>2679</v>
      </c>
      <c r="E7" s="1141" t="s">
        <v>2680</v>
      </c>
      <c r="F7" s="1211" t="s">
        <v>203</v>
      </c>
      <c r="G7" s="1207" t="s">
        <v>33</v>
      </c>
      <c r="H7" s="1011" t="s">
        <v>2681</v>
      </c>
      <c r="I7" s="1210" t="s">
        <v>2119</v>
      </c>
      <c r="J7" s="1021">
        <v>1012337967</v>
      </c>
      <c r="K7" s="1010">
        <v>9</v>
      </c>
      <c r="L7" s="1010"/>
      <c r="M7" s="1010"/>
      <c r="N7" s="1196" t="s">
        <v>2682</v>
      </c>
      <c r="O7" s="1177" t="s">
        <v>2683</v>
      </c>
      <c r="P7" s="1010">
        <v>3138966622</v>
      </c>
      <c r="Q7" s="1131">
        <v>27434700</v>
      </c>
      <c r="R7" s="1177" t="s">
        <v>2684</v>
      </c>
      <c r="S7" s="1055">
        <v>44520</v>
      </c>
      <c r="T7" s="1275">
        <v>44545</v>
      </c>
      <c r="U7" s="1055">
        <v>44217</v>
      </c>
      <c r="V7" s="1193">
        <v>44217</v>
      </c>
      <c r="W7" s="1055">
        <v>44545</v>
      </c>
      <c r="X7" s="860" t="s">
        <v>2685</v>
      </c>
      <c r="Y7" s="1010">
        <v>2121</v>
      </c>
      <c r="Z7" s="1275" t="s">
        <v>2686</v>
      </c>
      <c r="AA7" s="1010" t="s">
        <v>2044</v>
      </c>
      <c r="AB7" s="1177" t="s">
        <v>2451</v>
      </c>
      <c r="AC7" s="1205">
        <v>1821</v>
      </c>
      <c r="AD7" s="1314" t="s">
        <v>2687</v>
      </c>
      <c r="AE7" s="1198" t="s">
        <v>1986</v>
      </c>
      <c r="AF7" s="1055">
        <v>44607</v>
      </c>
    </row>
    <row r="8" spans="1:33" ht="113.25" customHeight="1">
      <c r="A8" s="1010">
        <v>7</v>
      </c>
      <c r="B8" s="1166">
        <v>7</v>
      </c>
      <c r="C8" s="1083" t="s">
        <v>2688</v>
      </c>
      <c r="D8" s="1206" t="s">
        <v>2689</v>
      </c>
      <c r="E8" s="1141" t="s">
        <v>2690</v>
      </c>
      <c r="F8" s="1212" t="s">
        <v>203</v>
      </c>
      <c r="G8" s="1213" t="s">
        <v>33</v>
      </c>
      <c r="H8" s="1011" t="s">
        <v>2691</v>
      </c>
      <c r="I8" s="1210" t="s">
        <v>2150</v>
      </c>
      <c r="J8" s="1010">
        <v>52702502</v>
      </c>
      <c r="K8" s="1010">
        <v>8</v>
      </c>
      <c r="L8" s="1010"/>
      <c r="M8" s="1010"/>
      <c r="N8" s="1196" t="s">
        <v>2151</v>
      </c>
      <c r="O8" s="1177" t="s">
        <v>2692</v>
      </c>
      <c r="P8" s="1010">
        <v>3002673864</v>
      </c>
      <c r="Q8" s="1131">
        <v>71127000</v>
      </c>
      <c r="R8" s="1177" t="s">
        <v>2693</v>
      </c>
      <c r="S8" s="1055">
        <v>44521</v>
      </c>
      <c r="T8" s="1055">
        <v>44547</v>
      </c>
      <c r="U8" s="1055">
        <v>44217</v>
      </c>
      <c r="V8" s="1193">
        <v>44218</v>
      </c>
      <c r="W8" s="1055">
        <v>44547</v>
      </c>
      <c r="X8" s="860" t="s">
        <v>2694</v>
      </c>
      <c r="Y8" s="1010">
        <v>2421</v>
      </c>
      <c r="Z8" s="1055">
        <v>44217</v>
      </c>
      <c r="AA8" s="1010" t="s">
        <v>2081</v>
      </c>
      <c r="AB8" s="1010" t="s">
        <v>2523</v>
      </c>
      <c r="AC8" s="1010">
        <v>2121</v>
      </c>
      <c r="AD8" s="1055">
        <v>44217</v>
      </c>
      <c r="AE8" s="1198" t="s">
        <v>1872</v>
      </c>
      <c r="AF8" s="1055">
        <v>44736</v>
      </c>
    </row>
    <row r="9" spans="1:33" ht="68.25" customHeight="1">
      <c r="A9" s="1010">
        <v>8</v>
      </c>
      <c r="B9" s="1010">
        <v>8</v>
      </c>
      <c r="C9" s="1082" t="s">
        <v>2695</v>
      </c>
      <c r="D9" s="1077" t="s">
        <v>2696</v>
      </c>
      <c r="E9" s="1141" t="s">
        <v>2697</v>
      </c>
      <c r="F9" s="1211" t="s">
        <v>203</v>
      </c>
      <c r="G9" s="1207" t="s">
        <v>33</v>
      </c>
      <c r="H9" s="1011" t="s">
        <v>2698</v>
      </c>
      <c r="I9" s="1198" t="s">
        <v>738</v>
      </c>
      <c r="J9" s="1010">
        <v>1018486917</v>
      </c>
      <c r="K9" s="1010">
        <v>0</v>
      </c>
      <c r="L9" s="1010"/>
      <c r="M9" s="1010"/>
      <c r="N9" s="1263" t="s">
        <v>2076</v>
      </c>
      <c r="O9" s="1177" t="s">
        <v>2699</v>
      </c>
      <c r="P9" s="1010">
        <v>3016337799</v>
      </c>
      <c r="Q9" s="1131">
        <v>30000000</v>
      </c>
      <c r="R9" s="1177" t="s">
        <v>2700</v>
      </c>
      <c r="S9" s="1055">
        <v>44521</v>
      </c>
      <c r="T9" s="1317" t="s">
        <v>2701</v>
      </c>
      <c r="U9" s="1055">
        <v>44218</v>
      </c>
      <c r="V9" s="1193">
        <v>44218</v>
      </c>
      <c r="W9" s="1055">
        <v>44456</v>
      </c>
      <c r="X9" s="860" t="s">
        <v>2702</v>
      </c>
      <c r="Y9" s="1010">
        <v>2321</v>
      </c>
      <c r="Z9" s="1055">
        <v>44217</v>
      </c>
      <c r="AA9" s="1171" t="s">
        <v>2081</v>
      </c>
      <c r="AB9" s="1021" t="s">
        <v>2523</v>
      </c>
      <c r="AC9" s="1205">
        <v>2721</v>
      </c>
      <c r="AD9" s="1193">
        <v>44218</v>
      </c>
      <c r="AE9" s="1198" t="s">
        <v>1872</v>
      </c>
      <c r="AF9" s="1177" t="s">
        <v>2703</v>
      </c>
    </row>
    <row r="10" spans="1:33" ht="93" customHeight="1">
      <c r="A10" s="1021">
        <v>9</v>
      </c>
      <c r="B10" s="1051">
        <v>9</v>
      </c>
      <c r="C10" s="1083" t="s">
        <v>2704</v>
      </c>
      <c r="D10" s="1084" t="s">
        <v>2705</v>
      </c>
      <c r="E10" s="1035" t="s">
        <v>2706</v>
      </c>
      <c r="F10" s="1210" t="s">
        <v>203</v>
      </c>
      <c r="G10" s="1208" t="s">
        <v>33</v>
      </c>
      <c r="H10" s="1011" t="s">
        <v>2707</v>
      </c>
      <c r="I10" s="1209" t="s">
        <v>2089</v>
      </c>
      <c r="J10" s="1021">
        <v>1047392371</v>
      </c>
      <c r="K10" s="1021">
        <v>0</v>
      </c>
      <c r="L10" s="1021"/>
      <c r="M10" s="1021"/>
      <c r="N10" s="1248" t="s">
        <v>2090</v>
      </c>
      <c r="O10" s="1057" t="s">
        <v>2708</v>
      </c>
      <c r="P10" s="1021">
        <v>3178945878</v>
      </c>
      <c r="Q10" s="1131">
        <v>44708400</v>
      </c>
      <c r="R10" s="1304" t="s">
        <v>2709</v>
      </c>
      <c r="S10" s="1032">
        <v>44490</v>
      </c>
      <c r="T10" s="1304" t="s">
        <v>2710</v>
      </c>
      <c r="U10" s="1032">
        <v>44218</v>
      </c>
      <c r="V10" s="1031">
        <v>44218</v>
      </c>
      <c r="W10" s="1032">
        <v>44547</v>
      </c>
      <c r="X10" s="876" t="s">
        <v>2711</v>
      </c>
      <c r="Y10" s="1021">
        <v>2221</v>
      </c>
      <c r="Z10" s="1315" t="s">
        <v>2712</v>
      </c>
      <c r="AA10" s="1133" t="s">
        <v>2713</v>
      </c>
      <c r="AB10" s="1177" t="s">
        <v>2714</v>
      </c>
      <c r="AC10" s="1065">
        <v>2621</v>
      </c>
      <c r="AD10" s="1149" t="s">
        <v>2715</v>
      </c>
      <c r="AE10" s="1210" t="s">
        <v>1100</v>
      </c>
      <c r="AF10" s="1057" t="s">
        <v>2716</v>
      </c>
    </row>
    <row r="11" spans="1:33" ht="90">
      <c r="A11" s="1010">
        <v>10</v>
      </c>
      <c r="B11" s="1166">
        <v>10</v>
      </c>
      <c r="C11" s="1083" t="s">
        <v>2717</v>
      </c>
      <c r="D11" s="1206" t="s">
        <v>2718</v>
      </c>
      <c r="E11" s="1141" t="s">
        <v>2719</v>
      </c>
      <c r="F11" s="1210" t="s">
        <v>203</v>
      </c>
      <c r="G11" s="1208" t="s">
        <v>33</v>
      </c>
      <c r="H11" s="1011" t="s">
        <v>2160</v>
      </c>
      <c r="I11" s="1211" t="s">
        <v>2161</v>
      </c>
      <c r="J11" s="1238">
        <v>53016581</v>
      </c>
      <c r="K11" s="1010">
        <v>0</v>
      </c>
      <c r="L11" s="1010"/>
      <c r="M11" s="1010"/>
      <c r="N11" s="1196" t="s">
        <v>2162</v>
      </c>
      <c r="O11" s="1177" t="s">
        <v>2720</v>
      </c>
      <c r="P11" s="1010">
        <v>3186374508</v>
      </c>
      <c r="Q11" s="1131">
        <v>62998200</v>
      </c>
      <c r="R11" s="1010"/>
      <c r="S11" s="1055">
        <v>44525</v>
      </c>
      <c r="T11" s="1010"/>
      <c r="U11" s="1055">
        <v>44221</v>
      </c>
      <c r="V11" s="1193">
        <v>44222</v>
      </c>
      <c r="W11" s="1055">
        <v>44525</v>
      </c>
      <c r="X11" s="876" t="s">
        <v>2721</v>
      </c>
      <c r="Y11" s="1010">
        <v>1621</v>
      </c>
      <c r="Z11" s="1055">
        <v>44210</v>
      </c>
      <c r="AA11" s="1166" t="s">
        <v>2044</v>
      </c>
      <c r="AB11" s="1177" t="s">
        <v>2714</v>
      </c>
      <c r="AC11" s="1216">
        <v>2921</v>
      </c>
      <c r="AD11" s="1193">
        <v>44221</v>
      </c>
      <c r="AE11" s="1198" t="s">
        <v>2167</v>
      </c>
      <c r="AF11" s="1275" t="s">
        <v>2722</v>
      </c>
    </row>
    <row r="12" spans="1:33" ht="90">
      <c r="A12" s="1021">
        <v>11</v>
      </c>
      <c r="B12" s="1051">
        <v>11</v>
      </c>
      <c r="C12" s="1085" t="s">
        <v>2723</v>
      </c>
      <c r="D12" s="1084" t="s">
        <v>2724</v>
      </c>
      <c r="E12" s="1258" t="s">
        <v>2725</v>
      </c>
      <c r="F12" s="1214" t="s">
        <v>203</v>
      </c>
      <c r="G12" s="1215" t="s">
        <v>33</v>
      </c>
      <c r="H12" s="1134" t="s">
        <v>2160</v>
      </c>
      <c r="I12" s="1214" t="s">
        <v>2172</v>
      </c>
      <c r="J12" s="1021">
        <v>52203085</v>
      </c>
      <c r="K12" s="1037">
        <v>7</v>
      </c>
      <c r="L12" s="1021"/>
      <c r="M12" s="1021"/>
      <c r="N12" s="1138" t="s">
        <v>2173</v>
      </c>
      <c r="O12" s="1057" t="s">
        <v>2726</v>
      </c>
      <c r="P12" s="1051">
        <v>3103217516</v>
      </c>
      <c r="Q12" s="1131">
        <v>62998200</v>
      </c>
      <c r="R12" s="1037"/>
      <c r="S12" s="1032">
        <v>44525</v>
      </c>
      <c r="T12" s="1021"/>
      <c r="U12" s="1032">
        <v>44221</v>
      </c>
      <c r="V12" s="1031">
        <v>44222</v>
      </c>
      <c r="W12" s="1032">
        <v>44525</v>
      </c>
      <c r="X12" s="876" t="s">
        <v>2727</v>
      </c>
      <c r="Y12" s="1021">
        <v>1721</v>
      </c>
      <c r="Z12" s="1032">
        <v>44215</v>
      </c>
      <c r="AA12" s="1051" t="s">
        <v>2044</v>
      </c>
      <c r="AB12" s="1057" t="s">
        <v>2714</v>
      </c>
      <c r="AC12" s="1065">
        <v>3021</v>
      </c>
      <c r="AD12" s="1031">
        <v>44221</v>
      </c>
      <c r="AE12" s="1209" t="s">
        <v>2167</v>
      </c>
      <c r="AF12" s="1275" t="s">
        <v>2722</v>
      </c>
    </row>
    <row r="13" spans="1:33" ht="90">
      <c r="A13" s="1021">
        <v>12</v>
      </c>
      <c r="B13" s="1051">
        <v>12</v>
      </c>
      <c r="C13" s="1085" t="s">
        <v>2728</v>
      </c>
      <c r="D13" s="1084" t="s">
        <v>2729</v>
      </c>
      <c r="E13" s="1259" t="s">
        <v>2730</v>
      </c>
      <c r="F13" s="1214" t="s">
        <v>203</v>
      </c>
      <c r="G13" s="1215" t="s">
        <v>33</v>
      </c>
      <c r="H13" s="1217" t="s">
        <v>2653</v>
      </c>
      <c r="I13" s="1210" t="s">
        <v>2731</v>
      </c>
      <c r="J13" s="1037">
        <v>9098003</v>
      </c>
      <c r="K13" s="1021">
        <v>6</v>
      </c>
      <c r="L13" s="1021"/>
      <c r="M13" s="1021"/>
      <c r="N13" s="1138" t="s">
        <v>2732</v>
      </c>
      <c r="O13" s="1057" t="s">
        <v>2733</v>
      </c>
      <c r="P13" s="1021">
        <v>3183603230</v>
      </c>
      <c r="Q13" s="1131">
        <v>19261000</v>
      </c>
      <c r="R13" s="1021" t="s">
        <v>2734</v>
      </c>
      <c r="S13" s="1032">
        <v>44547</v>
      </c>
      <c r="T13" s="1021"/>
      <c r="U13" s="1032">
        <v>44221</v>
      </c>
      <c r="V13" s="1031">
        <v>44221</v>
      </c>
      <c r="W13" s="1032">
        <v>44547</v>
      </c>
      <c r="X13" s="1035" t="s">
        <v>22</v>
      </c>
      <c r="Y13" s="1021">
        <v>1121</v>
      </c>
      <c r="Z13" s="1032">
        <v>44204</v>
      </c>
      <c r="AA13" s="1021" t="s">
        <v>2044</v>
      </c>
      <c r="AB13" s="1218" t="s">
        <v>2451</v>
      </c>
      <c r="AC13" s="1034">
        <v>3121</v>
      </c>
      <c r="AD13" s="1031">
        <v>44221</v>
      </c>
      <c r="AE13" s="1209" t="s">
        <v>2036</v>
      </c>
      <c r="AF13" s="1268" t="s">
        <v>2735</v>
      </c>
    </row>
    <row r="14" spans="1:33" ht="111.75" customHeight="1">
      <c r="A14" s="1021">
        <v>13</v>
      </c>
      <c r="B14" s="1051">
        <v>13</v>
      </c>
      <c r="C14" s="1085" t="s">
        <v>2736</v>
      </c>
      <c r="D14" s="1084" t="s">
        <v>2737</v>
      </c>
      <c r="E14" s="1260" t="s">
        <v>2738</v>
      </c>
      <c r="F14" s="1211" t="s">
        <v>203</v>
      </c>
      <c r="G14" s="1207" t="s">
        <v>33</v>
      </c>
      <c r="H14" s="1222" t="s">
        <v>2739</v>
      </c>
      <c r="I14" s="1210" t="s">
        <v>2740</v>
      </c>
      <c r="J14" s="1037">
        <v>1014214386</v>
      </c>
      <c r="K14" s="1021">
        <v>9</v>
      </c>
      <c r="L14" s="1021"/>
      <c r="M14" s="1021"/>
      <c r="N14" s="1138" t="s">
        <v>2741</v>
      </c>
      <c r="O14" s="1057" t="s">
        <v>2742</v>
      </c>
      <c r="P14" s="1051">
        <v>3204484917</v>
      </c>
      <c r="Q14" s="1131">
        <v>27434700</v>
      </c>
      <c r="R14" s="1219"/>
      <c r="S14" s="1032">
        <v>44547</v>
      </c>
      <c r="T14" s="1037"/>
      <c r="U14" s="1032">
        <v>44223</v>
      </c>
      <c r="V14" s="1220" t="s">
        <v>2103</v>
      </c>
      <c r="W14" s="1032">
        <v>44547</v>
      </c>
      <c r="X14" s="1034"/>
      <c r="Y14" s="1021">
        <v>2721</v>
      </c>
      <c r="Z14" s="1098">
        <v>44221</v>
      </c>
      <c r="AA14" s="1021" t="s">
        <v>2052</v>
      </c>
      <c r="AB14" s="1221" t="s">
        <v>2451</v>
      </c>
      <c r="AC14" s="1065"/>
      <c r="AD14" s="1034"/>
      <c r="AE14" s="1209" t="s">
        <v>2237</v>
      </c>
      <c r="AF14" s="1057" t="s">
        <v>22</v>
      </c>
    </row>
    <row r="15" spans="1:33" ht="61.5" customHeight="1">
      <c r="A15" s="1021">
        <v>14</v>
      </c>
      <c r="B15" s="1021">
        <v>14</v>
      </c>
      <c r="C15" s="1082" t="s">
        <v>2743</v>
      </c>
      <c r="D15" s="1078" t="s">
        <v>2744</v>
      </c>
      <c r="E15" s="1261" t="s">
        <v>2745</v>
      </c>
      <c r="F15" s="1210" t="s">
        <v>203</v>
      </c>
      <c r="G15" s="1215" t="s">
        <v>33</v>
      </c>
      <c r="H15" s="1134" t="s">
        <v>2746</v>
      </c>
      <c r="I15" s="1214" t="s">
        <v>2747</v>
      </c>
      <c r="J15" s="1021">
        <v>53098510</v>
      </c>
      <c r="K15" s="1037">
        <v>9</v>
      </c>
      <c r="L15" s="1021"/>
      <c r="M15" s="1051"/>
      <c r="N15" s="1138" t="s">
        <v>2748</v>
      </c>
      <c r="O15" s="1145" t="s">
        <v>2749</v>
      </c>
      <c r="P15" s="1051">
        <v>3197383815</v>
      </c>
      <c r="Q15" s="1131">
        <v>20528607</v>
      </c>
      <c r="R15" s="1177" t="s">
        <v>2750</v>
      </c>
      <c r="S15" s="1032">
        <v>44547</v>
      </c>
      <c r="T15" s="1021" t="s">
        <v>2751</v>
      </c>
      <c r="U15" s="1032">
        <v>44224</v>
      </c>
      <c r="V15" s="1031">
        <v>44228</v>
      </c>
      <c r="W15" s="1032">
        <v>44554</v>
      </c>
      <c r="X15" s="1035" t="s">
        <v>22</v>
      </c>
      <c r="Y15" s="1021">
        <v>1821</v>
      </c>
      <c r="Z15" s="1315" t="s">
        <v>2752</v>
      </c>
      <c r="AA15" s="1021" t="s">
        <v>2667</v>
      </c>
      <c r="AB15" s="1221" t="s">
        <v>2668</v>
      </c>
      <c r="AC15" s="1065">
        <v>5621</v>
      </c>
      <c r="AD15" s="1149" t="s">
        <v>2753</v>
      </c>
      <c r="AE15" s="1209" t="s">
        <v>1986</v>
      </c>
      <c r="AF15" s="1050" t="s">
        <v>2754</v>
      </c>
    </row>
    <row r="16" spans="1:33" ht="116.25" customHeight="1">
      <c r="A16" s="1021">
        <v>15</v>
      </c>
      <c r="B16" s="1021">
        <v>15</v>
      </c>
      <c r="C16" s="1082" t="s">
        <v>2755</v>
      </c>
      <c r="D16" s="1078" t="s">
        <v>2756</v>
      </c>
      <c r="E16" s="1261" t="s">
        <v>2757</v>
      </c>
      <c r="F16" s="1210" t="s">
        <v>203</v>
      </c>
      <c r="G16" s="1208" t="s">
        <v>33</v>
      </c>
      <c r="H16" s="1042" t="s">
        <v>2691</v>
      </c>
      <c r="I16" s="1210" t="s">
        <v>2108</v>
      </c>
      <c r="J16" s="1021">
        <v>79777626</v>
      </c>
      <c r="K16" s="1021">
        <v>2</v>
      </c>
      <c r="L16" s="1021"/>
      <c r="M16" s="1021"/>
      <c r="N16" s="1138" t="s">
        <v>2109</v>
      </c>
      <c r="O16" s="1021"/>
      <c r="P16" s="1021">
        <v>3214518598</v>
      </c>
      <c r="Q16" s="1131">
        <v>71127000</v>
      </c>
      <c r="R16" s="1057" t="s">
        <v>2758</v>
      </c>
      <c r="S16" s="1032">
        <v>44531</v>
      </c>
      <c r="T16" s="1021" t="s">
        <v>2759</v>
      </c>
      <c r="U16" s="1032">
        <v>44225</v>
      </c>
      <c r="V16" s="1031">
        <v>44229</v>
      </c>
      <c r="W16" s="1032" t="s">
        <v>2760</v>
      </c>
      <c r="X16" s="876" t="s">
        <v>2761</v>
      </c>
      <c r="Y16" s="1021">
        <v>2921</v>
      </c>
      <c r="Z16" s="1032">
        <v>44224</v>
      </c>
      <c r="AA16" s="1021" t="s">
        <v>2081</v>
      </c>
      <c r="AB16" s="1221" t="s">
        <v>2762</v>
      </c>
      <c r="AC16" s="1037">
        <v>5721</v>
      </c>
      <c r="AD16" s="1032">
        <v>44225</v>
      </c>
      <c r="AE16" s="1209" t="s">
        <v>1872</v>
      </c>
      <c r="AF16" s="1275" t="s">
        <v>2763</v>
      </c>
    </row>
    <row r="17" spans="1:33" ht="120">
      <c r="A17" s="1021">
        <v>16</v>
      </c>
      <c r="B17" s="1021">
        <v>16</v>
      </c>
      <c r="C17" s="1082" t="s">
        <v>2764</v>
      </c>
      <c r="D17" s="1078" t="s">
        <v>2765</v>
      </c>
      <c r="E17" s="1035" t="s">
        <v>2766</v>
      </c>
      <c r="F17" s="1210" t="s">
        <v>203</v>
      </c>
      <c r="G17" s="1208" t="s">
        <v>33</v>
      </c>
      <c r="H17" s="1042" t="s">
        <v>2446</v>
      </c>
      <c r="I17" s="1198" t="s">
        <v>2447</v>
      </c>
      <c r="J17" s="1021">
        <v>1022364608</v>
      </c>
      <c r="K17" s="1021">
        <v>0</v>
      </c>
      <c r="L17" s="1021"/>
      <c r="M17" s="1021"/>
      <c r="N17" s="1138" t="s">
        <v>2767</v>
      </c>
      <c r="O17" s="1057" t="s">
        <v>2768</v>
      </c>
      <c r="P17" s="1021">
        <v>3205790935</v>
      </c>
      <c r="Q17" s="1131">
        <v>19305900</v>
      </c>
      <c r="R17" s="1057" t="s">
        <v>2769</v>
      </c>
      <c r="S17" s="1055">
        <v>44530</v>
      </c>
      <c r="T17" s="1021" t="s">
        <v>2770</v>
      </c>
      <c r="U17" s="1032">
        <v>44225</v>
      </c>
      <c r="V17" s="1031">
        <v>44228</v>
      </c>
      <c r="W17" s="1055">
        <v>44547</v>
      </c>
      <c r="X17" s="1035" t="s">
        <v>22</v>
      </c>
      <c r="Y17" s="1021">
        <v>3121</v>
      </c>
      <c r="Z17" s="1268" t="s">
        <v>2771</v>
      </c>
      <c r="AA17" s="1021" t="s">
        <v>2044</v>
      </c>
      <c r="AB17" s="1221" t="s">
        <v>2714</v>
      </c>
      <c r="AC17" s="1034">
        <v>5821</v>
      </c>
      <c r="AD17" s="1149" t="s">
        <v>2772</v>
      </c>
      <c r="AE17" s="1209" t="s">
        <v>1886</v>
      </c>
      <c r="AF17" s="1057" t="s">
        <v>2677</v>
      </c>
    </row>
    <row r="18" spans="1:33" ht="109.5" customHeight="1">
      <c r="A18" s="1010">
        <v>17</v>
      </c>
      <c r="B18" s="1010">
        <v>17</v>
      </c>
      <c r="C18" s="1082" t="s">
        <v>2773</v>
      </c>
      <c r="D18" s="1077" t="s">
        <v>2774</v>
      </c>
      <c r="E18" s="1141" t="s">
        <v>2775</v>
      </c>
      <c r="F18" s="1210" t="s">
        <v>203</v>
      </c>
      <c r="G18" s="1208" t="s">
        <v>33</v>
      </c>
      <c r="H18" s="1042" t="s">
        <v>2776</v>
      </c>
      <c r="I18" s="1198" t="s">
        <v>2519</v>
      </c>
      <c r="J18" s="1010">
        <v>1019117814</v>
      </c>
      <c r="K18" s="1010">
        <v>2</v>
      </c>
      <c r="L18" s="1010"/>
      <c r="M18" s="1010"/>
      <c r="N18" s="1138" t="s">
        <v>2777</v>
      </c>
      <c r="O18" s="1010" t="s">
        <v>2778</v>
      </c>
      <c r="P18" s="1010">
        <v>3046466029</v>
      </c>
      <c r="Q18" s="1131">
        <v>27434700</v>
      </c>
      <c r="R18" s="1177" t="s">
        <v>2779</v>
      </c>
      <c r="S18" s="1055">
        <v>44530</v>
      </c>
      <c r="T18" s="1021" t="s">
        <v>2770</v>
      </c>
      <c r="U18" s="1055">
        <v>44225</v>
      </c>
      <c r="V18" s="1031">
        <v>44228</v>
      </c>
      <c r="W18" s="1055">
        <v>44547</v>
      </c>
      <c r="X18" s="876" t="s">
        <v>2780</v>
      </c>
      <c r="Y18" s="1010">
        <v>3021</v>
      </c>
      <c r="Z18" s="1275" t="s">
        <v>2771</v>
      </c>
      <c r="AA18" s="1021" t="s">
        <v>2081</v>
      </c>
      <c r="AB18" s="1221" t="s">
        <v>2762</v>
      </c>
      <c r="AC18" s="1205">
        <v>6021</v>
      </c>
      <c r="AD18" s="1314" t="s">
        <v>2772</v>
      </c>
      <c r="AE18" s="1198" t="s">
        <v>1886</v>
      </c>
      <c r="AF18" s="1177" t="s">
        <v>2677</v>
      </c>
    </row>
    <row r="19" spans="1:33" ht="95.25" customHeight="1">
      <c r="A19" s="1021">
        <v>18</v>
      </c>
      <c r="B19" s="1051">
        <v>18</v>
      </c>
      <c r="C19" s="1083" t="s">
        <v>2781</v>
      </c>
      <c r="D19" s="1225" t="s">
        <v>2782</v>
      </c>
      <c r="E19" s="1035" t="s">
        <v>2783</v>
      </c>
      <c r="F19" s="1210" t="s">
        <v>203</v>
      </c>
      <c r="G19" s="1208" t="s">
        <v>33</v>
      </c>
      <c r="H19" s="1042" t="s">
        <v>2446</v>
      </c>
      <c r="I19" s="1209" t="s">
        <v>2457</v>
      </c>
      <c r="J19" s="1021">
        <v>52232476</v>
      </c>
      <c r="K19" s="1021">
        <v>7</v>
      </c>
      <c r="L19" s="1021"/>
      <c r="M19" s="1051"/>
      <c r="N19" s="1138" t="s">
        <v>2784</v>
      </c>
      <c r="O19" s="1037" t="s">
        <v>2785</v>
      </c>
      <c r="P19" s="1021">
        <v>3057685340</v>
      </c>
      <c r="Q19" s="1131">
        <v>19305900</v>
      </c>
      <c r="R19" s="1186" t="s">
        <v>2786</v>
      </c>
      <c r="S19" s="1055">
        <v>44530</v>
      </c>
      <c r="T19" s="1021" t="s">
        <v>2770</v>
      </c>
      <c r="U19" s="1032">
        <v>44225</v>
      </c>
      <c r="V19" s="1031">
        <v>44228</v>
      </c>
      <c r="W19" s="1055">
        <v>44547</v>
      </c>
      <c r="X19" s="1035" t="s">
        <v>22</v>
      </c>
      <c r="Y19" s="1021">
        <v>3221</v>
      </c>
      <c r="Z19" s="1268" t="s">
        <v>2771</v>
      </c>
      <c r="AA19" s="1021" t="s">
        <v>2044</v>
      </c>
      <c r="AB19" s="1221" t="s">
        <v>2714</v>
      </c>
      <c r="AC19" s="1034">
        <v>5921</v>
      </c>
      <c r="AD19" s="1149" t="s">
        <v>2772</v>
      </c>
      <c r="AE19" s="1209" t="s">
        <v>1886</v>
      </c>
      <c r="AF19" s="1304" t="s">
        <v>2677</v>
      </c>
    </row>
    <row r="20" spans="1:33" ht="90">
      <c r="A20" s="1021">
        <v>19</v>
      </c>
      <c r="B20" s="1021">
        <v>19</v>
      </c>
      <c r="C20" s="1308" t="s">
        <v>2787</v>
      </c>
      <c r="D20" s="1305" t="s">
        <v>2788</v>
      </c>
      <c r="E20" s="1142" t="s">
        <v>2789</v>
      </c>
      <c r="F20" s="1210" t="s">
        <v>100</v>
      </c>
      <c r="G20" s="1208" t="s">
        <v>545</v>
      </c>
      <c r="H20" s="1025" t="s">
        <v>2790</v>
      </c>
      <c r="I20" s="1209" t="s">
        <v>2791</v>
      </c>
      <c r="J20" s="1021">
        <v>800075003</v>
      </c>
      <c r="K20" s="1021">
        <v>6</v>
      </c>
      <c r="L20" s="1021"/>
      <c r="M20" s="1021"/>
      <c r="N20" s="1078" t="s">
        <v>2792</v>
      </c>
      <c r="O20" s="1057" t="s">
        <v>2793</v>
      </c>
      <c r="P20" s="1057" t="s">
        <v>2794</v>
      </c>
      <c r="Q20" s="1131">
        <v>80000000</v>
      </c>
      <c r="R20" s="1057" t="s">
        <v>2795</v>
      </c>
      <c r="S20" s="1032">
        <v>44547</v>
      </c>
      <c r="T20" s="1021"/>
      <c r="U20" s="1032">
        <v>44239</v>
      </c>
      <c r="V20" s="1031">
        <v>44244</v>
      </c>
      <c r="W20" s="1226">
        <v>44547</v>
      </c>
      <c r="X20" s="876" t="s">
        <v>2796</v>
      </c>
      <c r="Y20" s="1021">
        <v>2521</v>
      </c>
      <c r="Z20" s="1165">
        <v>44218</v>
      </c>
      <c r="AA20" s="1057" t="s">
        <v>2060</v>
      </c>
      <c r="AB20" s="1057" t="s">
        <v>2797</v>
      </c>
      <c r="AC20" s="1065">
        <v>6721</v>
      </c>
      <c r="AD20" s="1031">
        <v>44239</v>
      </c>
      <c r="AE20" s="1209" t="s">
        <v>1986</v>
      </c>
      <c r="AF20" s="1268" t="s">
        <v>2798</v>
      </c>
      <c r="AG20" s="1171"/>
    </row>
    <row r="21" spans="1:33" ht="75.75" customHeight="1">
      <c r="A21" s="1021">
        <v>20</v>
      </c>
      <c r="B21" s="1021">
        <v>20</v>
      </c>
      <c r="C21" s="1082" t="s">
        <v>2799</v>
      </c>
      <c r="D21" s="1078" t="s">
        <v>2800</v>
      </c>
      <c r="E21" s="1035" t="s">
        <v>2801</v>
      </c>
      <c r="F21" s="1210" t="s">
        <v>203</v>
      </c>
      <c r="G21" s="1215" t="s">
        <v>33</v>
      </c>
      <c r="H21" s="1025" t="s">
        <v>2802</v>
      </c>
      <c r="I21" s="1063" t="s">
        <v>1796</v>
      </c>
      <c r="J21" s="1021">
        <v>79655511</v>
      </c>
      <c r="K21" s="1037">
        <v>0</v>
      </c>
      <c r="L21" s="1021"/>
      <c r="M21" s="1021"/>
      <c r="N21" s="1138" t="s">
        <v>2222</v>
      </c>
      <c r="O21" s="1021" t="s">
        <v>2803</v>
      </c>
      <c r="P21" s="1021">
        <v>3023199275</v>
      </c>
      <c r="Q21" s="1131">
        <v>86368500</v>
      </c>
      <c r="R21" s="1021"/>
      <c r="S21" s="1031">
        <v>44547</v>
      </c>
      <c r="T21" s="1021"/>
      <c r="U21" s="1032">
        <v>44242</v>
      </c>
      <c r="V21" s="1031">
        <v>44244</v>
      </c>
      <c r="W21" s="1031">
        <v>44547</v>
      </c>
      <c r="X21" s="876" t="s">
        <v>2804</v>
      </c>
      <c r="Y21" s="1021">
        <v>3921</v>
      </c>
      <c r="Z21" s="1032">
        <v>44238</v>
      </c>
      <c r="AA21" s="1057" t="s">
        <v>2044</v>
      </c>
      <c r="AB21" s="1221" t="s">
        <v>2714</v>
      </c>
      <c r="AC21" s="1021">
        <v>6821</v>
      </c>
      <c r="AD21" s="1032">
        <v>44243</v>
      </c>
      <c r="AE21" s="1209" t="s">
        <v>1960</v>
      </c>
      <c r="AF21" s="1268" t="s">
        <v>2805</v>
      </c>
    </row>
    <row r="22" spans="1:33" ht="105">
      <c r="A22" s="1021">
        <v>21</v>
      </c>
      <c r="B22" s="1021">
        <v>21</v>
      </c>
      <c r="C22" s="1082" t="s">
        <v>2806</v>
      </c>
      <c r="D22" s="1078" t="s">
        <v>2807</v>
      </c>
      <c r="E22" s="1035" t="s">
        <v>2808</v>
      </c>
      <c r="F22" s="1210" t="s">
        <v>203</v>
      </c>
      <c r="G22" s="1208" t="s">
        <v>2809</v>
      </c>
      <c r="H22" s="1025" t="s">
        <v>2242</v>
      </c>
      <c r="I22" s="1210" t="s">
        <v>2810</v>
      </c>
      <c r="J22" s="1021">
        <v>830039387</v>
      </c>
      <c r="K22" s="1021">
        <v>5</v>
      </c>
      <c r="L22" s="1021"/>
      <c r="M22" s="1021"/>
      <c r="N22" s="1245" t="s">
        <v>2811</v>
      </c>
      <c r="O22" s="1227" t="s">
        <v>2812</v>
      </c>
      <c r="P22" s="1227">
        <v>2168285</v>
      </c>
      <c r="Q22" s="1131">
        <v>2500000</v>
      </c>
      <c r="R22" s="1057" t="s">
        <v>2813</v>
      </c>
      <c r="S22" s="1032">
        <v>44557</v>
      </c>
      <c r="T22" s="1021"/>
      <c r="U22" s="1032">
        <v>44243</v>
      </c>
      <c r="V22" s="1031">
        <v>44245</v>
      </c>
      <c r="W22" s="1032">
        <v>44547</v>
      </c>
      <c r="X22" s="876" t="s">
        <v>2814</v>
      </c>
      <c r="Y22" s="1021">
        <v>3421</v>
      </c>
      <c r="Z22" s="1032">
        <v>44230</v>
      </c>
      <c r="AA22" s="1057" t="s">
        <v>2815</v>
      </c>
      <c r="AB22" s="1221" t="s">
        <v>2816</v>
      </c>
      <c r="AC22" s="1021">
        <v>6921</v>
      </c>
      <c r="AD22" s="1032">
        <v>44243</v>
      </c>
      <c r="AE22" s="1279" t="s">
        <v>1986</v>
      </c>
      <c r="AF22" s="1275" t="s">
        <v>2817</v>
      </c>
      <c r="AG22" s="1171" t="s">
        <v>2818</v>
      </c>
    </row>
    <row r="23" spans="1:33" ht="84">
      <c r="A23" s="1021">
        <v>22</v>
      </c>
      <c r="B23" s="1021">
        <v>22</v>
      </c>
      <c r="C23" s="1082" t="s">
        <v>2819</v>
      </c>
      <c r="D23" s="1078" t="s">
        <v>2820</v>
      </c>
      <c r="E23" s="1035" t="s">
        <v>2821</v>
      </c>
      <c r="F23" s="1210" t="s">
        <v>203</v>
      </c>
      <c r="G23" s="1208" t="s">
        <v>33</v>
      </c>
      <c r="H23" s="1025" t="s">
        <v>2822</v>
      </c>
      <c r="I23" s="1210" t="s">
        <v>2198</v>
      </c>
      <c r="J23" s="1021">
        <v>9162720</v>
      </c>
      <c r="K23" s="1021">
        <v>2</v>
      </c>
      <c r="L23" s="1021"/>
      <c r="M23" s="1021"/>
      <c r="N23" s="1138" t="s">
        <v>2199</v>
      </c>
      <c r="O23" s="1057" t="s">
        <v>2823</v>
      </c>
      <c r="P23" s="1021">
        <v>3104102882</v>
      </c>
      <c r="Q23" s="1131">
        <v>29000000</v>
      </c>
      <c r="R23" s="1131"/>
      <c r="S23" s="1031">
        <v>44547</v>
      </c>
      <c r="T23" s="1021"/>
      <c r="U23" s="1032">
        <v>44243</v>
      </c>
      <c r="V23" s="1031">
        <v>44245</v>
      </c>
      <c r="W23" s="1031">
        <v>44547</v>
      </c>
      <c r="X23" s="876" t="s">
        <v>2824</v>
      </c>
      <c r="Y23" s="1021">
        <v>4021</v>
      </c>
      <c r="Z23" s="1032">
        <v>44239</v>
      </c>
      <c r="AA23" s="1057" t="s">
        <v>2044</v>
      </c>
      <c r="AB23" s="1228" t="s">
        <v>2451</v>
      </c>
      <c r="AC23" s="1021">
        <v>7021</v>
      </c>
      <c r="AD23" s="1032">
        <v>44244</v>
      </c>
      <c r="AE23" s="1209" t="s">
        <v>1960</v>
      </c>
      <c r="AF23" s="1336">
        <v>44549</v>
      </c>
    </row>
    <row r="24" spans="1:33" ht="105">
      <c r="A24" s="1010">
        <v>23</v>
      </c>
      <c r="B24" s="1010">
        <v>23</v>
      </c>
      <c r="C24" s="1082" t="s">
        <v>2825</v>
      </c>
      <c r="D24" s="1077" t="s">
        <v>2826</v>
      </c>
      <c r="E24" s="1277" t="s">
        <v>2827</v>
      </c>
      <c r="F24" s="1211" t="s">
        <v>203</v>
      </c>
      <c r="G24" s="1207" t="s">
        <v>2809</v>
      </c>
      <c r="H24" s="1278" t="s">
        <v>2828</v>
      </c>
      <c r="I24" s="1211" t="s">
        <v>2829</v>
      </c>
      <c r="J24" s="1010">
        <v>900274811</v>
      </c>
      <c r="K24" s="1010">
        <v>7</v>
      </c>
      <c r="L24" s="1010"/>
      <c r="M24" s="1010"/>
      <c r="N24" s="1246" t="s">
        <v>2830</v>
      </c>
      <c r="O24" s="1177" t="s">
        <v>2831</v>
      </c>
      <c r="P24" s="1010">
        <v>6976621</v>
      </c>
      <c r="Q24" s="1267">
        <v>10000000</v>
      </c>
      <c r="R24" s="1177" t="s">
        <v>2832</v>
      </c>
      <c r="S24" s="1193">
        <v>44547</v>
      </c>
      <c r="T24" s="1010"/>
      <c r="U24" s="1055">
        <v>44244</v>
      </c>
      <c r="V24" s="1193">
        <v>44250</v>
      </c>
      <c r="W24" s="1193">
        <v>44547</v>
      </c>
      <c r="X24" s="876" t="s">
        <v>2833</v>
      </c>
      <c r="Y24" s="1010">
        <v>3321</v>
      </c>
      <c r="Z24" s="1055">
        <v>44229</v>
      </c>
      <c r="AA24" s="1171" t="s">
        <v>2834</v>
      </c>
      <c r="AB24" s="1171" t="s">
        <v>2835</v>
      </c>
      <c r="AC24" s="1177" t="s">
        <v>2836</v>
      </c>
      <c r="AD24" s="1275" t="s">
        <v>2837</v>
      </c>
      <c r="AE24" s="1198" t="s">
        <v>2036</v>
      </c>
      <c r="AF24" s="1177" t="s">
        <v>2838</v>
      </c>
    </row>
    <row r="25" spans="1:33" ht="95.25" customHeight="1">
      <c r="A25" s="1229">
        <v>24</v>
      </c>
      <c r="B25" s="1229">
        <v>24</v>
      </c>
      <c r="C25" s="1082" t="s">
        <v>2839</v>
      </c>
      <c r="D25" s="1233" t="s">
        <v>2840</v>
      </c>
      <c r="E25" s="1262" t="s">
        <v>2841</v>
      </c>
      <c r="F25" s="1230" t="s">
        <v>203</v>
      </c>
      <c r="G25" s="1231" t="s">
        <v>33</v>
      </c>
      <c r="H25" s="1232" t="s">
        <v>2842</v>
      </c>
      <c r="I25" s="1230" t="s">
        <v>2843</v>
      </c>
      <c r="J25" s="1021">
        <v>1022396227</v>
      </c>
      <c r="K25" s="1229">
        <v>5</v>
      </c>
      <c r="L25" s="1229"/>
      <c r="M25" s="1229"/>
      <c r="N25" s="1237" t="s">
        <v>2844</v>
      </c>
      <c r="O25" s="1239" t="s">
        <v>2845</v>
      </c>
      <c r="P25" s="1229">
        <v>3146048372</v>
      </c>
      <c r="Q25" s="1267">
        <v>33000000</v>
      </c>
      <c r="R25" s="1229"/>
      <c r="S25" s="1234">
        <v>44547</v>
      </c>
      <c r="T25" s="1229"/>
      <c r="U25" s="1234">
        <v>44245</v>
      </c>
      <c r="V25" s="1234">
        <v>44245</v>
      </c>
      <c r="W25" s="1234">
        <v>44547</v>
      </c>
      <c r="X25" s="876" t="s">
        <v>2846</v>
      </c>
      <c r="Y25" s="1229">
        <v>4421</v>
      </c>
      <c r="Z25" s="1235">
        <v>44244</v>
      </c>
      <c r="AA25" s="1177" t="s">
        <v>2847</v>
      </c>
      <c r="AB25" s="1177" t="s">
        <v>2848</v>
      </c>
      <c r="AC25" s="1236">
        <v>7321</v>
      </c>
      <c r="AD25" s="1234">
        <v>44245</v>
      </c>
      <c r="AE25" s="1280" t="s">
        <v>1872</v>
      </c>
      <c r="AF25" s="1275" t="s">
        <v>2763</v>
      </c>
    </row>
    <row r="26" spans="1:33" ht="144">
      <c r="A26" s="1021">
        <v>25</v>
      </c>
      <c r="B26" s="1051">
        <v>25</v>
      </c>
      <c r="C26" s="1083" t="s">
        <v>2849</v>
      </c>
      <c r="D26" s="1084" t="s">
        <v>2850</v>
      </c>
      <c r="E26" s="1261" t="s">
        <v>2851</v>
      </c>
      <c r="F26" s="1214" t="s">
        <v>203</v>
      </c>
      <c r="G26" s="1208" t="s">
        <v>33</v>
      </c>
      <c r="H26" s="1042" t="s">
        <v>2852</v>
      </c>
      <c r="I26" s="1240" t="s">
        <v>2853</v>
      </c>
      <c r="J26" s="1037">
        <v>40395764</v>
      </c>
      <c r="K26" s="1037">
        <v>9</v>
      </c>
      <c r="L26" s="1021"/>
      <c r="M26" s="1021"/>
      <c r="N26" s="1138" t="s">
        <v>2102</v>
      </c>
      <c r="O26" s="1171" t="s">
        <v>2854</v>
      </c>
      <c r="P26" s="1021">
        <v>3174426752</v>
      </c>
      <c r="Q26" s="1131">
        <v>71127000</v>
      </c>
      <c r="R26" s="1021"/>
      <c r="S26" s="1032">
        <v>44547</v>
      </c>
      <c r="T26" s="1021"/>
      <c r="U26" s="1032">
        <v>44245</v>
      </c>
      <c r="V26" s="1032">
        <v>44245</v>
      </c>
      <c r="W26" s="1098">
        <v>44547</v>
      </c>
      <c r="X26" s="1241" t="s">
        <v>2855</v>
      </c>
      <c r="Y26" s="1037">
        <v>4521</v>
      </c>
      <c r="Z26" s="1098">
        <v>44244</v>
      </c>
      <c r="AA26" s="1057" t="s">
        <v>2847</v>
      </c>
      <c r="AB26" s="1057" t="s">
        <v>2848</v>
      </c>
      <c r="AC26" s="1037">
        <v>7221</v>
      </c>
      <c r="AD26" s="1032">
        <v>44245</v>
      </c>
      <c r="AE26" s="1209" t="s">
        <v>1872</v>
      </c>
      <c r="AF26" s="1275" t="s">
        <v>2763</v>
      </c>
    </row>
    <row r="27" spans="1:33" ht="96">
      <c r="A27" s="1021">
        <v>26</v>
      </c>
      <c r="B27" s="1051">
        <v>26</v>
      </c>
      <c r="C27" s="1085" t="s">
        <v>2856</v>
      </c>
      <c r="D27" s="1244" t="s">
        <v>2857</v>
      </c>
      <c r="E27" s="1261" t="s">
        <v>2858</v>
      </c>
      <c r="F27" s="1210" t="s">
        <v>203</v>
      </c>
      <c r="G27" s="1208" t="s">
        <v>2809</v>
      </c>
      <c r="H27" s="1025" t="s">
        <v>2859</v>
      </c>
      <c r="I27" s="1210" t="s">
        <v>2860</v>
      </c>
      <c r="J27" s="1021">
        <v>830011008</v>
      </c>
      <c r="K27" s="1037">
        <v>7</v>
      </c>
      <c r="L27" s="1021"/>
      <c r="M27" s="1021"/>
      <c r="N27" s="1242" t="s">
        <v>2861</v>
      </c>
      <c r="O27" s="1227" t="s">
        <v>2862</v>
      </c>
      <c r="P27" s="1227" t="s">
        <v>2863</v>
      </c>
      <c r="Q27" s="1131">
        <v>22811872</v>
      </c>
      <c r="R27" s="1037" t="s">
        <v>2864</v>
      </c>
      <c r="S27" s="1032">
        <v>44547</v>
      </c>
      <c r="T27" s="1021"/>
      <c r="U27" s="1032">
        <v>44250</v>
      </c>
      <c r="V27" s="1031">
        <v>44256</v>
      </c>
      <c r="W27" s="1032">
        <v>44547</v>
      </c>
      <c r="X27" s="1241" t="s">
        <v>2865</v>
      </c>
      <c r="Y27" s="1021">
        <v>3821</v>
      </c>
      <c r="Z27" s="1098">
        <v>44237</v>
      </c>
      <c r="AA27" s="1227" t="s">
        <v>2866</v>
      </c>
      <c r="AB27" s="1057" t="s">
        <v>2867</v>
      </c>
      <c r="AC27" s="1065">
        <v>10821</v>
      </c>
      <c r="AD27" s="1031">
        <v>44253</v>
      </c>
      <c r="AE27" s="1209" t="s">
        <v>1986</v>
      </c>
      <c r="AF27" s="1268" t="s">
        <v>2817</v>
      </c>
      <c r="AG27" s="1171" t="s">
        <v>2868</v>
      </c>
    </row>
    <row r="28" spans="1:33" ht="60">
      <c r="A28" s="1021">
        <v>27</v>
      </c>
      <c r="B28" s="1021">
        <v>27</v>
      </c>
      <c r="C28" s="1010"/>
      <c r="D28" s="1306" t="s">
        <v>2869</v>
      </c>
      <c r="E28" s="1142" t="s">
        <v>2870</v>
      </c>
      <c r="F28" s="1210" t="s">
        <v>100</v>
      </c>
      <c r="G28" s="1208" t="s">
        <v>545</v>
      </c>
      <c r="H28" s="1025" t="s">
        <v>2871</v>
      </c>
      <c r="I28" s="1247" t="s">
        <v>2128</v>
      </c>
      <c r="J28" s="1021">
        <v>860028580</v>
      </c>
      <c r="K28" s="1021">
        <v>2</v>
      </c>
      <c r="L28" s="1021"/>
      <c r="M28" s="1021"/>
      <c r="N28" s="1245" t="s">
        <v>2872</v>
      </c>
      <c r="O28" s="1057" t="s">
        <v>2873</v>
      </c>
      <c r="P28" s="1057" t="s">
        <v>2874</v>
      </c>
      <c r="Q28" s="1131">
        <v>6138733.8799999999</v>
      </c>
      <c r="R28" s="1021"/>
      <c r="S28" s="1032">
        <v>44547</v>
      </c>
      <c r="T28" s="1021"/>
      <c r="U28" s="1032">
        <v>44253</v>
      </c>
      <c r="V28" s="1031">
        <v>44257</v>
      </c>
      <c r="W28" s="1032">
        <v>44547</v>
      </c>
      <c r="X28" s="1241" t="s">
        <v>2875</v>
      </c>
      <c r="Y28" s="1021">
        <v>3621</v>
      </c>
      <c r="Z28" s="1032">
        <v>44236</v>
      </c>
      <c r="AA28" s="1057" t="s">
        <v>2131</v>
      </c>
      <c r="AB28" s="1057" t="s">
        <v>2876</v>
      </c>
      <c r="AC28" s="1034">
        <v>10921</v>
      </c>
      <c r="AD28" s="1031">
        <v>44253</v>
      </c>
      <c r="AE28" s="1209" t="s">
        <v>2036</v>
      </c>
      <c r="AF28" s="1268" t="s">
        <v>2735</v>
      </c>
    </row>
    <row r="29" spans="1:33" ht="74.25" customHeight="1">
      <c r="A29" s="1021">
        <v>28</v>
      </c>
      <c r="B29" s="1021">
        <v>28</v>
      </c>
      <c r="C29" s="1082" t="s">
        <v>2877</v>
      </c>
      <c r="D29" s="1245" t="s">
        <v>2878</v>
      </c>
      <c r="E29" s="1035" t="s">
        <v>2808</v>
      </c>
      <c r="F29" s="1210" t="s">
        <v>203</v>
      </c>
      <c r="G29" s="1208" t="s">
        <v>33</v>
      </c>
      <c r="H29" s="1025" t="s">
        <v>2879</v>
      </c>
      <c r="I29" s="1247" t="s">
        <v>2880</v>
      </c>
      <c r="J29" s="1021">
        <v>80778871</v>
      </c>
      <c r="K29" s="1021">
        <v>9</v>
      </c>
      <c r="L29" s="1021"/>
      <c r="M29" s="1021"/>
      <c r="N29" s="1248" t="s">
        <v>2881</v>
      </c>
      <c r="O29" s="1057" t="s">
        <v>2882</v>
      </c>
      <c r="P29" s="1021">
        <v>3871638</v>
      </c>
      <c r="Q29" s="1131">
        <v>25971516</v>
      </c>
      <c r="R29" s="1021"/>
      <c r="S29" s="1032">
        <v>44547</v>
      </c>
      <c r="T29" s="1021"/>
      <c r="U29" s="1032">
        <v>44258</v>
      </c>
      <c r="V29" s="1031">
        <v>44259</v>
      </c>
      <c r="W29" s="1032">
        <v>44547</v>
      </c>
      <c r="X29" s="1241" t="s">
        <v>2883</v>
      </c>
      <c r="Y29" s="1021">
        <v>4621</v>
      </c>
      <c r="Z29" s="1032">
        <v>44256</v>
      </c>
      <c r="AA29" s="1057" t="s">
        <v>2044</v>
      </c>
      <c r="AB29" s="1228" t="s">
        <v>2451</v>
      </c>
      <c r="AC29" s="1034">
        <v>11221</v>
      </c>
      <c r="AD29" s="1031">
        <v>44259</v>
      </c>
      <c r="AE29" s="1209" t="s">
        <v>2237</v>
      </c>
      <c r="AF29" s="1318" t="s">
        <v>2884</v>
      </c>
    </row>
    <row r="30" spans="1:33" ht="111" customHeight="1">
      <c r="A30" s="1021">
        <v>29</v>
      </c>
      <c r="B30" s="1021">
        <v>29</v>
      </c>
      <c r="C30" s="1082" t="s">
        <v>2885</v>
      </c>
      <c r="D30" s="1245" t="s">
        <v>2886</v>
      </c>
      <c r="E30" s="1035" t="s">
        <v>2887</v>
      </c>
      <c r="F30" s="1210" t="s">
        <v>203</v>
      </c>
      <c r="G30" s="1208" t="s">
        <v>33</v>
      </c>
      <c r="H30" s="1025" t="s">
        <v>2739</v>
      </c>
      <c r="I30" s="1247" t="s">
        <v>2888</v>
      </c>
      <c r="J30" s="1021">
        <v>1102880314</v>
      </c>
      <c r="K30" s="1021">
        <v>3</v>
      </c>
      <c r="L30" s="1021"/>
      <c r="M30" s="1021"/>
      <c r="N30" s="1249" t="s">
        <v>2889</v>
      </c>
      <c r="O30" s="1171" t="s">
        <v>2890</v>
      </c>
      <c r="P30" s="1171">
        <v>3940852</v>
      </c>
      <c r="Q30" s="1131">
        <v>24233985</v>
      </c>
      <c r="R30" s="1171" t="s">
        <v>2891</v>
      </c>
      <c r="S30" s="1032">
        <v>44547</v>
      </c>
      <c r="T30" s="1021"/>
      <c r="U30" s="1032">
        <v>44278</v>
      </c>
      <c r="V30" s="1031">
        <v>44280</v>
      </c>
      <c r="W30" s="1032">
        <v>44547</v>
      </c>
      <c r="X30" s="1241" t="s">
        <v>2892</v>
      </c>
      <c r="Y30" s="1021">
        <v>2721</v>
      </c>
      <c r="Z30" s="1032">
        <v>44221</v>
      </c>
      <c r="AA30" s="1057" t="s">
        <v>2044</v>
      </c>
      <c r="AB30" s="1228" t="s">
        <v>2451</v>
      </c>
      <c r="AC30" s="1250">
        <v>12521</v>
      </c>
      <c r="AD30" s="1251">
        <v>44278</v>
      </c>
      <c r="AE30" s="1209" t="s">
        <v>2237</v>
      </c>
      <c r="AF30" s="1318" t="s">
        <v>2884</v>
      </c>
    </row>
    <row r="31" spans="1:33" ht="255.75" customHeight="1">
      <c r="A31" s="1021">
        <v>30</v>
      </c>
      <c r="B31" s="1021">
        <v>30</v>
      </c>
      <c r="C31" s="1242" t="s">
        <v>2893</v>
      </c>
      <c r="D31" s="1252" t="s">
        <v>2894</v>
      </c>
      <c r="E31" s="1035" t="s">
        <v>2895</v>
      </c>
      <c r="F31" s="1210" t="s">
        <v>203</v>
      </c>
      <c r="G31" s="1253" t="s">
        <v>348</v>
      </c>
      <c r="H31" s="1025" t="s">
        <v>2896</v>
      </c>
      <c r="I31" s="1247" t="s">
        <v>2897</v>
      </c>
      <c r="J31" s="1021">
        <v>900238438</v>
      </c>
      <c r="K31" s="1021">
        <v>1</v>
      </c>
      <c r="L31" s="1021"/>
      <c r="M31" s="1021"/>
      <c r="N31" s="1245" t="s">
        <v>2898</v>
      </c>
      <c r="O31" s="1021" t="s">
        <v>2899</v>
      </c>
      <c r="P31" s="1021" t="s">
        <v>2900</v>
      </c>
      <c r="Q31" s="1131">
        <v>807241552</v>
      </c>
      <c r="R31" s="1057" t="s">
        <v>2901</v>
      </c>
      <c r="S31" s="1032">
        <v>44561</v>
      </c>
      <c r="T31" s="1057" t="s">
        <v>2902</v>
      </c>
      <c r="U31" s="1032">
        <v>44280</v>
      </c>
      <c r="V31" s="1031">
        <v>44287</v>
      </c>
      <c r="W31" s="1032">
        <v>44711</v>
      </c>
      <c r="X31" s="1254" t="s">
        <v>2903</v>
      </c>
      <c r="Y31" s="1057" t="s">
        <v>2904</v>
      </c>
      <c r="Z31" s="1149" t="s">
        <v>2905</v>
      </c>
      <c r="AA31" s="1050" t="s">
        <v>2906</v>
      </c>
      <c r="AB31" s="1050" t="s">
        <v>2907</v>
      </c>
      <c r="AC31" s="1050" t="s">
        <v>2908</v>
      </c>
      <c r="AD31" s="1149" t="s">
        <v>2909</v>
      </c>
      <c r="AE31" s="1023" t="s">
        <v>1960</v>
      </c>
      <c r="AF31" s="1057" t="s">
        <v>2910</v>
      </c>
    </row>
    <row r="32" spans="1:33" ht="120">
      <c r="A32" s="1021">
        <v>31</v>
      </c>
      <c r="B32" s="1051">
        <v>31</v>
      </c>
      <c r="C32" s="1085" t="s">
        <v>2911</v>
      </c>
      <c r="D32" s="1245" t="s">
        <v>2912</v>
      </c>
      <c r="E32" s="1035" t="s">
        <v>2913</v>
      </c>
      <c r="F32" s="1210" t="s">
        <v>203</v>
      </c>
      <c r="G32" s="1208" t="s">
        <v>2269</v>
      </c>
      <c r="H32" s="1025" t="s">
        <v>2914</v>
      </c>
      <c r="I32" s="1209" t="s">
        <v>2271</v>
      </c>
      <c r="J32" s="1021">
        <v>900663951</v>
      </c>
      <c r="K32" s="1021">
        <v>9</v>
      </c>
      <c r="L32" s="1021"/>
      <c r="M32" s="1021"/>
      <c r="N32" s="1248" t="s">
        <v>2915</v>
      </c>
      <c r="O32" s="1145" t="s">
        <v>2916</v>
      </c>
      <c r="P32" s="1051" t="s">
        <v>2917</v>
      </c>
      <c r="Q32" s="1131">
        <v>131078600</v>
      </c>
      <c r="R32" s="1057" t="s">
        <v>2918</v>
      </c>
      <c r="S32" s="1032">
        <v>44561</v>
      </c>
      <c r="T32" s="1037"/>
      <c r="U32" s="1032">
        <v>44281</v>
      </c>
      <c r="V32" s="1031">
        <v>44291</v>
      </c>
      <c r="W32" s="1032">
        <v>44561</v>
      </c>
      <c r="X32" s="1254" t="s">
        <v>2919</v>
      </c>
      <c r="Y32" s="1021">
        <v>4721</v>
      </c>
      <c r="Z32" s="1032">
        <v>44256</v>
      </c>
      <c r="AA32" s="1051" t="s">
        <v>2044</v>
      </c>
      <c r="AB32" s="1228" t="s">
        <v>2451</v>
      </c>
      <c r="AC32" s="1065">
        <v>15721</v>
      </c>
      <c r="AD32" s="1031">
        <v>44281</v>
      </c>
      <c r="AE32" s="1023" t="s">
        <v>2237</v>
      </c>
      <c r="AF32" s="1057" t="s">
        <v>2920</v>
      </c>
    </row>
    <row r="33" spans="1:33" ht="134.25" customHeight="1">
      <c r="A33" s="1021">
        <v>32</v>
      </c>
      <c r="B33" s="1021">
        <v>32</v>
      </c>
      <c r="C33" s="1082" t="s">
        <v>2921</v>
      </c>
      <c r="D33" s="1245" t="s">
        <v>2922</v>
      </c>
      <c r="E33" s="1035" t="s">
        <v>2923</v>
      </c>
      <c r="F33" s="1023" t="s">
        <v>132</v>
      </c>
      <c r="G33" s="1146" t="s">
        <v>33</v>
      </c>
      <c r="H33" s="1025" t="s">
        <v>2924</v>
      </c>
      <c r="I33" s="1209" t="s">
        <v>2925</v>
      </c>
      <c r="J33" s="1021">
        <v>900051050</v>
      </c>
      <c r="K33" s="1021">
        <v>1</v>
      </c>
      <c r="L33" s="1021"/>
      <c r="M33" s="1021"/>
      <c r="N33" s="1248" t="s">
        <v>2926</v>
      </c>
      <c r="O33" s="1057" t="s">
        <v>2927</v>
      </c>
      <c r="P33" s="1057" t="s">
        <v>2928</v>
      </c>
      <c r="Q33" s="1131">
        <v>1560680489</v>
      </c>
      <c r="R33" s="1057" t="s">
        <v>2929</v>
      </c>
      <c r="S33" s="1032">
        <v>44773</v>
      </c>
      <c r="T33" s="1057" t="s">
        <v>2930</v>
      </c>
      <c r="U33" s="1032">
        <v>44285</v>
      </c>
      <c r="V33" s="1031">
        <v>44302</v>
      </c>
      <c r="W33" s="1268" t="s">
        <v>2931</v>
      </c>
      <c r="X33" s="1254" t="s">
        <v>2932</v>
      </c>
      <c r="Y33" s="1057" t="s">
        <v>2933</v>
      </c>
      <c r="Z33" s="1268" t="s">
        <v>2934</v>
      </c>
      <c r="AA33" s="1051" t="s">
        <v>2935</v>
      </c>
      <c r="AB33" s="1010" t="s">
        <v>2936</v>
      </c>
      <c r="AC33" s="1395" t="s">
        <v>2937</v>
      </c>
      <c r="AD33" s="1268" t="s">
        <v>2938</v>
      </c>
      <c r="AE33" s="1023" t="s">
        <v>2036</v>
      </c>
      <c r="AF33" s="1318" t="s">
        <v>2939</v>
      </c>
    </row>
    <row r="34" spans="1:33" ht="81" customHeight="1">
      <c r="A34" s="1021">
        <v>33</v>
      </c>
      <c r="B34" s="1021">
        <v>33</v>
      </c>
      <c r="C34" s="1309" t="s">
        <v>2940</v>
      </c>
      <c r="D34" s="1306" t="s">
        <v>2941</v>
      </c>
      <c r="E34" s="1146" t="s">
        <v>2942</v>
      </c>
      <c r="F34" s="1041" t="s">
        <v>189</v>
      </c>
      <c r="G34" s="1208" t="s">
        <v>545</v>
      </c>
      <c r="H34" s="1134" t="s">
        <v>2943</v>
      </c>
      <c r="I34" s="1214" t="s">
        <v>2944</v>
      </c>
      <c r="J34" s="1057">
        <v>860037013</v>
      </c>
      <c r="K34" s="1037">
        <v>6</v>
      </c>
      <c r="L34" s="1021"/>
      <c r="M34" s="1051"/>
      <c r="N34" s="1245" t="s">
        <v>2945</v>
      </c>
      <c r="O34" s="1255" t="s">
        <v>2946</v>
      </c>
      <c r="P34" s="1133" t="s">
        <v>2947</v>
      </c>
      <c r="Q34" s="1131">
        <v>1602163</v>
      </c>
      <c r="R34" s="1037"/>
      <c r="S34" s="1032">
        <v>44305</v>
      </c>
      <c r="T34" s="1021"/>
      <c r="U34" s="1256">
        <v>44292</v>
      </c>
      <c r="V34" s="1031">
        <v>44292</v>
      </c>
      <c r="W34" s="1032">
        <v>44305</v>
      </c>
      <c r="X34" s="1066" t="s">
        <v>22</v>
      </c>
      <c r="Y34" s="1021">
        <v>4921</v>
      </c>
      <c r="Z34" s="1098">
        <v>44267</v>
      </c>
      <c r="AA34" s="1057" t="s">
        <v>2342</v>
      </c>
      <c r="AB34" s="1171" t="s">
        <v>2343</v>
      </c>
      <c r="AC34" s="1034">
        <v>15921</v>
      </c>
      <c r="AD34" s="1031">
        <v>44293</v>
      </c>
      <c r="AE34" s="1023" t="s">
        <v>2036</v>
      </c>
      <c r="AF34" s="1021" t="s">
        <v>22</v>
      </c>
    </row>
    <row r="35" spans="1:33" ht="72">
      <c r="A35" s="1021">
        <v>34</v>
      </c>
      <c r="B35" s="1021">
        <v>34</v>
      </c>
      <c r="C35" s="1309" t="s">
        <v>2948</v>
      </c>
      <c r="D35" s="1306" t="s">
        <v>2949</v>
      </c>
      <c r="E35" s="1146" t="s">
        <v>2950</v>
      </c>
      <c r="F35" s="1023" t="s">
        <v>189</v>
      </c>
      <c r="G35" s="1208" t="s">
        <v>545</v>
      </c>
      <c r="H35" s="1025" t="s">
        <v>2951</v>
      </c>
      <c r="I35" s="1023" t="s">
        <v>1154</v>
      </c>
      <c r="J35" s="1057">
        <v>860002400</v>
      </c>
      <c r="K35" s="1021">
        <v>2</v>
      </c>
      <c r="L35" s="1021"/>
      <c r="M35" s="1021"/>
      <c r="N35" s="1248" t="s">
        <v>2369</v>
      </c>
      <c r="O35" s="1057" t="s">
        <v>2952</v>
      </c>
      <c r="P35" s="1057" t="s">
        <v>2953</v>
      </c>
      <c r="Q35" s="1131">
        <v>3118858</v>
      </c>
      <c r="R35" s="1021"/>
      <c r="S35" s="1032">
        <v>44305</v>
      </c>
      <c r="T35" s="1021"/>
      <c r="U35" s="1032">
        <v>44292</v>
      </c>
      <c r="V35" s="1031">
        <v>44292</v>
      </c>
      <c r="W35" s="1032">
        <v>44305</v>
      </c>
      <c r="X35" s="1066" t="s">
        <v>22</v>
      </c>
      <c r="Y35" s="1021">
        <v>5021</v>
      </c>
      <c r="Z35" s="1032">
        <v>44267</v>
      </c>
      <c r="AA35" s="1021" t="s">
        <v>2342</v>
      </c>
      <c r="AB35" s="1021" t="s">
        <v>2343</v>
      </c>
      <c r="AC35" s="1021">
        <v>16021</v>
      </c>
      <c r="AD35" s="1032">
        <v>44293</v>
      </c>
      <c r="AE35" s="1023" t="s">
        <v>2036</v>
      </c>
      <c r="AF35" s="1021" t="s">
        <v>22</v>
      </c>
    </row>
    <row r="36" spans="1:33" ht="96">
      <c r="A36" s="1021">
        <v>35</v>
      </c>
      <c r="B36" s="1021">
        <v>35</v>
      </c>
      <c r="C36" s="1082" t="s">
        <v>2954</v>
      </c>
      <c r="D36" s="1245" t="s">
        <v>2955</v>
      </c>
      <c r="E36" s="1035" t="s">
        <v>2956</v>
      </c>
      <c r="F36" s="1023" t="s">
        <v>100</v>
      </c>
      <c r="G36" s="1208" t="s">
        <v>2809</v>
      </c>
      <c r="H36" s="1025" t="s">
        <v>2957</v>
      </c>
      <c r="I36" s="1026" t="s">
        <v>2958</v>
      </c>
      <c r="J36" s="1057">
        <v>800219876</v>
      </c>
      <c r="K36" s="1021">
        <v>9</v>
      </c>
      <c r="L36" s="1021"/>
      <c r="M36" s="1021"/>
      <c r="N36" s="1248" t="s">
        <v>2959</v>
      </c>
      <c r="O36" s="1021" t="s">
        <v>2960</v>
      </c>
      <c r="P36" s="1021" t="s">
        <v>2961</v>
      </c>
      <c r="Q36" s="1131">
        <v>5719896</v>
      </c>
      <c r="R36" s="1021"/>
      <c r="S36" s="1032">
        <v>44547</v>
      </c>
      <c r="T36" s="1021"/>
      <c r="U36" s="1032">
        <v>44309</v>
      </c>
      <c r="V36" s="1031">
        <v>44315</v>
      </c>
      <c r="W36" s="1256">
        <v>44547</v>
      </c>
      <c r="X36" s="1254" t="s">
        <v>2962</v>
      </c>
      <c r="Y36" s="1021">
        <v>5221</v>
      </c>
      <c r="Z36" s="1032">
        <v>44295</v>
      </c>
      <c r="AA36" s="1021" t="s">
        <v>2331</v>
      </c>
      <c r="AB36" s="1021" t="s">
        <v>2332</v>
      </c>
      <c r="AC36" s="1021">
        <v>17121</v>
      </c>
      <c r="AD36" s="1021">
        <v>44312</v>
      </c>
      <c r="AE36" s="1023" t="s">
        <v>1986</v>
      </c>
      <c r="AF36" s="1543" t="s">
        <v>2963</v>
      </c>
    </row>
    <row r="37" spans="1:33" ht="150">
      <c r="A37" s="1021">
        <v>36</v>
      </c>
      <c r="B37" s="1021">
        <v>36</v>
      </c>
      <c r="C37" s="1082" t="s">
        <v>2964</v>
      </c>
      <c r="D37" s="1245" t="s">
        <v>2965</v>
      </c>
      <c r="E37" s="1035" t="s">
        <v>2966</v>
      </c>
      <c r="F37" s="1026" t="s">
        <v>203</v>
      </c>
      <c r="G37" s="1208" t="s">
        <v>33</v>
      </c>
      <c r="H37" s="1025" t="s">
        <v>2967</v>
      </c>
      <c r="I37" s="1026" t="s">
        <v>2968</v>
      </c>
      <c r="J37" s="1021">
        <v>1050460852</v>
      </c>
      <c r="K37" s="1021">
        <v>4</v>
      </c>
      <c r="L37" s="1021"/>
      <c r="M37" s="1021"/>
      <c r="N37" s="1248" t="s">
        <v>2969</v>
      </c>
      <c r="O37" s="1057" t="s">
        <v>2970</v>
      </c>
      <c r="P37" s="1021">
        <v>3117068324</v>
      </c>
      <c r="Q37" s="1131">
        <v>19200000</v>
      </c>
      <c r="R37" s="1021" t="s">
        <v>2971</v>
      </c>
      <c r="S37" s="1032">
        <v>44547</v>
      </c>
      <c r="T37" s="1021"/>
      <c r="U37" s="1032">
        <v>44312</v>
      </c>
      <c r="V37" s="1031">
        <v>44315</v>
      </c>
      <c r="W37" s="1032">
        <v>44547</v>
      </c>
      <c r="X37" s="1254" t="s">
        <v>2972</v>
      </c>
      <c r="Y37" s="1021">
        <v>5921</v>
      </c>
      <c r="Z37" s="1032">
        <v>44308</v>
      </c>
      <c r="AA37" s="1051" t="s">
        <v>2044</v>
      </c>
      <c r="AB37" s="1228" t="s">
        <v>2451</v>
      </c>
      <c r="AC37" s="1034">
        <v>19721</v>
      </c>
      <c r="AD37" s="1031">
        <v>44313</v>
      </c>
      <c r="AE37" s="1023" t="s">
        <v>1960</v>
      </c>
      <c r="AF37" s="1268" t="s">
        <v>2735</v>
      </c>
    </row>
    <row r="38" spans="1:33" ht="108">
      <c r="A38" s="1010">
        <v>37</v>
      </c>
      <c r="B38" s="1010">
        <v>37</v>
      </c>
      <c r="C38" s="1082" t="s">
        <v>2973</v>
      </c>
      <c r="D38" s="1246" t="s">
        <v>2974</v>
      </c>
      <c r="E38" s="1141" t="s">
        <v>2975</v>
      </c>
      <c r="F38" s="1026" t="s">
        <v>203</v>
      </c>
      <c r="G38" s="1208" t="s">
        <v>33</v>
      </c>
      <c r="H38" s="1025" t="s">
        <v>2976</v>
      </c>
      <c r="I38" s="1026" t="s">
        <v>2977</v>
      </c>
      <c r="J38" s="1010">
        <v>1018404993</v>
      </c>
      <c r="K38" s="1010">
        <v>1</v>
      </c>
      <c r="L38" s="1010"/>
      <c r="M38" s="1010"/>
      <c r="N38" s="1263" t="s">
        <v>2978</v>
      </c>
      <c r="O38" s="1177" t="s">
        <v>2979</v>
      </c>
      <c r="P38" s="1010" t="s">
        <v>2980</v>
      </c>
      <c r="Q38" s="1131">
        <v>49900000</v>
      </c>
      <c r="R38" s="1010"/>
      <c r="S38" s="1032">
        <v>44547</v>
      </c>
      <c r="T38" s="1010"/>
      <c r="U38" s="1055">
        <v>44312</v>
      </c>
      <c r="V38" s="1264" t="s">
        <v>2981</v>
      </c>
      <c r="W38" s="1055">
        <v>44547</v>
      </c>
      <c r="X38" s="1205"/>
      <c r="Y38" s="1010">
        <v>5521</v>
      </c>
      <c r="Z38" s="1055">
        <v>44308</v>
      </c>
      <c r="AA38" s="1051" t="s">
        <v>2982</v>
      </c>
      <c r="AB38" s="1228" t="s">
        <v>2983</v>
      </c>
      <c r="AC38" s="1264"/>
      <c r="AD38" s="1264"/>
      <c r="AE38" s="1172" t="s">
        <v>1872</v>
      </c>
      <c r="AF38" s="1055"/>
    </row>
    <row r="39" spans="1:33" ht="108">
      <c r="A39" s="1021">
        <v>38</v>
      </c>
      <c r="B39" s="1021">
        <v>38</v>
      </c>
      <c r="C39" s="1082" t="s">
        <v>2984</v>
      </c>
      <c r="D39" s="1245" t="s">
        <v>2985</v>
      </c>
      <c r="E39" s="1035" t="s">
        <v>2986</v>
      </c>
      <c r="F39" s="1026" t="s">
        <v>203</v>
      </c>
      <c r="G39" s="1208" t="s">
        <v>33</v>
      </c>
      <c r="H39" s="1025" t="s">
        <v>2976</v>
      </c>
      <c r="I39" s="1023" t="s">
        <v>2987</v>
      </c>
      <c r="J39" s="1021">
        <v>73227922</v>
      </c>
      <c r="K39" s="1021">
        <v>7</v>
      </c>
      <c r="L39" s="1021"/>
      <c r="M39" s="1021"/>
      <c r="N39" s="1245" t="s">
        <v>2988</v>
      </c>
      <c r="O39" s="1057" t="s">
        <v>2989</v>
      </c>
      <c r="P39" s="1021">
        <v>3148775689</v>
      </c>
      <c r="Q39" s="1131">
        <v>49900000</v>
      </c>
      <c r="R39" s="1021"/>
      <c r="S39" s="1032">
        <v>44547</v>
      </c>
      <c r="T39" s="1021"/>
      <c r="U39" s="1032">
        <v>44312</v>
      </c>
      <c r="V39" s="1031">
        <v>44314</v>
      </c>
      <c r="W39" s="1032">
        <v>44547</v>
      </c>
      <c r="X39" s="1254" t="s">
        <v>2990</v>
      </c>
      <c r="Y39" s="1021">
        <v>5621</v>
      </c>
      <c r="Z39" s="1032">
        <v>44308</v>
      </c>
      <c r="AA39" s="1051" t="s">
        <v>2982</v>
      </c>
      <c r="AB39" s="1228" t="s">
        <v>2983</v>
      </c>
      <c r="AC39" s="1034">
        <v>19921</v>
      </c>
      <c r="AD39" s="1031">
        <v>44313</v>
      </c>
      <c r="AE39" s="1023" t="s">
        <v>1872</v>
      </c>
      <c r="AF39" s="1275" t="s">
        <v>2763</v>
      </c>
    </row>
    <row r="40" spans="1:33" ht="82.5" customHeight="1">
      <c r="A40" s="1010">
        <v>39</v>
      </c>
      <c r="B40" s="1010">
        <v>39</v>
      </c>
      <c r="C40" s="1308" t="s">
        <v>2991</v>
      </c>
      <c r="D40" s="1307" t="s">
        <v>2992</v>
      </c>
      <c r="E40" s="1141" t="s">
        <v>2993</v>
      </c>
      <c r="F40" s="1212" t="s">
        <v>203</v>
      </c>
      <c r="G40" s="1207" t="s">
        <v>545</v>
      </c>
      <c r="H40" s="1179" t="s">
        <v>2994</v>
      </c>
      <c r="I40" s="1172" t="s">
        <v>2995</v>
      </c>
      <c r="J40" s="1177">
        <v>819006966</v>
      </c>
      <c r="K40" s="1010">
        <v>8</v>
      </c>
      <c r="L40" s="1010"/>
      <c r="M40" s="1010"/>
      <c r="N40" s="1246" t="s">
        <v>2996</v>
      </c>
      <c r="O40" s="1177" t="s">
        <v>2997</v>
      </c>
      <c r="P40" s="1177" t="s">
        <v>2998</v>
      </c>
      <c r="Q40" s="1267">
        <v>23657200</v>
      </c>
      <c r="R40" s="1213" t="s">
        <v>2999</v>
      </c>
      <c r="S40" s="1055">
        <v>44561</v>
      </c>
      <c r="T40" s="1021" t="s">
        <v>3000</v>
      </c>
      <c r="U40" s="1055">
        <v>44315</v>
      </c>
      <c r="V40" s="1193">
        <v>44316</v>
      </c>
      <c r="W40" s="1055">
        <v>44620</v>
      </c>
      <c r="X40" s="1213" t="s">
        <v>3001</v>
      </c>
      <c r="Y40" s="1177" t="s">
        <v>3002</v>
      </c>
      <c r="Z40" s="1275" t="s">
        <v>3003</v>
      </c>
      <c r="AA40" s="1177" t="s">
        <v>2052</v>
      </c>
      <c r="AB40" s="1177" t="s">
        <v>3004</v>
      </c>
      <c r="AC40" s="1010">
        <v>20021</v>
      </c>
      <c r="AD40" s="1275" t="s">
        <v>3005</v>
      </c>
      <c r="AE40" s="1172" t="s">
        <v>1960</v>
      </c>
      <c r="AF40" s="1177" t="s">
        <v>3006</v>
      </c>
      <c r="AG40" s="1355" t="s">
        <v>3007</v>
      </c>
    </row>
    <row r="41" spans="1:33" ht="93.75" customHeight="1">
      <c r="A41" s="1010">
        <v>40</v>
      </c>
      <c r="B41" s="1010">
        <v>40</v>
      </c>
      <c r="C41" s="1083" t="s">
        <v>3008</v>
      </c>
      <c r="D41" s="1246" t="s">
        <v>3009</v>
      </c>
      <c r="E41" s="1141" t="s">
        <v>3010</v>
      </c>
      <c r="F41" s="1212" t="s">
        <v>203</v>
      </c>
      <c r="G41" s="1207" t="s">
        <v>33</v>
      </c>
      <c r="H41" s="1179" t="s">
        <v>3011</v>
      </c>
      <c r="I41" s="1212" t="s">
        <v>3012</v>
      </c>
      <c r="J41" s="1177">
        <v>45758218</v>
      </c>
      <c r="K41" s="1010">
        <v>6</v>
      </c>
      <c r="L41" s="1010"/>
      <c r="M41" s="1010"/>
      <c r="N41" s="1263" t="s">
        <v>3013</v>
      </c>
      <c r="O41" s="1177" t="s">
        <v>3014</v>
      </c>
      <c r="P41" s="1010" t="s">
        <v>3015</v>
      </c>
      <c r="Q41" s="1267">
        <v>50850000</v>
      </c>
      <c r="R41" s="1010"/>
      <c r="S41" s="1055">
        <v>44547</v>
      </c>
      <c r="T41" s="1010"/>
      <c r="U41" s="1055">
        <v>44316</v>
      </c>
      <c r="V41" s="1193">
        <v>44316</v>
      </c>
      <c r="W41" s="1055">
        <v>44547</v>
      </c>
      <c r="X41" s="1265" t="s">
        <v>3016</v>
      </c>
      <c r="Y41" s="1010">
        <v>6521</v>
      </c>
      <c r="Z41" s="1055">
        <v>44314</v>
      </c>
      <c r="AA41" s="1010" t="s">
        <v>2847</v>
      </c>
      <c r="AB41" s="1266" t="s">
        <v>3017</v>
      </c>
      <c r="AC41" s="1205">
        <v>20221</v>
      </c>
      <c r="AD41" s="1193">
        <v>44316</v>
      </c>
      <c r="AE41" s="1172" t="s">
        <v>1872</v>
      </c>
      <c r="AF41" s="1275" t="s">
        <v>2763</v>
      </c>
    </row>
    <row r="42" spans="1:33" ht="72.75">
      <c r="A42" s="1021">
        <v>41</v>
      </c>
      <c r="B42" s="1021">
        <v>41</v>
      </c>
      <c r="C42" s="1085" t="s">
        <v>3018</v>
      </c>
      <c r="D42" s="1245" t="s">
        <v>3019</v>
      </c>
      <c r="E42" s="1035" t="s">
        <v>3020</v>
      </c>
      <c r="F42" s="1026" t="s">
        <v>203</v>
      </c>
      <c r="G42" s="1208" t="s">
        <v>33</v>
      </c>
      <c r="H42" s="1025" t="s">
        <v>3021</v>
      </c>
      <c r="I42" s="1026" t="s">
        <v>1944</v>
      </c>
      <c r="J42" s="1057">
        <v>79437341</v>
      </c>
      <c r="K42" s="1021">
        <v>0</v>
      </c>
      <c r="L42" s="1021"/>
      <c r="M42" s="1021"/>
      <c r="N42" s="1248" t="s">
        <v>2556</v>
      </c>
      <c r="O42" s="1021" t="s">
        <v>3022</v>
      </c>
      <c r="P42" s="1021" t="s">
        <v>3023</v>
      </c>
      <c r="Q42" s="1131">
        <v>2000000</v>
      </c>
      <c r="R42" s="1021"/>
      <c r="S42" s="1032">
        <v>44377</v>
      </c>
      <c r="T42" s="1021"/>
      <c r="U42" s="1032">
        <v>44316</v>
      </c>
      <c r="V42" s="1031">
        <v>44320</v>
      </c>
      <c r="W42" s="1032">
        <v>44377</v>
      </c>
      <c r="X42" s="1066" t="s">
        <v>22</v>
      </c>
      <c r="Y42" s="1021">
        <v>5121</v>
      </c>
      <c r="Z42" s="1032">
        <v>44293</v>
      </c>
      <c r="AA42" s="1021" t="s">
        <v>2558</v>
      </c>
      <c r="AB42" s="1021" t="s">
        <v>2513</v>
      </c>
      <c r="AC42" s="1034">
        <v>20321</v>
      </c>
      <c r="AD42" s="1031">
        <v>44319</v>
      </c>
      <c r="AE42" s="1023" t="s">
        <v>1986</v>
      </c>
      <c r="AF42" s="1021" t="s">
        <v>22</v>
      </c>
    </row>
    <row r="43" spans="1:33" ht="108">
      <c r="A43" s="1021">
        <v>42</v>
      </c>
      <c r="B43" s="1021">
        <v>42</v>
      </c>
      <c r="C43" s="1082" t="s">
        <v>3024</v>
      </c>
      <c r="D43" s="1245" t="s">
        <v>3025</v>
      </c>
      <c r="E43" s="1035" t="s">
        <v>3026</v>
      </c>
      <c r="F43" s="1026" t="s">
        <v>203</v>
      </c>
      <c r="G43" s="1208" t="s">
        <v>33</v>
      </c>
      <c r="H43" s="1025" t="s">
        <v>3027</v>
      </c>
      <c r="I43" s="1026" t="s">
        <v>3028</v>
      </c>
      <c r="J43" s="1057">
        <v>1032453262</v>
      </c>
      <c r="K43" s="1021">
        <v>4</v>
      </c>
      <c r="L43" s="1021"/>
      <c r="M43" s="1021"/>
      <c r="N43" s="1248" t="s">
        <v>3029</v>
      </c>
      <c r="O43" s="1057" t="s">
        <v>3030</v>
      </c>
      <c r="P43" s="1021">
        <v>3173764180</v>
      </c>
      <c r="Q43" s="1131">
        <v>49900000</v>
      </c>
      <c r="R43" s="1021"/>
      <c r="S43" s="1032">
        <v>44547</v>
      </c>
      <c r="T43" s="1021"/>
      <c r="U43" s="1032">
        <v>44320</v>
      </c>
      <c r="V43" s="1031">
        <v>44320</v>
      </c>
      <c r="W43" s="1032">
        <v>44547</v>
      </c>
      <c r="X43" s="1254" t="s">
        <v>3031</v>
      </c>
      <c r="Y43" s="1021">
        <v>5521</v>
      </c>
      <c r="Z43" s="1032">
        <v>44308</v>
      </c>
      <c r="AA43" s="1021" t="s">
        <v>2982</v>
      </c>
      <c r="AB43" s="1057" t="s">
        <v>3032</v>
      </c>
      <c r="AC43" s="1034">
        <v>20421</v>
      </c>
      <c r="AD43" s="1031">
        <v>44320</v>
      </c>
      <c r="AE43" s="1023" t="s">
        <v>1872</v>
      </c>
      <c r="AF43" s="1275" t="s">
        <v>2763</v>
      </c>
    </row>
    <row r="44" spans="1:33" ht="102" customHeight="1">
      <c r="A44" s="1010">
        <v>43</v>
      </c>
      <c r="B44" s="1010">
        <v>43</v>
      </c>
      <c r="C44" s="1082" t="s">
        <v>3033</v>
      </c>
      <c r="D44" s="1246" t="s">
        <v>3034</v>
      </c>
      <c r="E44" s="1141" t="s">
        <v>3035</v>
      </c>
      <c r="F44" s="1026" t="s">
        <v>203</v>
      </c>
      <c r="G44" s="1208" t="s">
        <v>33</v>
      </c>
      <c r="H44" s="1179" t="s">
        <v>3036</v>
      </c>
      <c r="I44" s="1026" t="s">
        <v>3037</v>
      </c>
      <c r="J44" s="1010">
        <v>52482531</v>
      </c>
      <c r="K44" s="1010">
        <v>6</v>
      </c>
      <c r="L44" s="1010"/>
      <c r="M44" s="1010"/>
      <c r="N44" s="1263" t="s">
        <v>3038</v>
      </c>
      <c r="O44" s="1177" t="s">
        <v>3039</v>
      </c>
      <c r="P44" s="1010" t="s">
        <v>3040</v>
      </c>
      <c r="Q44" s="1131">
        <v>14479425</v>
      </c>
      <c r="R44" s="1177" t="s">
        <v>2750</v>
      </c>
      <c r="S44" s="1055">
        <v>44547</v>
      </c>
      <c r="T44" s="1055" t="s">
        <v>3041</v>
      </c>
      <c r="U44" s="1055">
        <v>44321</v>
      </c>
      <c r="V44" s="1193">
        <v>44321</v>
      </c>
      <c r="W44" s="1055">
        <v>44554</v>
      </c>
      <c r="X44" s="1141" t="s">
        <v>22</v>
      </c>
      <c r="Y44" s="1010">
        <v>6421</v>
      </c>
      <c r="Z44" s="1275" t="s">
        <v>3042</v>
      </c>
      <c r="AA44" s="1010" t="s">
        <v>3043</v>
      </c>
      <c r="AB44" s="1177" t="s">
        <v>3044</v>
      </c>
      <c r="AC44" s="1205">
        <v>20821</v>
      </c>
      <c r="AD44" s="1314" t="s">
        <v>3045</v>
      </c>
      <c r="AE44" s="1172" t="s">
        <v>2036</v>
      </c>
      <c r="AF44" s="1055">
        <v>44561</v>
      </c>
    </row>
    <row r="45" spans="1:33" ht="99.75" customHeight="1">
      <c r="A45" s="1010">
        <v>44</v>
      </c>
      <c r="B45" s="1010">
        <v>44</v>
      </c>
      <c r="C45" s="1082" t="s">
        <v>3046</v>
      </c>
      <c r="D45" s="1246" t="s">
        <v>3047</v>
      </c>
      <c r="E45" s="1141" t="s">
        <v>3048</v>
      </c>
      <c r="F45" s="1026" t="s">
        <v>203</v>
      </c>
      <c r="G45" s="1208" t="s">
        <v>33</v>
      </c>
      <c r="H45" s="1179" t="s">
        <v>3036</v>
      </c>
      <c r="I45" s="1026" t="s">
        <v>3049</v>
      </c>
      <c r="J45" s="1010">
        <v>52210089</v>
      </c>
      <c r="K45" s="1010">
        <v>5</v>
      </c>
      <c r="L45" s="1010"/>
      <c r="M45" s="1010"/>
      <c r="N45" s="1263" t="s">
        <v>3050</v>
      </c>
      <c r="O45" s="1177" t="s">
        <v>3051</v>
      </c>
      <c r="P45" s="1010" t="s">
        <v>3052</v>
      </c>
      <c r="Q45" s="1131">
        <v>14479425</v>
      </c>
      <c r="R45" s="1177" t="s">
        <v>2750</v>
      </c>
      <c r="S45" s="1055">
        <v>44547</v>
      </c>
      <c r="T45" s="1055" t="s">
        <v>3041</v>
      </c>
      <c r="U45" s="1055">
        <v>44321</v>
      </c>
      <c r="V45" s="1193">
        <v>44321</v>
      </c>
      <c r="W45" s="1055">
        <v>44554</v>
      </c>
      <c r="X45" s="1141" t="s">
        <v>22</v>
      </c>
      <c r="Y45" s="1010">
        <v>6421</v>
      </c>
      <c r="Z45" s="1275" t="s">
        <v>3042</v>
      </c>
      <c r="AA45" s="1010" t="s">
        <v>3043</v>
      </c>
      <c r="AB45" s="1177" t="s">
        <v>3044</v>
      </c>
      <c r="AC45" s="1010">
        <v>20521</v>
      </c>
      <c r="AD45" s="1275" t="s">
        <v>3053</v>
      </c>
      <c r="AE45" s="1172" t="s">
        <v>2036</v>
      </c>
      <c r="AF45" s="1271" t="s">
        <v>3054</v>
      </c>
    </row>
    <row r="46" spans="1:33" ht="103.5" customHeight="1">
      <c r="A46" s="1010">
        <v>45</v>
      </c>
      <c r="B46" s="1010">
        <v>45</v>
      </c>
      <c r="C46" s="1082" t="s">
        <v>3055</v>
      </c>
      <c r="D46" s="1246" t="s">
        <v>3056</v>
      </c>
      <c r="E46" s="1141" t="s">
        <v>3057</v>
      </c>
      <c r="F46" s="1026" t="s">
        <v>203</v>
      </c>
      <c r="G46" s="1208" t="s">
        <v>33</v>
      </c>
      <c r="H46" s="1179" t="s">
        <v>3036</v>
      </c>
      <c r="I46" s="1026" t="s">
        <v>3058</v>
      </c>
      <c r="J46" s="1010">
        <v>39802120</v>
      </c>
      <c r="K46" s="1010">
        <v>1</v>
      </c>
      <c r="L46" s="1010"/>
      <c r="M46" s="1010"/>
      <c r="N46" s="1263" t="s">
        <v>3059</v>
      </c>
      <c r="O46" s="1010" t="s">
        <v>3060</v>
      </c>
      <c r="P46" s="1010" t="s">
        <v>3061</v>
      </c>
      <c r="Q46" s="1131">
        <v>14479425</v>
      </c>
      <c r="R46" s="1177" t="s">
        <v>2750</v>
      </c>
      <c r="S46" s="1055">
        <v>44547</v>
      </c>
      <c r="T46" s="1055" t="s">
        <v>3041</v>
      </c>
      <c r="U46" s="1055">
        <v>44321</v>
      </c>
      <c r="V46" s="1193">
        <v>44321</v>
      </c>
      <c r="W46" s="1055">
        <v>44554</v>
      </c>
      <c r="X46" s="1141" t="s">
        <v>22</v>
      </c>
      <c r="Y46" s="1010">
        <v>6421</v>
      </c>
      <c r="Z46" s="1275" t="s">
        <v>3042</v>
      </c>
      <c r="AA46" s="1010" t="s">
        <v>3043</v>
      </c>
      <c r="AB46" s="1177" t="s">
        <v>3044</v>
      </c>
      <c r="AC46" s="1010">
        <v>20621</v>
      </c>
      <c r="AD46" s="1275" t="s">
        <v>3045</v>
      </c>
      <c r="AE46" s="1172" t="s">
        <v>2036</v>
      </c>
      <c r="AF46" s="1055">
        <v>44561</v>
      </c>
    </row>
    <row r="47" spans="1:33" ht="102.75" customHeight="1">
      <c r="A47" s="1021">
        <v>46</v>
      </c>
      <c r="B47" s="1021">
        <v>46</v>
      </c>
      <c r="C47" s="1082" t="s">
        <v>3062</v>
      </c>
      <c r="D47" s="1245" t="s">
        <v>3063</v>
      </c>
      <c r="E47" s="1261" t="s">
        <v>3064</v>
      </c>
      <c r="F47" s="1026" t="s">
        <v>203</v>
      </c>
      <c r="G47" s="1208" t="s">
        <v>33</v>
      </c>
      <c r="H47" s="1042" t="s">
        <v>3036</v>
      </c>
      <c r="I47" s="1026" t="s">
        <v>3065</v>
      </c>
      <c r="J47" s="1021">
        <v>1018418685</v>
      </c>
      <c r="K47" s="1021">
        <v>7</v>
      </c>
      <c r="L47" s="1021"/>
      <c r="M47" s="1021"/>
      <c r="N47" s="1248" t="s">
        <v>3066</v>
      </c>
      <c r="O47" s="1057" t="s">
        <v>3067</v>
      </c>
      <c r="P47" s="1021" t="s">
        <v>3068</v>
      </c>
      <c r="Q47" s="1131">
        <v>14479425</v>
      </c>
      <c r="R47" s="1177" t="s">
        <v>3069</v>
      </c>
      <c r="S47" s="1032">
        <v>44547</v>
      </c>
      <c r="T47" s="1055" t="s">
        <v>3041</v>
      </c>
      <c r="U47" s="1032">
        <v>44321</v>
      </c>
      <c r="V47" s="1031">
        <v>44321</v>
      </c>
      <c r="W47" s="1032">
        <v>44554</v>
      </c>
      <c r="X47" s="1035" t="s">
        <v>22</v>
      </c>
      <c r="Y47" s="1021">
        <v>6421</v>
      </c>
      <c r="Z47" s="1268" t="s">
        <v>3042</v>
      </c>
      <c r="AA47" s="1021" t="s">
        <v>3043</v>
      </c>
      <c r="AB47" s="1057" t="s">
        <v>3044</v>
      </c>
      <c r="AC47" s="1034">
        <v>20721</v>
      </c>
      <c r="AD47" s="1149" t="s">
        <v>3045</v>
      </c>
      <c r="AE47" s="1023" t="s">
        <v>2036</v>
      </c>
      <c r="AF47" s="1032">
        <v>44561</v>
      </c>
    </row>
    <row r="48" spans="1:33" ht="140.25" customHeight="1">
      <c r="A48" s="1010">
        <v>47</v>
      </c>
      <c r="B48" s="1010">
        <v>47</v>
      </c>
      <c r="C48" s="1082" t="s">
        <v>3070</v>
      </c>
      <c r="D48" s="1246" t="s">
        <v>3071</v>
      </c>
      <c r="E48" s="1141" t="s">
        <v>3072</v>
      </c>
      <c r="F48" s="1026" t="s">
        <v>203</v>
      </c>
      <c r="G48" s="1208" t="s">
        <v>33</v>
      </c>
      <c r="H48" s="1042" t="s">
        <v>3073</v>
      </c>
      <c r="I48" s="1026" t="s">
        <v>2408</v>
      </c>
      <c r="J48" s="1021">
        <v>860066942</v>
      </c>
      <c r="K48" s="1021">
        <v>7</v>
      </c>
      <c r="L48" s="1021"/>
      <c r="M48" s="1021"/>
      <c r="N48" s="1248" t="s">
        <v>3074</v>
      </c>
      <c r="O48" s="1021" t="s">
        <v>3075</v>
      </c>
      <c r="P48" s="1021">
        <v>4280666</v>
      </c>
      <c r="Q48" s="1131">
        <v>73906553</v>
      </c>
      <c r="R48" s="1057" t="s">
        <v>3076</v>
      </c>
      <c r="S48" s="1032">
        <v>44547</v>
      </c>
      <c r="T48" s="1021"/>
      <c r="U48" s="1032">
        <v>44322</v>
      </c>
      <c r="V48" s="1031">
        <v>44342</v>
      </c>
      <c r="W48" s="1032">
        <v>44547</v>
      </c>
      <c r="X48" s="1254" t="s">
        <v>3077</v>
      </c>
      <c r="Y48" s="1021">
        <v>6321</v>
      </c>
      <c r="Z48" s="1032">
        <v>44557</v>
      </c>
      <c r="AA48" s="1057" t="s">
        <v>3078</v>
      </c>
      <c r="AB48" s="1057" t="s">
        <v>3079</v>
      </c>
      <c r="AC48" s="1319" t="s">
        <v>3080</v>
      </c>
      <c r="AD48" s="1149" t="s">
        <v>3081</v>
      </c>
      <c r="AE48" s="1023" t="s">
        <v>1986</v>
      </c>
      <c r="AF48" s="1057" t="s">
        <v>3082</v>
      </c>
      <c r="AG48" s="1171" t="s">
        <v>3083</v>
      </c>
    </row>
    <row r="49" spans="1:33" ht="138" customHeight="1">
      <c r="A49" s="1021">
        <v>48</v>
      </c>
      <c r="B49" s="1021">
        <v>48</v>
      </c>
      <c r="C49" s="1082" t="s">
        <v>3084</v>
      </c>
      <c r="D49" s="1245" t="s">
        <v>3085</v>
      </c>
      <c r="E49" s="1261" t="s">
        <v>3086</v>
      </c>
      <c r="F49" s="1026" t="s">
        <v>203</v>
      </c>
      <c r="G49" s="1208" t="s">
        <v>33</v>
      </c>
      <c r="H49" s="1025" t="s">
        <v>3087</v>
      </c>
      <c r="I49" s="1023" t="s">
        <v>1354</v>
      </c>
      <c r="J49" s="1021">
        <v>830033498</v>
      </c>
      <c r="K49" s="1021">
        <v>7</v>
      </c>
      <c r="L49" s="1021"/>
      <c r="M49" s="1021"/>
      <c r="N49" s="1245" t="s">
        <v>3088</v>
      </c>
      <c r="O49" s="1057" t="s">
        <v>3089</v>
      </c>
      <c r="P49" s="1021">
        <v>7477775</v>
      </c>
      <c r="Q49" s="1131">
        <v>506716865</v>
      </c>
      <c r="R49" s="1021" t="s">
        <v>3090</v>
      </c>
      <c r="S49" s="1032">
        <v>44561</v>
      </c>
      <c r="T49" s="1021"/>
      <c r="U49" s="1032">
        <v>44322</v>
      </c>
      <c r="V49" s="1031">
        <v>44323</v>
      </c>
      <c r="W49" s="1032">
        <v>44561</v>
      </c>
      <c r="X49" s="1254" t="s">
        <v>3091</v>
      </c>
      <c r="Y49" s="1057" t="s">
        <v>3092</v>
      </c>
      <c r="Z49" s="1057" t="s">
        <v>3093</v>
      </c>
      <c r="AA49" s="1057" t="s">
        <v>3094</v>
      </c>
      <c r="AB49" s="1057" t="s">
        <v>3095</v>
      </c>
      <c r="AC49" s="1057" t="s">
        <v>3096</v>
      </c>
      <c r="AD49" s="1268" t="s">
        <v>3097</v>
      </c>
      <c r="AE49" s="1023" t="s">
        <v>1960</v>
      </c>
      <c r="AF49" s="1268" t="s">
        <v>2735</v>
      </c>
      <c r="AG49" s="1355" t="s">
        <v>3007</v>
      </c>
    </row>
    <row r="50" spans="1:33" ht="165">
      <c r="A50" s="1021">
        <v>49</v>
      </c>
      <c r="B50" s="1021">
        <v>49</v>
      </c>
      <c r="C50" s="1082" t="s">
        <v>3098</v>
      </c>
      <c r="D50" s="1245" t="s">
        <v>3099</v>
      </c>
      <c r="E50" s="1035" t="s">
        <v>3100</v>
      </c>
      <c r="F50" s="1026" t="s">
        <v>203</v>
      </c>
      <c r="G50" s="1208" t="s">
        <v>33</v>
      </c>
      <c r="H50" s="1025" t="s">
        <v>2293</v>
      </c>
      <c r="I50" s="1023" t="s">
        <v>3101</v>
      </c>
      <c r="J50" s="1021">
        <v>800177588</v>
      </c>
      <c r="K50" s="1021">
        <v>0</v>
      </c>
      <c r="L50" s="1021"/>
      <c r="M50" s="1021"/>
      <c r="N50" s="1248" t="s">
        <v>3102</v>
      </c>
      <c r="O50" s="1057" t="s">
        <v>3103</v>
      </c>
      <c r="P50" s="1057" t="s">
        <v>3104</v>
      </c>
      <c r="Q50" s="1131">
        <v>409859800</v>
      </c>
      <c r="R50" s="1021"/>
      <c r="S50" s="1032">
        <v>44561</v>
      </c>
      <c r="T50" s="1021"/>
      <c r="U50" s="1032">
        <v>44327</v>
      </c>
      <c r="V50" s="1031">
        <v>44334</v>
      </c>
      <c r="W50" s="1032">
        <v>44561</v>
      </c>
      <c r="X50" s="1254" t="s">
        <v>3105</v>
      </c>
      <c r="Y50" s="1021">
        <v>6221</v>
      </c>
      <c r="Z50" s="1032">
        <v>44313</v>
      </c>
      <c r="AA50" s="1021" t="s">
        <v>1766</v>
      </c>
      <c r="AB50" s="1057" t="s">
        <v>3106</v>
      </c>
      <c r="AC50" s="1034">
        <v>21221</v>
      </c>
      <c r="AD50" s="1031">
        <v>44328</v>
      </c>
      <c r="AE50" s="1023" t="s">
        <v>1960</v>
      </c>
      <c r="AF50" s="1057" t="s">
        <v>3107</v>
      </c>
    </row>
    <row r="51" spans="1:33" ht="105">
      <c r="A51" s="1021">
        <v>50</v>
      </c>
      <c r="B51" s="1021">
        <v>50</v>
      </c>
      <c r="C51" s="1082" t="s">
        <v>3108</v>
      </c>
      <c r="D51" s="1245" t="s">
        <v>3109</v>
      </c>
      <c r="E51" s="1035" t="s">
        <v>3110</v>
      </c>
      <c r="F51" s="1026" t="s">
        <v>203</v>
      </c>
      <c r="G51" s="1146" t="s">
        <v>2809</v>
      </c>
      <c r="H51" s="1025" t="s">
        <v>3111</v>
      </c>
      <c r="I51" s="1023" t="s">
        <v>3112</v>
      </c>
      <c r="J51" s="1021">
        <v>900604496</v>
      </c>
      <c r="K51" s="1021">
        <v>7</v>
      </c>
      <c r="L51" s="1021"/>
      <c r="M51" s="1021"/>
      <c r="N51" s="1245" t="s">
        <v>3113</v>
      </c>
      <c r="O51" s="1057" t="s">
        <v>3114</v>
      </c>
      <c r="P51" s="1269">
        <v>3204271300</v>
      </c>
      <c r="Q51" s="1131">
        <v>3130000</v>
      </c>
      <c r="R51" s="1057" t="s">
        <v>3115</v>
      </c>
      <c r="S51" s="1032">
        <v>44561</v>
      </c>
      <c r="T51" s="1055" t="s">
        <v>3116</v>
      </c>
      <c r="U51" s="1032">
        <v>44328</v>
      </c>
      <c r="V51" s="1031">
        <v>44348</v>
      </c>
      <c r="W51" s="1032">
        <v>44712</v>
      </c>
      <c r="X51" s="1254" t="s">
        <v>3117</v>
      </c>
      <c r="Y51" s="1021">
        <v>5421</v>
      </c>
      <c r="Z51" s="1032">
        <v>44302</v>
      </c>
      <c r="AA51" s="1227" t="s">
        <v>2052</v>
      </c>
      <c r="AB51" s="1057" t="s">
        <v>3118</v>
      </c>
      <c r="AC51" s="1034">
        <v>21421</v>
      </c>
      <c r="AD51" s="1031">
        <v>44329</v>
      </c>
      <c r="AE51" s="1023" t="s">
        <v>2036</v>
      </c>
      <c r="AF51" s="1177" t="s">
        <v>3119</v>
      </c>
    </row>
    <row r="52" spans="1:33" ht="132">
      <c r="A52" s="1021">
        <v>51</v>
      </c>
      <c r="B52" s="1021">
        <v>51</v>
      </c>
      <c r="C52" s="1082" t="s">
        <v>3120</v>
      </c>
      <c r="D52" s="1245" t="s">
        <v>3121</v>
      </c>
      <c r="E52" s="1035" t="s">
        <v>3122</v>
      </c>
      <c r="F52" s="1026" t="s">
        <v>203</v>
      </c>
      <c r="G52" s="1208" t="s">
        <v>33</v>
      </c>
      <c r="H52" s="1025" t="s">
        <v>3123</v>
      </c>
      <c r="I52" s="1023" t="s">
        <v>3124</v>
      </c>
      <c r="J52" s="1021">
        <v>79264248</v>
      </c>
      <c r="K52" s="1021">
        <v>1</v>
      </c>
      <c r="L52" s="1021"/>
      <c r="M52" s="1021"/>
      <c r="N52" s="1248" t="s">
        <v>3125</v>
      </c>
      <c r="O52" s="1057" t="s">
        <v>3126</v>
      </c>
      <c r="P52" s="1021">
        <v>3102773976</v>
      </c>
      <c r="Q52" s="1131">
        <v>49000000</v>
      </c>
      <c r="R52" s="1186" t="s">
        <v>3127</v>
      </c>
      <c r="S52" s="1032">
        <v>44547</v>
      </c>
      <c r="T52" s="1318" t="s">
        <v>3128</v>
      </c>
      <c r="U52" s="1032">
        <v>44329</v>
      </c>
      <c r="V52" s="1031">
        <v>44334</v>
      </c>
      <c r="W52" s="1032">
        <v>44547</v>
      </c>
      <c r="X52" s="1254" t="s">
        <v>3129</v>
      </c>
      <c r="Y52" s="1021">
        <v>6821</v>
      </c>
      <c r="Z52" s="1032">
        <v>44327</v>
      </c>
      <c r="AA52" s="1021" t="s">
        <v>2847</v>
      </c>
      <c r="AB52" s="1057" t="s">
        <v>3106</v>
      </c>
      <c r="AC52" s="1034">
        <v>21621</v>
      </c>
      <c r="AD52" s="1031">
        <v>44330</v>
      </c>
      <c r="AE52" s="1023" t="s">
        <v>1872</v>
      </c>
      <c r="AF52" s="1171" t="s">
        <v>3130</v>
      </c>
    </row>
    <row r="53" spans="1:33" ht="165">
      <c r="A53" s="1021">
        <v>52</v>
      </c>
      <c r="B53" s="1021">
        <v>52</v>
      </c>
      <c r="C53" s="1082" t="s">
        <v>3131</v>
      </c>
      <c r="D53" s="1245" t="s">
        <v>3132</v>
      </c>
      <c r="E53" s="1035" t="s">
        <v>3133</v>
      </c>
      <c r="F53" s="1169" t="s">
        <v>203</v>
      </c>
      <c r="G53" s="1208" t="s">
        <v>33</v>
      </c>
      <c r="H53" s="1042" t="s">
        <v>3134</v>
      </c>
      <c r="I53" s="1026" t="s">
        <v>3135</v>
      </c>
      <c r="J53" s="1021">
        <v>1143384515</v>
      </c>
      <c r="K53" s="1021">
        <v>9</v>
      </c>
      <c r="L53" s="1021"/>
      <c r="M53" s="1021"/>
      <c r="N53" s="1248" t="s">
        <v>3136</v>
      </c>
      <c r="O53" s="1057" t="s">
        <v>3137</v>
      </c>
      <c r="P53" s="1021">
        <v>3005660001</v>
      </c>
      <c r="Q53" s="1131">
        <v>18025000</v>
      </c>
      <c r="R53" s="1021"/>
      <c r="S53" s="1032">
        <v>44547</v>
      </c>
      <c r="T53" s="1021"/>
      <c r="U53" s="1032">
        <v>44329</v>
      </c>
      <c r="V53" s="1031">
        <v>44334</v>
      </c>
      <c r="W53" s="1098">
        <v>44547</v>
      </c>
      <c r="X53" s="1254" t="s">
        <v>3138</v>
      </c>
      <c r="Y53" s="1037">
        <v>6921</v>
      </c>
      <c r="Z53" s="1032">
        <v>44328</v>
      </c>
      <c r="AA53" s="1021" t="s">
        <v>2847</v>
      </c>
      <c r="AB53" s="1057" t="s">
        <v>3106</v>
      </c>
      <c r="AC53" s="1034">
        <v>21721</v>
      </c>
      <c r="AD53" s="1031">
        <v>44330</v>
      </c>
      <c r="AE53" s="1023" t="s">
        <v>1872</v>
      </c>
      <c r="AF53" s="1275" t="s">
        <v>2763</v>
      </c>
    </row>
    <row r="54" spans="1:33" ht="165">
      <c r="A54" s="1021">
        <v>53</v>
      </c>
      <c r="B54" s="1021">
        <v>53</v>
      </c>
      <c r="C54" s="1082" t="s">
        <v>3139</v>
      </c>
      <c r="D54" s="1245" t="s">
        <v>3140</v>
      </c>
      <c r="E54" s="1035" t="s">
        <v>3141</v>
      </c>
      <c r="F54" s="1026" t="s">
        <v>203</v>
      </c>
      <c r="G54" s="1208" t="s">
        <v>33</v>
      </c>
      <c r="H54" s="1025" t="s">
        <v>3036</v>
      </c>
      <c r="I54" s="1026" t="s">
        <v>3142</v>
      </c>
      <c r="J54" s="1021">
        <v>1022358412</v>
      </c>
      <c r="K54" s="1021">
        <v>1</v>
      </c>
      <c r="L54" s="1021"/>
      <c r="M54" s="1021"/>
      <c r="N54" s="1248" t="s">
        <v>3143</v>
      </c>
      <c r="O54" s="1021" t="s">
        <v>3144</v>
      </c>
      <c r="P54" s="1021">
        <v>3193473908</v>
      </c>
      <c r="Q54" s="1131">
        <v>14479425</v>
      </c>
      <c r="R54" s="1021" t="s">
        <v>3145</v>
      </c>
      <c r="S54" s="1032">
        <v>44547</v>
      </c>
      <c r="T54" s="1318" t="s">
        <v>3146</v>
      </c>
      <c r="U54" s="1032">
        <v>44341</v>
      </c>
      <c r="V54" s="1031">
        <v>44342</v>
      </c>
      <c r="W54" s="1032">
        <v>44547</v>
      </c>
      <c r="X54" s="1035" t="s">
        <v>22</v>
      </c>
      <c r="Y54" s="1021">
        <v>6421</v>
      </c>
      <c r="Z54" s="1032">
        <v>44314</v>
      </c>
      <c r="AA54" s="1021" t="s">
        <v>3043</v>
      </c>
      <c r="AB54" s="1057" t="s">
        <v>3044</v>
      </c>
      <c r="AC54" s="1034">
        <v>23221</v>
      </c>
      <c r="AD54" s="1031">
        <v>44342</v>
      </c>
      <c r="AE54" s="1172" t="s">
        <v>2036</v>
      </c>
      <c r="AF54" s="1171" t="s">
        <v>3147</v>
      </c>
    </row>
    <row r="55" spans="1:33" ht="105">
      <c r="A55" s="1021">
        <v>54</v>
      </c>
      <c r="B55" s="1021">
        <v>54</v>
      </c>
      <c r="C55" s="1082" t="s">
        <v>3148</v>
      </c>
      <c r="D55" s="1245" t="s">
        <v>3149</v>
      </c>
      <c r="E55" s="1035" t="s">
        <v>3150</v>
      </c>
      <c r="F55" s="1023" t="s">
        <v>68</v>
      </c>
      <c r="G55" s="1146" t="s">
        <v>3151</v>
      </c>
      <c r="H55" s="1025" t="s">
        <v>3152</v>
      </c>
      <c r="I55" s="1026" t="s">
        <v>2612</v>
      </c>
      <c r="J55" s="1021">
        <v>53010819</v>
      </c>
      <c r="K55" s="1021">
        <v>0</v>
      </c>
      <c r="L55" s="1021"/>
      <c r="M55" s="1021"/>
      <c r="N55" s="1245" t="s">
        <v>3153</v>
      </c>
      <c r="O55" s="1021" t="s">
        <v>3154</v>
      </c>
      <c r="P55" s="1021">
        <v>3751440</v>
      </c>
      <c r="Q55" s="1131">
        <v>2818203</v>
      </c>
      <c r="R55" s="1021"/>
      <c r="S55" s="1032">
        <v>44358</v>
      </c>
      <c r="T55" s="1021"/>
      <c r="U55" s="1032">
        <v>44350</v>
      </c>
      <c r="V55" s="1031">
        <v>44351</v>
      </c>
      <c r="W55" s="1032">
        <v>44358</v>
      </c>
      <c r="X55" s="1035" t="s">
        <v>22</v>
      </c>
      <c r="Y55" s="1021">
        <v>7221</v>
      </c>
      <c r="Z55" s="1032">
        <v>44337</v>
      </c>
      <c r="AA55" s="1270" t="s">
        <v>3155</v>
      </c>
      <c r="AB55" s="1057" t="s">
        <v>2618</v>
      </c>
      <c r="AC55" s="1034">
        <v>25921</v>
      </c>
      <c r="AD55" s="1031">
        <v>44351</v>
      </c>
      <c r="AE55" s="1061" t="s">
        <v>2036</v>
      </c>
      <c r="AF55" t="s">
        <v>22</v>
      </c>
    </row>
    <row r="56" spans="1:33" ht="132">
      <c r="A56" s="1281">
        <v>1</v>
      </c>
      <c r="B56" s="1281">
        <v>1</v>
      </c>
      <c r="C56" s="1281"/>
      <c r="D56" s="1281"/>
      <c r="E56" s="1282" t="s">
        <v>3156</v>
      </c>
      <c r="F56" s="1283" t="s">
        <v>1808</v>
      </c>
      <c r="G56" s="1284" t="s">
        <v>33</v>
      </c>
      <c r="H56" s="1285" t="s">
        <v>3157</v>
      </c>
      <c r="I56" s="1283" t="s">
        <v>3158</v>
      </c>
      <c r="J56" s="1281">
        <v>860502844</v>
      </c>
      <c r="K56" s="1281">
        <v>4</v>
      </c>
      <c r="L56" s="1281"/>
      <c r="M56" s="1281"/>
      <c r="N56" s="1286" t="s">
        <v>3159</v>
      </c>
      <c r="O56" s="1287" t="s">
        <v>3160</v>
      </c>
      <c r="P56" s="1287">
        <v>7446692</v>
      </c>
      <c r="Q56" s="1288" t="s">
        <v>22</v>
      </c>
      <c r="R56" s="1281"/>
      <c r="S56" s="1289">
        <v>45072</v>
      </c>
      <c r="T56" s="1281"/>
      <c r="U56" s="1289">
        <v>44342</v>
      </c>
      <c r="V56" s="1289">
        <v>44342</v>
      </c>
      <c r="W56" s="1289">
        <v>45072</v>
      </c>
      <c r="X56" s="1290" t="s">
        <v>22</v>
      </c>
      <c r="Y56" s="1290" t="s">
        <v>22</v>
      </c>
      <c r="Z56" s="1290" t="s">
        <v>22</v>
      </c>
      <c r="AA56" s="1290" t="s">
        <v>22</v>
      </c>
      <c r="AB56" s="1290" t="s">
        <v>22</v>
      </c>
      <c r="AC56" s="1290" t="s">
        <v>22</v>
      </c>
      <c r="AD56" s="1290" t="s">
        <v>22</v>
      </c>
      <c r="AE56" s="1290" t="s">
        <v>1872</v>
      </c>
    </row>
    <row r="57" spans="1:33" ht="132">
      <c r="A57" s="1291">
        <v>2</v>
      </c>
      <c r="B57" s="1291">
        <v>2</v>
      </c>
      <c r="C57" s="1291"/>
      <c r="D57" s="1291"/>
      <c r="E57" s="1292" t="s">
        <v>3161</v>
      </c>
      <c r="F57" s="1293" t="s">
        <v>1808</v>
      </c>
      <c r="G57" s="1294" t="s">
        <v>33</v>
      </c>
      <c r="H57" s="1295" t="s">
        <v>3162</v>
      </c>
      <c r="I57" s="1293" t="s">
        <v>3163</v>
      </c>
      <c r="J57" s="1291">
        <v>860029846</v>
      </c>
      <c r="K57" s="1291">
        <v>0</v>
      </c>
      <c r="L57" s="1291"/>
      <c r="M57" s="1291"/>
      <c r="N57" s="1296" t="s">
        <v>3164</v>
      </c>
      <c r="O57" s="1297" t="s">
        <v>3165</v>
      </c>
      <c r="P57" s="1297">
        <v>3134199293</v>
      </c>
      <c r="Q57" s="1298" t="s">
        <v>22</v>
      </c>
      <c r="R57" s="1291"/>
      <c r="S57" s="1299">
        <v>45089</v>
      </c>
      <c r="T57" s="1291"/>
      <c r="U57" s="1299">
        <v>44359</v>
      </c>
      <c r="V57" s="1299">
        <v>44359</v>
      </c>
      <c r="W57" s="1299">
        <v>45089</v>
      </c>
      <c r="X57" s="1300" t="s">
        <v>22</v>
      </c>
      <c r="Y57" s="1300" t="s">
        <v>22</v>
      </c>
      <c r="Z57" s="1300" t="s">
        <v>22</v>
      </c>
      <c r="AA57" s="1300" t="s">
        <v>22</v>
      </c>
      <c r="AB57" s="1300" t="s">
        <v>22</v>
      </c>
      <c r="AC57" s="1300" t="s">
        <v>22</v>
      </c>
      <c r="AD57" s="1300" t="s">
        <v>22</v>
      </c>
      <c r="AE57" s="1300" t="s">
        <v>1872</v>
      </c>
    </row>
    <row r="58" spans="1:33" ht="98.25" customHeight="1">
      <c r="A58" s="1021">
        <v>57</v>
      </c>
      <c r="B58" s="1021">
        <v>55</v>
      </c>
      <c r="C58" s="1082" t="s">
        <v>3166</v>
      </c>
      <c r="D58" s="1245" t="s">
        <v>3167</v>
      </c>
      <c r="E58" s="1035" t="s">
        <v>3168</v>
      </c>
      <c r="F58" s="1026" t="s">
        <v>68</v>
      </c>
      <c r="G58" s="1146" t="s">
        <v>2809</v>
      </c>
      <c r="H58" s="1140" t="s">
        <v>3169</v>
      </c>
      <c r="I58" s="1026" t="s">
        <v>1271</v>
      </c>
      <c r="J58" s="1021">
        <v>900379030</v>
      </c>
      <c r="K58" s="1021">
        <v>3</v>
      </c>
      <c r="L58" s="1021"/>
      <c r="M58" s="1021"/>
      <c r="N58" s="1248" t="s">
        <v>3170</v>
      </c>
      <c r="O58" s="1057" t="s">
        <v>3171</v>
      </c>
      <c r="P58" s="1057" t="s">
        <v>3172</v>
      </c>
      <c r="Q58" s="1131">
        <v>6592529</v>
      </c>
      <c r="R58" s="1021"/>
      <c r="S58" s="1032">
        <v>44404</v>
      </c>
      <c r="T58" s="1032" t="s">
        <v>3173</v>
      </c>
      <c r="U58" s="1032">
        <v>44378</v>
      </c>
      <c r="V58" s="1031">
        <v>44383</v>
      </c>
      <c r="W58" s="1032">
        <v>44422</v>
      </c>
      <c r="X58" s="1254" t="s">
        <v>3174</v>
      </c>
      <c r="Y58" s="1021">
        <v>7621</v>
      </c>
      <c r="Z58" s="1032">
        <v>44364</v>
      </c>
      <c r="AA58" s="1057" t="s">
        <v>3175</v>
      </c>
      <c r="AB58" s="1057" t="s">
        <v>3176</v>
      </c>
      <c r="AC58" s="1021">
        <v>32721</v>
      </c>
      <c r="AD58" s="1032">
        <v>44379</v>
      </c>
      <c r="AE58" s="1023" t="s">
        <v>1986</v>
      </c>
      <c r="AF58" s="1376" t="s">
        <v>3177</v>
      </c>
      <c r="AG58" s="1171" t="s">
        <v>3178</v>
      </c>
    </row>
    <row r="59" spans="1:33" ht="116.25" customHeight="1">
      <c r="A59" s="1021">
        <v>58</v>
      </c>
      <c r="B59" s="1021">
        <v>56</v>
      </c>
      <c r="C59" s="1082" t="s">
        <v>3179</v>
      </c>
      <c r="D59" s="1245" t="s">
        <v>3180</v>
      </c>
      <c r="E59" s="1035" t="s">
        <v>3181</v>
      </c>
      <c r="F59" s="1026" t="s">
        <v>3182</v>
      </c>
      <c r="G59" s="1146" t="s">
        <v>2269</v>
      </c>
      <c r="H59" s="1025" t="s">
        <v>3183</v>
      </c>
      <c r="I59" s="1026" t="s">
        <v>2338</v>
      </c>
      <c r="J59" s="1021">
        <v>860002400</v>
      </c>
      <c r="K59" s="1021">
        <v>2</v>
      </c>
      <c r="L59" s="1021"/>
      <c r="M59" s="1021"/>
      <c r="N59" s="1248" t="s">
        <v>2369</v>
      </c>
      <c r="O59" s="1021" t="s">
        <v>3184</v>
      </c>
      <c r="P59" s="1021" t="s">
        <v>2953</v>
      </c>
      <c r="Q59" s="1131">
        <v>65914838</v>
      </c>
      <c r="R59" s="1021" t="s">
        <v>3185</v>
      </c>
      <c r="S59" s="1032">
        <v>44866</v>
      </c>
      <c r="T59" s="1318" t="s">
        <v>3186</v>
      </c>
      <c r="U59" s="1031">
        <v>44389</v>
      </c>
      <c r="V59" s="1031">
        <v>44403</v>
      </c>
      <c r="W59" s="1032">
        <v>44866</v>
      </c>
      <c r="X59" s="1272" t="s">
        <v>22</v>
      </c>
      <c r="Y59" s="1021">
        <v>5721</v>
      </c>
      <c r="Z59" s="1032">
        <v>44308</v>
      </c>
      <c r="AA59" s="1021" t="s">
        <v>2342</v>
      </c>
      <c r="AB59" s="1021" t="s">
        <v>2343</v>
      </c>
      <c r="AC59" s="1034">
        <v>33521</v>
      </c>
      <c r="AD59" s="1031">
        <v>44390</v>
      </c>
      <c r="AE59" s="1023" t="s">
        <v>2036</v>
      </c>
      <c r="AF59" s="1171" t="s">
        <v>3187</v>
      </c>
      <c r="AG59" s="1171" t="s">
        <v>3188</v>
      </c>
    </row>
    <row r="60" spans="1:33" ht="90">
      <c r="A60" s="1021">
        <v>59</v>
      </c>
      <c r="B60" s="1021">
        <v>57</v>
      </c>
      <c r="C60" s="1082" t="s">
        <v>3189</v>
      </c>
      <c r="D60" s="1245" t="s">
        <v>3190</v>
      </c>
      <c r="E60" s="1035" t="s">
        <v>3191</v>
      </c>
      <c r="F60" s="1023" t="s">
        <v>68</v>
      </c>
      <c r="G60" s="1146" t="s">
        <v>3192</v>
      </c>
      <c r="H60" s="1025" t="s">
        <v>3193</v>
      </c>
      <c r="I60" s="1023" t="s">
        <v>3194</v>
      </c>
      <c r="J60" s="1059">
        <v>891501783</v>
      </c>
      <c r="K60" s="1021">
        <v>1</v>
      </c>
      <c r="L60" s="1021"/>
      <c r="M60" s="1021"/>
      <c r="N60" s="1248" t="s">
        <v>3195</v>
      </c>
      <c r="O60" s="1021" t="s">
        <v>3196</v>
      </c>
      <c r="P60" s="1021"/>
      <c r="Q60" s="1131">
        <v>179989880</v>
      </c>
      <c r="R60" s="1021"/>
      <c r="S60" s="1032">
        <v>44545</v>
      </c>
      <c r="T60" s="1021"/>
      <c r="U60" s="1032">
        <v>44410</v>
      </c>
      <c r="V60" s="1031">
        <v>44414</v>
      </c>
      <c r="W60" s="1031">
        <v>44545</v>
      </c>
      <c r="X60" s="1254" t="s">
        <v>3197</v>
      </c>
      <c r="Y60" s="1021">
        <v>7721</v>
      </c>
      <c r="Z60" s="1032">
        <v>44369</v>
      </c>
      <c r="AA60" s="1021" t="s">
        <v>2579</v>
      </c>
      <c r="AB60" s="1021" t="s">
        <v>3198</v>
      </c>
      <c r="AC60" s="1034">
        <v>37421</v>
      </c>
      <c r="AD60" s="1031">
        <v>44047</v>
      </c>
      <c r="AE60" s="1023" t="s">
        <v>1960</v>
      </c>
      <c r="AF60" s="1171" t="s">
        <v>2798</v>
      </c>
    </row>
    <row r="61" spans="1:33" ht="117" customHeight="1">
      <c r="A61" s="1021">
        <v>60</v>
      </c>
      <c r="B61" s="1021">
        <v>58</v>
      </c>
      <c r="C61" s="1082" t="s">
        <v>3199</v>
      </c>
      <c r="D61" s="1245" t="s">
        <v>3200</v>
      </c>
      <c r="E61" s="1035" t="s">
        <v>3201</v>
      </c>
      <c r="F61" s="1026" t="s">
        <v>203</v>
      </c>
      <c r="G61" s="1146" t="s">
        <v>33</v>
      </c>
      <c r="H61" s="1025" t="s">
        <v>3202</v>
      </c>
      <c r="I61" s="1026" t="s">
        <v>3203</v>
      </c>
      <c r="J61" s="1059">
        <v>1085099190</v>
      </c>
      <c r="K61" s="1021">
        <v>7</v>
      </c>
      <c r="L61" s="1021"/>
      <c r="M61" s="1021"/>
      <c r="N61" s="1248" t="s">
        <v>3204</v>
      </c>
      <c r="O61" s="1021" t="s">
        <v>3205</v>
      </c>
      <c r="P61" s="1021" t="s">
        <v>3206</v>
      </c>
      <c r="Q61" s="1131">
        <v>13500000</v>
      </c>
      <c r="R61" s="1057" t="s">
        <v>3207</v>
      </c>
      <c r="S61" s="1032">
        <v>44547</v>
      </c>
      <c r="T61" s="1021"/>
      <c r="U61" s="1032">
        <v>44413</v>
      </c>
      <c r="V61" s="1031">
        <v>44417</v>
      </c>
      <c r="W61" s="1032">
        <v>44547</v>
      </c>
      <c r="X61" s="1035" t="s">
        <v>22</v>
      </c>
      <c r="Y61" s="1021">
        <v>8421</v>
      </c>
      <c r="Z61" s="1032">
        <v>44407</v>
      </c>
      <c r="AA61" s="1021" t="s">
        <v>2044</v>
      </c>
      <c r="AB61" s="1021" t="s">
        <v>2451</v>
      </c>
      <c r="AC61" s="1034">
        <v>37521</v>
      </c>
      <c r="AD61" s="1165">
        <v>44413</v>
      </c>
      <c r="AE61" s="1172" t="s">
        <v>1886</v>
      </c>
      <c r="AF61" s="1171" t="s">
        <v>3208</v>
      </c>
      <c r="AG61" s="1355" t="s">
        <v>3007</v>
      </c>
    </row>
    <row r="62" spans="1:33" ht="99.75" customHeight="1">
      <c r="A62" s="1010">
        <v>61</v>
      </c>
      <c r="B62" s="1010">
        <v>59</v>
      </c>
      <c r="C62" s="1082" t="s">
        <v>3209</v>
      </c>
      <c r="D62" s="1246" t="s">
        <v>3210</v>
      </c>
      <c r="E62" s="1141" t="s">
        <v>3211</v>
      </c>
      <c r="F62" s="1212" t="s">
        <v>203</v>
      </c>
      <c r="G62" s="1213" t="s">
        <v>33</v>
      </c>
      <c r="H62" s="1273" t="s">
        <v>3212</v>
      </c>
      <c r="I62" s="1212" t="s">
        <v>114</v>
      </c>
      <c r="J62" s="1271">
        <v>900173409</v>
      </c>
      <c r="K62" s="1010">
        <v>9</v>
      </c>
      <c r="L62" s="1010"/>
      <c r="M62" s="1010"/>
      <c r="N62" s="1263" t="s">
        <v>3213</v>
      </c>
      <c r="O62" s="1010" t="s">
        <v>3214</v>
      </c>
      <c r="P62" s="1010">
        <v>9172172</v>
      </c>
      <c r="Q62" s="1267">
        <v>49928200</v>
      </c>
      <c r="R62" s="1010"/>
      <c r="S62" s="1055">
        <v>44561</v>
      </c>
      <c r="T62" s="1010"/>
      <c r="U62" s="1055">
        <v>44414</v>
      </c>
      <c r="V62" s="1193">
        <v>44420</v>
      </c>
      <c r="W62" s="1055">
        <v>44561</v>
      </c>
      <c r="X62" s="1276" t="s">
        <v>3215</v>
      </c>
      <c r="Y62" s="1010">
        <v>8221</v>
      </c>
      <c r="Z62" s="1055">
        <v>44379</v>
      </c>
      <c r="AA62" s="1010" t="s">
        <v>2044</v>
      </c>
      <c r="AB62" s="1010" t="s">
        <v>2451</v>
      </c>
      <c r="AC62" s="1205">
        <v>37821</v>
      </c>
      <c r="AD62" s="1193">
        <v>44417</v>
      </c>
      <c r="AE62" s="1172" t="s">
        <v>1960</v>
      </c>
      <c r="AF62" s="1171" t="s">
        <v>3216</v>
      </c>
    </row>
    <row r="63" spans="1:33" ht="108">
      <c r="A63" s="1021">
        <v>62</v>
      </c>
      <c r="B63" s="1021">
        <v>60</v>
      </c>
      <c r="C63" s="1245" t="s">
        <v>3217</v>
      </c>
      <c r="D63" s="1248" t="s">
        <v>3218</v>
      </c>
      <c r="E63" s="1146" t="s">
        <v>3219</v>
      </c>
      <c r="F63" s="1026" t="s">
        <v>100</v>
      </c>
      <c r="G63" s="1146" t="s">
        <v>545</v>
      </c>
      <c r="H63" s="1140" t="s">
        <v>3220</v>
      </c>
      <c r="I63" s="1026" t="s">
        <v>3221</v>
      </c>
      <c r="J63" s="1059">
        <v>901373456</v>
      </c>
      <c r="K63" s="1021">
        <v>3</v>
      </c>
      <c r="L63" s="1021"/>
      <c r="M63" s="1021"/>
      <c r="N63" s="1248" t="s">
        <v>3222</v>
      </c>
      <c r="O63" s="1057" t="s">
        <v>3223</v>
      </c>
      <c r="P63" s="1021">
        <v>7956780</v>
      </c>
      <c r="Q63" s="1131">
        <v>167541791.30000001</v>
      </c>
      <c r="R63" s="1021"/>
      <c r="S63" s="1032">
        <v>44547</v>
      </c>
      <c r="T63" s="1021"/>
      <c r="U63" s="1032">
        <v>44413</v>
      </c>
      <c r="V63" s="1031">
        <v>44413</v>
      </c>
      <c r="W63" s="1032">
        <v>44547</v>
      </c>
      <c r="X63" s="1276" t="s">
        <v>3224</v>
      </c>
      <c r="Y63" s="1021">
        <v>8121</v>
      </c>
      <c r="Z63" s="1032">
        <v>44413</v>
      </c>
      <c r="AA63" s="1021" t="s">
        <v>3225</v>
      </c>
      <c r="AB63" s="1021" t="s">
        <v>2451</v>
      </c>
      <c r="AC63" s="1034">
        <v>38221</v>
      </c>
      <c r="AD63" s="1165">
        <v>44418</v>
      </c>
      <c r="AE63" s="1023" t="s">
        <v>1960</v>
      </c>
      <c r="AF63" s="1171" t="s">
        <v>3226</v>
      </c>
    </row>
    <row r="64" spans="1:33" ht="92.25" customHeight="1">
      <c r="A64" s="1021">
        <v>63</v>
      </c>
      <c r="B64" s="1021">
        <v>61</v>
      </c>
      <c r="C64" s="1245" t="s">
        <v>3227</v>
      </c>
      <c r="D64" s="1248" t="s">
        <v>3228</v>
      </c>
      <c r="E64" s="1146" t="s">
        <v>3229</v>
      </c>
      <c r="F64" s="1023" t="s">
        <v>68</v>
      </c>
      <c r="G64" s="1146" t="s">
        <v>545</v>
      </c>
      <c r="H64" s="1140" t="s">
        <v>3230</v>
      </c>
      <c r="I64" s="1026" t="s">
        <v>3231</v>
      </c>
      <c r="J64" s="1021">
        <v>900671732</v>
      </c>
      <c r="K64" s="1021">
        <v>6</v>
      </c>
      <c r="L64" s="1021"/>
      <c r="M64" s="1021"/>
      <c r="N64" s="1245" t="s">
        <v>3232</v>
      </c>
      <c r="O64" s="1057" t="s">
        <v>3233</v>
      </c>
      <c r="P64" s="1021">
        <v>3017848034</v>
      </c>
      <c r="Q64" s="1131">
        <v>29250</v>
      </c>
      <c r="R64" s="1021"/>
      <c r="S64" s="1032">
        <v>44427</v>
      </c>
      <c r="T64" s="1021"/>
      <c r="U64" s="1032">
        <v>44419</v>
      </c>
      <c r="V64" s="1031">
        <v>44419</v>
      </c>
      <c r="W64" s="1031">
        <v>44427</v>
      </c>
      <c r="X64" s="1066" t="s">
        <v>22</v>
      </c>
      <c r="Y64" s="1021">
        <v>8721</v>
      </c>
      <c r="Z64" s="1032">
        <v>44417</v>
      </c>
      <c r="AA64" s="1057" t="s">
        <v>3234</v>
      </c>
      <c r="AB64" s="1057" t="s">
        <v>3235</v>
      </c>
      <c r="AC64" s="1034">
        <v>38321</v>
      </c>
      <c r="AD64" s="1031">
        <v>44420</v>
      </c>
      <c r="AE64" s="1023" t="s">
        <v>2036</v>
      </c>
      <c r="AF64" t="s">
        <v>22</v>
      </c>
    </row>
    <row r="65" spans="1:33" ht="96">
      <c r="A65" s="1021">
        <v>64</v>
      </c>
      <c r="B65" s="1021">
        <v>62</v>
      </c>
      <c r="C65" s="1245" t="s">
        <v>3236</v>
      </c>
      <c r="D65" s="1248" t="s">
        <v>3237</v>
      </c>
      <c r="E65" s="1146" t="s">
        <v>3238</v>
      </c>
      <c r="F65" s="1023" t="s">
        <v>68</v>
      </c>
      <c r="G65" s="1146" t="s">
        <v>545</v>
      </c>
      <c r="H65" s="1140" t="s">
        <v>3239</v>
      </c>
      <c r="I65" s="1023" t="s">
        <v>3240</v>
      </c>
      <c r="J65" s="1059">
        <v>901211678</v>
      </c>
      <c r="K65" s="1021">
        <v>7</v>
      </c>
      <c r="L65" s="1021"/>
      <c r="M65" s="1021"/>
      <c r="N65" s="1245" t="s">
        <v>3241</v>
      </c>
      <c r="O65" s="1148" t="s">
        <v>3242</v>
      </c>
      <c r="P65" s="1148">
        <v>3003918306</v>
      </c>
      <c r="Q65" s="1131">
        <v>72800</v>
      </c>
      <c r="R65" s="1021"/>
      <c r="S65" s="1032">
        <v>44427</v>
      </c>
      <c r="T65" s="1021"/>
      <c r="U65" s="1032">
        <v>44419</v>
      </c>
      <c r="V65" s="1032">
        <v>44419</v>
      </c>
      <c r="W65" s="1032">
        <v>44427</v>
      </c>
      <c r="X65" s="1066" t="s">
        <v>22</v>
      </c>
      <c r="Y65" s="1021">
        <v>8721</v>
      </c>
      <c r="Z65" s="1032">
        <v>44417</v>
      </c>
      <c r="AA65" s="1057" t="s">
        <v>3234</v>
      </c>
      <c r="AB65" s="1057" t="s">
        <v>3235</v>
      </c>
      <c r="AC65" s="1034">
        <v>38421</v>
      </c>
      <c r="AD65" s="1031">
        <v>44420</v>
      </c>
      <c r="AE65" s="1023" t="s">
        <v>1986</v>
      </c>
      <c r="AF65" s="1376" t="s">
        <v>3177</v>
      </c>
      <c r="AG65" s="1171" t="s">
        <v>3243</v>
      </c>
    </row>
    <row r="66" spans="1:33" ht="108">
      <c r="A66" s="1021">
        <v>65</v>
      </c>
      <c r="B66" s="1021">
        <v>63</v>
      </c>
      <c r="C66" s="1245" t="s">
        <v>3236</v>
      </c>
      <c r="D66" s="1248" t="s">
        <v>3244</v>
      </c>
      <c r="E66" s="1146" t="s">
        <v>3245</v>
      </c>
      <c r="F66" s="1023" t="s">
        <v>68</v>
      </c>
      <c r="G66" s="1146" t="s">
        <v>545</v>
      </c>
      <c r="H66" s="1140" t="s">
        <v>3246</v>
      </c>
      <c r="I66" s="1023" t="s">
        <v>3247</v>
      </c>
      <c r="J66" s="1021">
        <v>900401081</v>
      </c>
      <c r="K66" s="1021">
        <v>2</v>
      </c>
      <c r="L66" s="1021"/>
      <c r="M66" s="1021"/>
      <c r="N66" s="1248" t="s">
        <v>3248</v>
      </c>
      <c r="O66" s="1057" t="s">
        <v>3249</v>
      </c>
      <c r="P66" s="1021">
        <v>3045478208</v>
      </c>
      <c r="Q66" s="1131">
        <v>3663000</v>
      </c>
      <c r="R66" s="1021"/>
      <c r="S66" s="1032">
        <v>44427</v>
      </c>
      <c r="T66" s="1021"/>
      <c r="U66" s="1032">
        <v>44419</v>
      </c>
      <c r="V66" s="1032">
        <v>44419</v>
      </c>
      <c r="W66" s="1032">
        <v>44427</v>
      </c>
      <c r="X66" s="1276" t="s">
        <v>3250</v>
      </c>
      <c r="Y66" s="1021">
        <v>8721</v>
      </c>
      <c r="Z66" s="1032">
        <v>44417</v>
      </c>
      <c r="AA66" s="1057" t="s">
        <v>3234</v>
      </c>
      <c r="AB66" s="1057" t="s">
        <v>3235</v>
      </c>
      <c r="AC66" s="1034">
        <v>38521</v>
      </c>
      <c r="AD66" s="1031">
        <v>44420</v>
      </c>
      <c r="AE66" s="1023" t="s">
        <v>1986</v>
      </c>
      <c r="AF66" s="1171" t="s">
        <v>3251</v>
      </c>
    </row>
    <row r="67" spans="1:33" ht="96">
      <c r="A67" s="1021">
        <v>66</v>
      </c>
      <c r="B67" s="1021">
        <v>64</v>
      </c>
      <c r="C67" s="1245" t="s">
        <v>3236</v>
      </c>
      <c r="D67" s="1248" t="s">
        <v>3252</v>
      </c>
      <c r="E67" s="1146" t="s">
        <v>3253</v>
      </c>
      <c r="F67" s="1023" t="s">
        <v>68</v>
      </c>
      <c r="G67" s="1146" t="s">
        <v>545</v>
      </c>
      <c r="H67" s="1140" t="s">
        <v>3254</v>
      </c>
      <c r="I67" s="1023" t="s">
        <v>3255</v>
      </c>
      <c r="J67" s="1021">
        <v>830051855</v>
      </c>
      <c r="K67" s="1021">
        <v>1</v>
      </c>
      <c r="L67" s="1021"/>
      <c r="M67" s="1021"/>
      <c r="N67" s="1248" t="s">
        <v>3256</v>
      </c>
      <c r="O67" s="1057" t="s">
        <v>3257</v>
      </c>
      <c r="P67" s="1059" t="s">
        <v>3258</v>
      </c>
      <c r="Q67" s="1131">
        <v>2235600</v>
      </c>
      <c r="R67" s="1021"/>
      <c r="S67" s="1032">
        <v>44427</v>
      </c>
      <c r="T67" s="1021"/>
      <c r="U67" s="1032">
        <v>44419</v>
      </c>
      <c r="V67" s="1032">
        <v>44419</v>
      </c>
      <c r="W67" s="1032">
        <v>44427</v>
      </c>
      <c r="X67" s="1066" t="s">
        <v>22</v>
      </c>
      <c r="Y67" s="1021">
        <v>8721</v>
      </c>
      <c r="Z67" s="1098">
        <v>44417</v>
      </c>
      <c r="AA67" s="1057" t="s">
        <v>3234</v>
      </c>
      <c r="AB67" s="1057" t="s">
        <v>3235</v>
      </c>
      <c r="AC67" s="1034">
        <v>38621</v>
      </c>
      <c r="AD67" s="1274">
        <v>44421</v>
      </c>
      <c r="AE67" s="1023" t="s">
        <v>1986</v>
      </c>
      <c r="AF67" s="1376" t="s">
        <v>3177</v>
      </c>
      <c r="AG67" s="1171" t="s">
        <v>3259</v>
      </c>
    </row>
    <row r="68" spans="1:33" ht="96">
      <c r="A68" s="1021">
        <v>67</v>
      </c>
      <c r="B68" s="1021">
        <v>65</v>
      </c>
      <c r="C68" s="1245" t="s">
        <v>3227</v>
      </c>
      <c r="D68" s="1248" t="s">
        <v>3237</v>
      </c>
      <c r="E68" s="1146" t="s">
        <v>3260</v>
      </c>
      <c r="F68" s="1023" t="s">
        <v>68</v>
      </c>
      <c r="G68" s="1146" t="s">
        <v>545</v>
      </c>
      <c r="H68" s="1140" t="s">
        <v>3261</v>
      </c>
      <c r="I68" s="1023" t="s">
        <v>3262</v>
      </c>
      <c r="J68" s="1021">
        <v>901452736</v>
      </c>
      <c r="K68" s="1021">
        <v>1</v>
      </c>
      <c r="L68" s="1021"/>
      <c r="M68" s="1021"/>
      <c r="N68" s="1245" t="s">
        <v>3263</v>
      </c>
      <c r="O68" s="1057" t="s">
        <v>3264</v>
      </c>
      <c r="P68" s="1021" t="s">
        <v>3265</v>
      </c>
      <c r="Q68" s="1131">
        <v>337150</v>
      </c>
      <c r="R68" s="1021"/>
      <c r="S68" s="1032">
        <v>44427</v>
      </c>
      <c r="T68" s="1021"/>
      <c r="U68" s="1032">
        <v>44419</v>
      </c>
      <c r="V68" s="1032">
        <v>44419</v>
      </c>
      <c r="W68" s="1032">
        <v>44427</v>
      </c>
      <c r="X68" s="1066" t="s">
        <v>22</v>
      </c>
      <c r="Y68" s="1021">
        <v>8721</v>
      </c>
      <c r="Z68" s="1032">
        <v>44417</v>
      </c>
      <c r="AA68" s="1057" t="s">
        <v>3234</v>
      </c>
      <c r="AB68" s="1057" t="s">
        <v>3235</v>
      </c>
      <c r="AC68" s="1021">
        <v>38821</v>
      </c>
      <c r="AD68" s="1032">
        <v>44425</v>
      </c>
      <c r="AE68" s="1023" t="s">
        <v>2036</v>
      </c>
      <c r="AF68" t="s">
        <v>22</v>
      </c>
    </row>
    <row r="69" spans="1:33" ht="108">
      <c r="A69" s="1021">
        <v>68</v>
      </c>
      <c r="B69" s="1021">
        <v>66</v>
      </c>
      <c r="C69" s="1245" t="s">
        <v>3227</v>
      </c>
      <c r="D69" s="1245" t="s">
        <v>3266</v>
      </c>
      <c r="E69" s="1146" t="s">
        <v>3267</v>
      </c>
      <c r="F69" s="1023" t="s">
        <v>68</v>
      </c>
      <c r="G69" s="1146" t="s">
        <v>545</v>
      </c>
      <c r="H69" s="1140" t="s">
        <v>3268</v>
      </c>
      <c r="I69" s="1023" t="s">
        <v>3269</v>
      </c>
      <c r="J69" s="1021">
        <v>900893468</v>
      </c>
      <c r="K69" s="1021">
        <v>9</v>
      </c>
      <c r="L69" s="1021"/>
      <c r="M69" s="1021"/>
      <c r="N69" s="1248" t="s">
        <v>3270</v>
      </c>
      <c r="O69" s="1021" t="s">
        <v>3271</v>
      </c>
      <c r="P69" s="1021" t="s">
        <v>3272</v>
      </c>
      <c r="Q69" s="1131">
        <v>238523.24</v>
      </c>
      <c r="R69" s="1131"/>
      <c r="S69" s="1032">
        <v>44427</v>
      </c>
      <c r="T69" s="1021"/>
      <c r="U69" s="1032">
        <v>44419</v>
      </c>
      <c r="V69" s="1032">
        <v>44419</v>
      </c>
      <c r="W69" s="1032">
        <v>44427</v>
      </c>
      <c r="X69" s="1066" t="s">
        <v>22</v>
      </c>
      <c r="Y69" s="1021">
        <v>8721</v>
      </c>
      <c r="Z69" s="1032">
        <v>44417</v>
      </c>
      <c r="AA69" s="1057" t="s">
        <v>3234</v>
      </c>
      <c r="AB69" s="1057" t="s">
        <v>3235</v>
      </c>
      <c r="AC69" s="1021">
        <v>38921</v>
      </c>
      <c r="AD69" s="1032">
        <v>44426</v>
      </c>
      <c r="AE69" s="1023" t="s">
        <v>2036</v>
      </c>
      <c r="AF69" t="s">
        <v>22</v>
      </c>
    </row>
    <row r="70" spans="1:33" ht="90">
      <c r="A70" s="1021">
        <v>69</v>
      </c>
      <c r="B70" s="1021">
        <v>67</v>
      </c>
      <c r="C70" s="1245" t="s">
        <v>3273</v>
      </c>
      <c r="D70" s="1245" t="s">
        <v>3274</v>
      </c>
      <c r="E70" s="1035" t="s">
        <v>3275</v>
      </c>
      <c r="F70" s="1026" t="s">
        <v>203</v>
      </c>
      <c r="G70" s="1146" t="s">
        <v>33</v>
      </c>
      <c r="H70" s="1140" t="s">
        <v>3276</v>
      </c>
      <c r="I70" s="1023" t="s">
        <v>778</v>
      </c>
      <c r="J70" s="1021">
        <v>804002893</v>
      </c>
      <c r="K70" s="1021">
        <v>6</v>
      </c>
      <c r="L70" s="1021"/>
      <c r="M70" s="1021"/>
      <c r="N70" s="1248" t="s">
        <v>3277</v>
      </c>
      <c r="O70" s="1021" t="s">
        <v>3278</v>
      </c>
      <c r="P70" s="1021" t="s">
        <v>3279</v>
      </c>
      <c r="Q70" s="1131">
        <v>30730375</v>
      </c>
      <c r="R70" s="1021"/>
      <c r="S70" s="1032">
        <v>44561</v>
      </c>
      <c r="T70" s="1021"/>
      <c r="U70" s="1032">
        <v>44438</v>
      </c>
      <c r="V70" s="1031">
        <v>44440</v>
      </c>
      <c r="W70" s="1032">
        <v>44561</v>
      </c>
      <c r="X70" s="1276" t="s">
        <v>3280</v>
      </c>
      <c r="Y70" s="1021">
        <v>8521</v>
      </c>
      <c r="Z70" s="1032">
        <v>44407</v>
      </c>
      <c r="AA70" s="1021" t="s">
        <v>3225</v>
      </c>
      <c r="AB70" s="1021" t="s">
        <v>2451</v>
      </c>
      <c r="AC70" s="1034">
        <v>42421</v>
      </c>
      <c r="AD70" s="1031">
        <v>44440</v>
      </c>
      <c r="AE70" s="1023" t="s">
        <v>1960</v>
      </c>
      <c r="AF70" s="1171" t="s">
        <v>3281</v>
      </c>
    </row>
    <row r="71" spans="1:33" ht="90">
      <c r="A71" s="1021">
        <v>70</v>
      </c>
      <c r="B71" s="1021">
        <v>68</v>
      </c>
      <c r="C71" s="1245" t="s">
        <v>3282</v>
      </c>
      <c r="D71" s="1245" t="s">
        <v>3283</v>
      </c>
      <c r="E71" s="1035" t="s">
        <v>3284</v>
      </c>
      <c r="F71" s="1026" t="s">
        <v>203</v>
      </c>
      <c r="G71" s="1146" t="s">
        <v>33</v>
      </c>
      <c r="H71" s="1140" t="s">
        <v>3285</v>
      </c>
      <c r="I71" s="1023" t="s">
        <v>940</v>
      </c>
      <c r="J71" s="1021">
        <v>800252836</v>
      </c>
      <c r="K71" s="1021">
        <v>3</v>
      </c>
      <c r="L71" s="1021"/>
      <c r="M71" s="1021"/>
      <c r="N71" s="1248" t="s">
        <v>3286</v>
      </c>
      <c r="O71" s="1021" t="s">
        <v>3287</v>
      </c>
      <c r="P71" s="1021" t="s">
        <v>3288</v>
      </c>
      <c r="Q71" s="1131">
        <v>29589350</v>
      </c>
      <c r="R71" s="1021"/>
      <c r="S71" s="1032">
        <v>44561</v>
      </c>
      <c r="T71" s="1057" t="s">
        <v>3289</v>
      </c>
      <c r="U71" s="1032">
        <v>44447</v>
      </c>
      <c r="V71" s="1031">
        <v>44462</v>
      </c>
      <c r="W71" s="1032">
        <v>44561</v>
      </c>
      <c r="X71" s="1276" t="s">
        <v>3290</v>
      </c>
      <c r="Y71" s="1021">
        <v>9021</v>
      </c>
      <c r="Z71" s="1032">
        <v>44445</v>
      </c>
      <c r="AA71" s="1021" t="s">
        <v>3225</v>
      </c>
      <c r="AB71" s="1021" t="s">
        <v>2451</v>
      </c>
      <c r="AC71" s="1034">
        <v>42821</v>
      </c>
      <c r="AD71" s="1031">
        <v>44449</v>
      </c>
      <c r="AE71" s="1023" t="s">
        <v>1960</v>
      </c>
      <c r="AF71" s="1171" t="s">
        <v>3291</v>
      </c>
    </row>
    <row r="72" spans="1:33" ht="108">
      <c r="A72" s="1291">
        <v>71</v>
      </c>
      <c r="B72" s="1291">
        <v>3</v>
      </c>
      <c r="C72" s="1291"/>
      <c r="D72" s="1291"/>
      <c r="E72" s="1292" t="s">
        <v>3292</v>
      </c>
      <c r="F72" s="1293" t="s">
        <v>1808</v>
      </c>
      <c r="G72" s="1294" t="s">
        <v>33</v>
      </c>
      <c r="H72" s="1295" t="s">
        <v>3293</v>
      </c>
      <c r="I72" s="1293" t="s">
        <v>3294</v>
      </c>
      <c r="J72" s="1291">
        <v>800090735</v>
      </c>
      <c r="K72" s="1291">
        <v>1</v>
      </c>
      <c r="L72" s="1291"/>
      <c r="M72" s="1291"/>
      <c r="N72" s="1296" t="s">
        <v>3295</v>
      </c>
      <c r="O72" s="1297" t="s">
        <v>3296</v>
      </c>
      <c r="P72" s="1291" t="s">
        <v>3297</v>
      </c>
      <c r="Q72" s="1301">
        <v>0</v>
      </c>
      <c r="R72" s="1291"/>
      <c r="S72" s="1299">
        <v>44737</v>
      </c>
      <c r="T72" s="1291"/>
      <c r="U72" s="1299">
        <v>44372</v>
      </c>
      <c r="V72" s="1299">
        <v>44372</v>
      </c>
      <c r="W72" s="1299">
        <v>44737</v>
      </c>
      <c r="X72" s="1292" t="s">
        <v>22</v>
      </c>
      <c r="Y72" s="1292" t="s">
        <v>22</v>
      </c>
      <c r="Z72" s="1292" t="s">
        <v>22</v>
      </c>
      <c r="AA72" s="1292" t="s">
        <v>22</v>
      </c>
      <c r="AB72" s="1292" t="s">
        <v>22</v>
      </c>
      <c r="AC72" s="1292" t="s">
        <v>22</v>
      </c>
      <c r="AD72" s="1292" t="s">
        <v>22</v>
      </c>
      <c r="AE72" s="1300" t="s">
        <v>1872</v>
      </c>
    </row>
    <row r="73" spans="1:33" ht="132">
      <c r="A73" s="1010">
        <v>72</v>
      </c>
      <c r="B73" s="1010">
        <v>69</v>
      </c>
      <c r="C73" s="1246" t="s">
        <v>3298</v>
      </c>
      <c r="D73" s="1246" t="s">
        <v>3299</v>
      </c>
      <c r="E73" s="1141" t="s">
        <v>3300</v>
      </c>
      <c r="F73" s="1212" t="s">
        <v>203</v>
      </c>
      <c r="G73" s="1213" t="s">
        <v>33</v>
      </c>
      <c r="H73" s="1273" t="s">
        <v>3301</v>
      </c>
      <c r="I73" s="1212" t="s">
        <v>3302</v>
      </c>
      <c r="J73" s="1010">
        <v>37728947</v>
      </c>
      <c r="K73" s="1010">
        <v>1</v>
      </c>
      <c r="L73" s="1010"/>
      <c r="M73" s="1010"/>
      <c r="N73" s="1263" t="s">
        <v>3303</v>
      </c>
      <c r="O73" s="1177" t="s">
        <v>3304</v>
      </c>
      <c r="P73" s="1010" t="s">
        <v>3305</v>
      </c>
      <c r="Q73" s="1267">
        <v>17983333.32</v>
      </c>
      <c r="R73" s="1010"/>
      <c r="S73" s="1055">
        <v>44547</v>
      </c>
      <c r="T73" s="1010"/>
      <c r="U73" s="1055">
        <v>44455</v>
      </c>
      <c r="V73" s="1193">
        <v>44456</v>
      </c>
      <c r="W73" s="1181">
        <v>44547</v>
      </c>
      <c r="X73" s="1302" t="s">
        <v>3306</v>
      </c>
      <c r="Y73" s="1164">
        <v>9321</v>
      </c>
      <c r="Z73" s="1055">
        <v>44448</v>
      </c>
      <c r="AA73" s="1010" t="s">
        <v>2847</v>
      </c>
      <c r="AB73" s="1177" t="s">
        <v>3307</v>
      </c>
      <c r="AC73" s="1205">
        <v>43221</v>
      </c>
      <c r="AD73" s="1055">
        <v>44456</v>
      </c>
      <c r="AE73" s="1172" t="s">
        <v>1872</v>
      </c>
      <c r="AF73" s="1055">
        <v>44736</v>
      </c>
    </row>
    <row r="74" spans="1:33" ht="120">
      <c r="A74" s="1010">
        <v>73</v>
      </c>
      <c r="B74" s="1010">
        <v>70</v>
      </c>
      <c r="C74" s="1246" t="s">
        <v>3308</v>
      </c>
      <c r="D74" s="1246" t="s">
        <v>3309</v>
      </c>
      <c r="E74" s="1141" t="s">
        <v>3310</v>
      </c>
      <c r="F74" s="1212" t="s">
        <v>203</v>
      </c>
      <c r="G74" s="1213" t="s">
        <v>33</v>
      </c>
      <c r="H74" s="1273" t="s">
        <v>3311</v>
      </c>
      <c r="I74" s="1172" t="s">
        <v>3312</v>
      </c>
      <c r="J74" s="1010">
        <v>1019010830</v>
      </c>
      <c r="K74" s="1010">
        <v>1</v>
      </c>
      <c r="L74" s="1010"/>
      <c r="M74" s="1010"/>
      <c r="N74" s="1263" t="s">
        <v>3313</v>
      </c>
      <c r="O74" s="1010" t="s">
        <v>3314</v>
      </c>
      <c r="P74" s="1010" t="s">
        <v>3315</v>
      </c>
      <c r="Q74" s="1267">
        <v>59145000</v>
      </c>
      <c r="R74" s="1010"/>
      <c r="S74" s="1055">
        <v>44545</v>
      </c>
      <c r="T74" s="1010"/>
      <c r="U74" s="1055">
        <v>44455</v>
      </c>
      <c r="V74" s="1193">
        <v>44459</v>
      </c>
      <c r="W74" s="1181">
        <v>44545</v>
      </c>
      <c r="X74" s="1302" t="s">
        <v>3316</v>
      </c>
      <c r="Y74" s="1164">
        <v>9221</v>
      </c>
      <c r="Z74" s="1055">
        <v>44446</v>
      </c>
      <c r="AA74" s="1010" t="s">
        <v>2847</v>
      </c>
      <c r="AB74" s="1177" t="s">
        <v>3307</v>
      </c>
      <c r="AC74" s="1205">
        <v>43421</v>
      </c>
      <c r="AD74" s="1193">
        <v>44456</v>
      </c>
      <c r="AE74" s="1172" t="s">
        <v>1960</v>
      </c>
      <c r="AF74" s="618">
        <v>44526</v>
      </c>
    </row>
    <row r="75" spans="1:33" ht="132">
      <c r="A75" s="1021">
        <v>74</v>
      </c>
      <c r="B75" s="1021">
        <v>71</v>
      </c>
      <c r="C75" s="1245" t="s">
        <v>3317</v>
      </c>
      <c r="D75" s="1245" t="s">
        <v>3318</v>
      </c>
      <c r="E75" s="1035" t="s">
        <v>3319</v>
      </c>
      <c r="F75" s="1026" t="s">
        <v>203</v>
      </c>
      <c r="G75" s="1146" t="s">
        <v>33</v>
      </c>
      <c r="H75" s="1140" t="s">
        <v>3301</v>
      </c>
      <c r="I75" s="1023" t="s">
        <v>3320</v>
      </c>
      <c r="J75" s="1021">
        <v>52221566</v>
      </c>
      <c r="K75" s="1021"/>
      <c r="L75" s="1021"/>
      <c r="M75" s="1021"/>
      <c r="N75" s="1248" t="s">
        <v>3321</v>
      </c>
      <c r="O75" s="1057" t="s">
        <v>3322</v>
      </c>
      <c r="P75" s="1021" t="s">
        <v>3323</v>
      </c>
      <c r="Q75" s="1131">
        <v>17983333.32</v>
      </c>
      <c r="R75" s="1021"/>
      <c r="S75" s="1032">
        <v>44547</v>
      </c>
      <c r="T75" s="1021"/>
      <c r="U75" s="1032">
        <v>44455</v>
      </c>
      <c r="V75" s="1031">
        <v>44456</v>
      </c>
      <c r="W75" s="1098">
        <v>44547</v>
      </c>
      <c r="X75" s="1276" t="s">
        <v>3324</v>
      </c>
      <c r="Y75" s="1037">
        <v>9421</v>
      </c>
      <c r="Z75" s="1032">
        <v>44448</v>
      </c>
      <c r="AA75" s="1021" t="s">
        <v>2847</v>
      </c>
      <c r="AB75" s="1177" t="s">
        <v>3307</v>
      </c>
      <c r="AC75" s="1021">
        <v>43321</v>
      </c>
      <c r="AD75" s="1032">
        <v>44456</v>
      </c>
      <c r="AE75" s="1023" t="s">
        <v>1872</v>
      </c>
      <c r="AF75" s="1055">
        <v>44736</v>
      </c>
    </row>
    <row r="76" spans="1:33" ht="90">
      <c r="A76" s="1021">
        <v>75</v>
      </c>
      <c r="B76" s="1021">
        <v>72</v>
      </c>
      <c r="C76" s="1082" t="s">
        <v>3325</v>
      </c>
      <c r="D76" s="1245" t="s">
        <v>3326</v>
      </c>
      <c r="E76" s="1035" t="s">
        <v>3327</v>
      </c>
      <c r="F76" s="1026" t="s">
        <v>203</v>
      </c>
      <c r="G76" s="1146" t="s">
        <v>33</v>
      </c>
      <c r="H76" s="1140" t="s">
        <v>3328</v>
      </c>
      <c r="I76" s="1023" t="s">
        <v>3329</v>
      </c>
      <c r="J76" s="1021">
        <v>1015436699</v>
      </c>
      <c r="K76" s="1021">
        <v>5</v>
      </c>
      <c r="L76" s="1021"/>
      <c r="M76" s="1021"/>
      <c r="N76" s="1248" t="s">
        <v>3330</v>
      </c>
      <c r="O76" s="1021" t="s">
        <v>3331</v>
      </c>
      <c r="P76" s="1021" t="s">
        <v>3332</v>
      </c>
      <c r="Q76" s="1131">
        <v>7038333</v>
      </c>
      <c r="R76" s="1021" t="s">
        <v>3333</v>
      </c>
      <c r="S76" s="1032">
        <v>44547</v>
      </c>
      <c r="T76" s="1021"/>
      <c r="U76" s="1032">
        <v>44466</v>
      </c>
      <c r="V76" s="1193">
        <v>44468</v>
      </c>
      <c r="W76" s="1098">
        <v>44547</v>
      </c>
      <c r="X76" s="1276" t="s">
        <v>3334</v>
      </c>
      <c r="Y76" s="1037">
        <v>8021</v>
      </c>
      <c r="Z76" s="1032">
        <v>44377</v>
      </c>
      <c r="AA76" s="1021" t="s">
        <v>3225</v>
      </c>
      <c r="AB76" s="1021" t="s">
        <v>2451</v>
      </c>
      <c r="AC76" s="1021">
        <v>46921</v>
      </c>
      <c r="AD76" s="1032">
        <v>44467</v>
      </c>
      <c r="AE76" s="1023" t="s">
        <v>3335</v>
      </c>
      <c r="AF76" s="618">
        <v>44561</v>
      </c>
      <c r="AG76" s="1355" t="s">
        <v>3007</v>
      </c>
    </row>
    <row r="77" spans="1:33" ht="90">
      <c r="A77" s="1021">
        <v>76</v>
      </c>
      <c r="B77" s="1021">
        <v>73</v>
      </c>
      <c r="C77" s="1082" t="s">
        <v>3336</v>
      </c>
      <c r="D77" s="1245" t="s">
        <v>3337</v>
      </c>
      <c r="E77" s="1035" t="s">
        <v>3338</v>
      </c>
      <c r="F77" s="1026" t="s">
        <v>203</v>
      </c>
      <c r="G77" s="1146" t="s">
        <v>33</v>
      </c>
      <c r="H77" s="1140" t="s">
        <v>3339</v>
      </c>
      <c r="I77" s="1026" t="s">
        <v>3340</v>
      </c>
      <c r="J77" s="1021">
        <v>1070977178</v>
      </c>
      <c r="K77" s="1021">
        <v>0</v>
      </c>
      <c r="L77" s="1021"/>
      <c r="M77" s="1021"/>
      <c r="N77" s="1245" t="s">
        <v>3341</v>
      </c>
      <c r="O77" s="1057" t="s">
        <v>3342</v>
      </c>
      <c r="P77" s="1021">
        <v>3138079931</v>
      </c>
      <c r="Q77" s="1131">
        <v>8343000</v>
      </c>
      <c r="R77" s="1057" t="s">
        <v>3343</v>
      </c>
      <c r="S77" s="1032">
        <v>44547</v>
      </c>
      <c r="T77" s="1021"/>
      <c r="U77" s="1032">
        <v>44466</v>
      </c>
      <c r="V77" s="1031">
        <v>44468</v>
      </c>
      <c r="W77" s="1032">
        <v>44547</v>
      </c>
      <c r="X77" s="1276" t="s">
        <v>3344</v>
      </c>
      <c r="Y77" s="1021">
        <v>9821</v>
      </c>
      <c r="Z77" s="1032">
        <v>44462</v>
      </c>
      <c r="AA77" s="1021" t="s">
        <v>3225</v>
      </c>
      <c r="AB77" s="1021" t="s">
        <v>2451</v>
      </c>
      <c r="AC77" s="1021">
        <v>47021</v>
      </c>
      <c r="AD77" s="1032">
        <v>44467</v>
      </c>
      <c r="AE77" s="1023" t="s">
        <v>2167</v>
      </c>
      <c r="AF77" s="1171" t="s">
        <v>3345</v>
      </c>
      <c r="AG77" s="1355" t="s">
        <v>3007</v>
      </c>
    </row>
    <row r="78" spans="1:33" ht="75">
      <c r="A78" s="1021">
        <v>77</v>
      </c>
      <c r="B78" s="1021">
        <v>74</v>
      </c>
      <c r="C78" s="1082" t="s">
        <v>3346</v>
      </c>
      <c r="D78" s="1245" t="s">
        <v>3347</v>
      </c>
      <c r="E78" s="1035" t="s">
        <v>3348</v>
      </c>
      <c r="F78" s="1023" t="s">
        <v>68</v>
      </c>
      <c r="G78" s="1146" t="s">
        <v>2809</v>
      </c>
      <c r="H78" s="1140" t="s">
        <v>3349</v>
      </c>
      <c r="I78" s="1026" t="s">
        <v>3350</v>
      </c>
      <c r="J78" s="1021">
        <v>900204272</v>
      </c>
      <c r="K78" s="1021">
        <v>8</v>
      </c>
      <c r="L78" s="1021"/>
      <c r="M78" s="1021"/>
      <c r="N78" s="1248" t="s">
        <v>3351</v>
      </c>
      <c r="O78" s="1057" t="s">
        <v>3352</v>
      </c>
      <c r="P78" s="1303">
        <v>4050082</v>
      </c>
      <c r="Q78" s="1131">
        <v>963900</v>
      </c>
      <c r="R78" s="1021"/>
      <c r="S78" s="1032">
        <v>44498</v>
      </c>
      <c r="T78" s="1021"/>
      <c r="U78" s="1032">
        <v>44468</v>
      </c>
      <c r="V78" s="1031">
        <v>44483</v>
      </c>
      <c r="W78" s="1032">
        <v>44498</v>
      </c>
      <c r="X78" s="1035" t="s">
        <v>22</v>
      </c>
      <c r="Y78" s="1021">
        <v>8921</v>
      </c>
      <c r="Z78" s="1032">
        <v>44439</v>
      </c>
      <c r="AA78" s="1021" t="s">
        <v>2390</v>
      </c>
      <c r="AB78" s="1021" t="s">
        <v>3353</v>
      </c>
      <c r="AC78" s="1034">
        <v>47221</v>
      </c>
      <c r="AD78" s="1031">
        <v>44469</v>
      </c>
      <c r="AE78" s="1023" t="s">
        <v>2392</v>
      </c>
      <c r="AF78" s="1408" t="s">
        <v>22</v>
      </c>
    </row>
    <row r="79" spans="1:33" ht="96.75">
      <c r="A79" s="1021">
        <v>78</v>
      </c>
      <c r="B79" s="1021">
        <v>75</v>
      </c>
      <c r="C79" s="1082" t="s">
        <v>3354</v>
      </c>
      <c r="D79" s="1245" t="s">
        <v>3355</v>
      </c>
      <c r="E79" s="1035" t="s">
        <v>3356</v>
      </c>
      <c r="F79" s="1023" t="s">
        <v>68</v>
      </c>
      <c r="G79" s="1146" t="s">
        <v>2809</v>
      </c>
      <c r="H79" s="1140" t="s">
        <v>3357</v>
      </c>
      <c r="I79" s="1026" t="s">
        <v>3358</v>
      </c>
      <c r="J79" s="1021">
        <v>900990752</v>
      </c>
      <c r="K79" s="1021">
        <v>1</v>
      </c>
      <c r="L79" s="1021"/>
      <c r="M79" s="1021"/>
      <c r="N79" s="1248" t="s">
        <v>3359</v>
      </c>
      <c r="O79" s="1021" t="s">
        <v>3360</v>
      </c>
      <c r="P79" s="1057" t="s">
        <v>3361</v>
      </c>
      <c r="Q79" s="1131">
        <v>8568000</v>
      </c>
      <c r="R79" s="1021"/>
      <c r="S79" s="1032">
        <v>44506</v>
      </c>
      <c r="T79" s="1021" t="s">
        <v>3362</v>
      </c>
      <c r="U79" s="1032">
        <v>44473</v>
      </c>
      <c r="V79" s="1031">
        <v>44476</v>
      </c>
      <c r="W79" s="1032">
        <v>44519</v>
      </c>
      <c r="X79" s="1276" t="s">
        <v>3363</v>
      </c>
      <c r="Y79" s="1021">
        <v>9521</v>
      </c>
      <c r="Z79" s="1032">
        <v>44448</v>
      </c>
      <c r="AA79" s="1021" t="s">
        <v>3043</v>
      </c>
      <c r="AB79" s="1057" t="s">
        <v>3364</v>
      </c>
      <c r="AC79" s="1034">
        <v>47421</v>
      </c>
      <c r="AD79" s="1031">
        <v>44475</v>
      </c>
      <c r="AE79" s="1023" t="s">
        <v>2036</v>
      </c>
      <c r="AF79" t="s">
        <v>22</v>
      </c>
    </row>
    <row r="80" spans="1:33" ht="144">
      <c r="A80" s="1021">
        <v>79</v>
      </c>
      <c r="B80" s="1021">
        <v>76</v>
      </c>
      <c r="C80" s="1082" t="s">
        <v>3365</v>
      </c>
      <c r="D80" s="1245" t="s">
        <v>3366</v>
      </c>
      <c r="E80" s="1035" t="s">
        <v>3367</v>
      </c>
      <c r="F80" s="1026" t="s">
        <v>203</v>
      </c>
      <c r="G80" s="1146" t="s">
        <v>33</v>
      </c>
      <c r="H80" s="1140" t="s">
        <v>3368</v>
      </c>
      <c r="I80" s="1023" t="s">
        <v>3369</v>
      </c>
      <c r="J80" s="1021">
        <v>7221778</v>
      </c>
      <c r="K80" s="1021">
        <v>5</v>
      </c>
      <c r="L80" s="1021"/>
      <c r="M80" s="1021"/>
      <c r="N80" s="1248" t="s">
        <v>3370</v>
      </c>
      <c r="O80" s="1057" t="s">
        <v>3371</v>
      </c>
      <c r="P80" s="1021">
        <v>3133948711</v>
      </c>
      <c r="Q80" s="1131">
        <v>11157270</v>
      </c>
      <c r="R80" s="1021"/>
      <c r="S80" s="1032">
        <v>44547</v>
      </c>
      <c r="T80" s="1021"/>
      <c r="U80" s="1032">
        <v>44480</v>
      </c>
      <c r="V80" s="1031">
        <v>44482</v>
      </c>
      <c r="W80" s="1032">
        <v>44547</v>
      </c>
      <c r="X80" s="1276" t="s">
        <v>3372</v>
      </c>
      <c r="Y80" s="1021">
        <v>10121</v>
      </c>
      <c r="Z80" s="1032">
        <v>44475</v>
      </c>
      <c r="AA80" s="1021" t="s">
        <v>2847</v>
      </c>
      <c r="AB80" s="1057" t="s">
        <v>3373</v>
      </c>
      <c r="AC80" s="1034">
        <v>48021</v>
      </c>
      <c r="AD80" s="1031">
        <v>44481</v>
      </c>
      <c r="AE80" s="1023" t="s">
        <v>1872</v>
      </c>
      <c r="AF80" s="1055">
        <v>44736</v>
      </c>
    </row>
    <row r="81" spans="1:33" ht="90">
      <c r="A81" s="1021">
        <v>80</v>
      </c>
      <c r="B81" s="1021">
        <v>77</v>
      </c>
      <c r="C81" s="1082" t="s">
        <v>3374</v>
      </c>
      <c r="D81" s="1245" t="s">
        <v>3375</v>
      </c>
      <c r="E81" s="1035" t="s">
        <v>3376</v>
      </c>
      <c r="F81" s="1023" t="s">
        <v>68</v>
      </c>
      <c r="G81" s="1057" t="s">
        <v>2809</v>
      </c>
      <c r="H81" s="1140" t="s">
        <v>3377</v>
      </c>
      <c r="I81" s="1023" t="s">
        <v>3378</v>
      </c>
      <c r="J81" s="1021">
        <v>860003735</v>
      </c>
      <c r="K81" s="1021">
        <v>9</v>
      </c>
      <c r="L81" s="1021"/>
      <c r="M81" s="1021"/>
      <c r="N81" s="1245" t="s">
        <v>3379</v>
      </c>
      <c r="O81" s="1057" t="s">
        <v>3380</v>
      </c>
      <c r="P81" s="1057" t="s">
        <v>3381</v>
      </c>
      <c r="Q81" s="1131">
        <v>8301440</v>
      </c>
      <c r="R81" s="1021"/>
      <c r="S81" s="1032">
        <v>44517</v>
      </c>
      <c r="T81" s="1021"/>
      <c r="U81" s="1032">
        <v>44480</v>
      </c>
      <c r="V81" s="1031">
        <v>44488</v>
      </c>
      <c r="W81" s="1032">
        <v>44517</v>
      </c>
      <c r="X81" s="1276" t="s">
        <v>3382</v>
      </c>
      <c r="Y81" s="1021">
        <v>9721</v>
      </c>
      <c r="Z81" s="1032">
        <v>44455</v>
      </c>
      <c r="AA81" s="1021" t="s">
        <v>3383</v>
      </c>
      <c r="AB81" s="1021" t="s">
        <v>3384</v>
      </c>
      <c r="AC81" s="1034">
        <v>48121</v>
      </c>
      <c r="AD81" s="1031">
        <v>44481</v>
      </c>
      <c r="AE81" s="1023" t="s">
        <v>1986</v>
      </c>
      <c r="AF81" s="1376" t="s">
        <v>3177</v>
      </c>
      <c r="AG81" s="1171" t="s">
        <v>3178</v>
      </c>
    </row>
    <row r="82" spans="1:33" ht="180">
      <c r="A82" s="1021">
        <v>81</v>
      </c>
      <c r="B82" s="1021">
        <v>78</v>
      </c>
      <c r="C82" s="1311" t="s">
        <v>3385</v>
      </c>
      <c r="D82" s="1078" t="s">
        <v>3386</v>
      </c>
      <c r="E82" s="1035" t="s">
        <v>3387</v>
      </c>
      <c r="F82" s="1026" t="s">
        <v>203</v>
      </c>
      <c r="G82" s="1146" t="s">
        <v>33</v>
      </c>
      <c r="H82" s="1312" t="s">
        <v>3388</v>
      </c>
      <c r="I82" s="1026" t="s">
        <v>3389</v>
      </c>
      <c r="J82" s="1021">
        <v>1014218005</v>
      </c>
      <c r="K82" s="1021">
        <v>6</v>
      </c>
      <c r="L82" s="1021"/>
      <c r="M82" s="1021"/>
      <c r="N82" s="1248" t="s">
        <v>3390</v>
      </c>
      <c r="O82" s="1021" t="s">
        <v>3391</v>
      </c>
      <c r="P82" s="1021" t="s">
        <v>3392</v>
      </c>
      <c r="Q82" s="1131">
        <v>14919310</v>
      </c>
      <c r="R82" s="1021"/>
      <c r="S82" s="1032">
        <v>44544</v>
      </c>
      <c r="T82" s="1021"/>
      <c r="U82" s="1032">
        <v>44483</v>
      </c>
      <c r="V82" s="1031">
        <v>44484</v>
      </c>
      <c r="W82" s="1098">
        <v>44544</v>
      </c>
      <c r="X82" s="1313" t="s">
        <v>3393</v>
      </c>
      <c r="Y82" s="1037">
        <v>10621</v>
      </c>
      <c r="Z82" s="1032">
        <v>44482</v>
      </c>
      <c r="AA82" s="1021" t="s">
        <v>2847</v>
      </c>
      <c r="AB82" s="1057" t="s">
        <v>3373</v>
      </c>
      <c r="AC82" s="1021">
        <v>48321</v>
      </c>
      <c r="AD82" s="1032">
        <v>44483</v>
      </c>
      <c r="AE82" s="1023" t="s">
        <v>1872</v>
      </c>
      <c r="AF82" s="1055">
        <v>44736</v>
      </c>
    </row>
    <row r="83" spans="1:33" ht="93.75" customHeight="1">
      <c r="A83" s="1021">
        <v>82</v>
      </c>
      <c r="B83" s="1021">
        <v>79</v>
      </c>
      <c r="C83" s="1311" t="s">
        <v>3394</v>
      </c>
      <c r="D83" s="1245" t="s">
        <v>3395</v>
      </c>
      <c r="E83" s="1035" t="s">
        <v>3396</v>
      </c>
      <c r="F83" s="1026" t="s">
        <v>203</v>
      </c>
      <c r="G83" s="1146" t="s">
        <v>33</v>
      </c>
      <c r="H83" s="1312" t="s">
        <v>3397</v>
      </c>
      <c r="I83" s="1026" t="s">
        <v>3398</v>
      </c>
      <c r="J83" s="1021">
        <v>7170320</v>
      </c>
      <c r="K83" s="1021">
        <v>6</v>
      </c>
      <c r="L83" s="1021"/>
      <c r="M83" s="1021"/>
      <c r="N83" s="1248" t="s">
        <v>3399</v>
      </c>
      <c r="O83" s="1057" t="s">
        <v>3400</v>
      </c>
      <c r="P83" s="1021">
        <v>3144646461</v>
      </c>
      <c r="Q83" s="1131">
        <v>7500000</v>
      </c>
      <c r="R83" s="1021" t="s">
        <v>3401</v>
      </c>
      <c r="S83" s="1032">
        <v>44547</v>
      </c>
      <c r="T83" s="1021"/>
      <c r="U83" s="1032">
        <v>44502</v>
      </c>
      <c r="V83" s="1031">
        <v>44504</v>
      </c>
      <c r="W83" s="1032">
        <v>44547</v>
      </c>
      <c r="X83" s="1313" t="s">
        <v>3402</v>
      </c>
      <c r="Y83" s="1021">
        <v>10921</v>
      </c>
      <c r="Z83" s="1032">
        <v>44497</v>
      </c>
      <c r="AA83" s="1021" t="s">
        <v>2044</v>
      </c>
      <c r="AB83" s="1021" t="s">
        <v>2714</v>
      </c>
      <c r="AC83" s="1034">
        <v>52821</v>
      </c>
      <c r="AD83" s="1031">
        <v>44503</v>
      </c>
      <c r="AE83" s="1023" t="s">
        <v>3403</v>
      </c>
      <c r="AF83" s="618">
        <v>44567</v>
      </c>
      <c r="AG83" s="1355" t="s">
        <v>3007</v>
      </c>
    </row>
    <row r="84" spans="1:33" ht="72.75">
      <c r="A84" s="1021">
        <v>83</v>
      </c>
      <c r="B84" s="1021">
        <v>80</v>
      </c>
      <c r="C84" s="1311" t="s">
        <v>3404</v>
      </c>
      <c r="D84" s="1245" t="s">
        <v>3405</v>
      </c>
      <c r="E84" s="1035" t="s">
        <v>3406</v>
      </c>
      <c r="F84" s="1026" t="s">
        <v>203</v>
      </c>
      <c r="G84" s="1146" t="s">
        <v>33</v>
      </c>
      <c r="H84" s="1312" t="s">
        <v>3407</v>
      </c>
      <c r="I84" s="1026" t="s">
        <v>3408</v>
      </c>
      <c r="J84" s="1021">
        <v>800128835</v>
      </c>
      <c r="K84" s="1021">
        <v>6</v>
      </c>
      <c r="L84" s="1021"/>
      <c r="M84" s="1021"/>
      <c r="N84" s="1248" t="s">
        <v>3409</v>
      </c>
      <c r="O84" s="1021" t="s">
        <v>3410</v>
      </c>
      <c r="P84" s="1021" t="s">
        <v>3411</v>
      </c>
      <c r="Q84" s="1131">
        <v>3444000</v>
      </c>
      <c r="R84" s="1021"/>
      <c r="S84" s="1032">
        <v>44547</v>
      </c>
      <c r="T84" s="1021"/>
      <c r="U84" s="1032">
        <v>44503</v>
      </c>
      <c r="V84" s="1031">
        <v>44522</v>
      </c>
      <c r="W84" s="1032">
        <v>44547</v>
      </c>
      <c r="X84" s="1066" t="s">
        <v>22</v>
      </c>
      <c r="Y84" s="1021">
        <v>10321</v>
      </c>
      <c r="Z84" s="1032">
        <v>44475</v>
      </c>
      <c r="AA84" s="1057" t="s">
        <v>3412</v>
      </c>
      <c r="AB84" s="1057" t="s">
        <v>3413</v>
      </c>
      <c r="AC84" s="1034">
        <v>54721</v>
      </c>
      <c r="AD84" s="1031">
        <v>44512</v>
      </c>
      <c r="AE84" s="1023" t="s">
        <v>2036</v>
      </c>
      <c r="AF84" s="618">
        <v>44561</v>
      </c>
    </row>
    <row r="85" spans="1:33" ht="96">
      <c r="A85" s="1021">
        <v>84</v>
      </c>
      <c r="B85" s="1021">
        <v>81</v>
      </c>
      <c r="C85" s="1082" t="s">
        <v>3414</v>
      </c>
      <c r="D85" s="1245" t="s">
        <v>3415</v>
      </c>
      <c r="E85" s="1035" t="s">
        <v>3416</v>
      </c>
      <c r="F85" s="1026" t="s">
        <v>203</v>
      </c>
      <c r="G85" s="1146" t="s">
        <v>2809</v>
      </c>
      <c r="H85" s="1312" t="s">
        <v>3417</v>
      </c>
      <c r="I85" s="1026" t="s">
        <v>3418</v>
      </c>
      <c r="J85" s="1021">
        <v>900434629</v>
      </c>
      <c r="K85" s="1021">
        <v>1</v>
      </c>
      <c r="L85" s="1021"/>
      <c r="M85" s="1021"/>
      <c r="N85" s="1248" t="s">
        <v>3419</v>
      </c>
      <c r="O85" s="1057" t="s">
        <v>3420</v>
      </c>
      <c r="P85" s="1057" t="s">
        <v>3421</v>
      </c>
      <c r="Q85" s="1131">
        <v>8713329</v>
      </c>
      <c r="R85" s="1021" t="s">
        <v>3422</v>
      </c>
      <c r="S85" s="1032">
        <v>44539</v>
      </c>
      <c r="T85" s="1021"/>
      <c r="U85" s="1032">
        <v>44510</v>
      </c>
      <c r="V85" s="1031">
        <v>44516</v>
      </c>
      <c r="W85" s="1032">
        <v>44539</v>
      </c>
      <c r="X85" s="1316" t="s">
        <v>3423</v>
      </c>
      <c r="Y85" s="1021">
        <v>11021</v>
      </c>
      <c r="Z85" s="1032">
        <v>44497</v>
      </c>
      <c r="AA85" s="1057" t="s">
        <v>3424</v>
      </c>
      <c r="AB85" s="1057" t="s">
        <v>3425</v>
      </c>
      <c r="AC85" s="1021">
        <v>53221</v>
      </c>
      <c r="AD85" s="1032">
        <v>44511</v>
      </c>
      <c r="AE85" s="1023" t="s">
        <v>1986</v>
      </c>
      <c r="AF85" s="1376" t="s">
        <v>2817</v>
      </c>
      <c r="AG85" s="1171" t="s">
        <v>3426</v>
      </c>
    </row>
    <row r="86" spans="1:33" ht="90">
      <c r="A86" s="1021">
        <v>85</v>
      </c>
      <c r="B86" s="1021">
        <v>82</v>
      </c>
      <c r="C86" s="1082" t="s">
        <v>3427</v>
      </c>
      <c r="D86" s="1245" t="s">
        <v>3428</v>
      </c>
      <c r="E86" s="1035" t="s">
        <v>3429</v>
      </c>
      <c r="F86" s="1023" t="s">
        <v>68</v>
      </c>
      <c r="G86" s="1146" t="s">
        <v>2809</v>
      </c>
      <c r="H86" s="1312" t="s">
        <v>3430</v>
      </c>
      <c r="I86" s="1026" t="s">
        <v>3431</v>
      </c>
      <c r="J86" s="1021">
        <v>900975944</v>
      </c>
      <c r="K86" s="1021">
        <v>6</v>
      </c>
      <c r="L86" s="1021"/>
      <c r="M86" s="1021"/>
      <c r="N86" s="1245" t="s">
        <v>3432</v>
      </c>
      <c r="O86" s="1057" t="s">
        <v>3433</v>
      </c>
      <c r="P86" s="1057">
        <v>3233206812</v>
      </c>
      <c r="Q86" s="1131">
        <v>6023066</v>
      </c>
      <c r="R86" s="1021"/>
      <c r="S86" s="1032">
        <v>44550</v>
      </c>
      <c r="T86" s="1021"/>
      <c r="U86" s="1032">
        <v>44510</v>
      </c>
      <c r="V86" s="1031">
        <v>44512</v>
      </c>
      <c r="W86" s="1032">
        <v>44550</v>
      </c>
      <c r="X86" s="1316" t="s">
        <v>3434</v>
      </c>
      <c r="Y86" s="1021">
        <v>10721</v>
      </c>
      <c r="Z86" s="1032">
        <v>44497</v>
      </c>
      <c r="AA86" s="1057" t="s">
        <v>3435</v>
      </c>
      <c r="AB86" s="1057" t="s">
        <v>3436</v>
      </c>
      <c r="AC86" s="1021">
        <v>53321</v>
      </c>
      <c r="AD86" s="1032">
        <v>44511</v>
      </c>
      <c r="AE86" s="1023" t="s">
        <v>1986</v>
      </c>
      <c r="AF86" s="1376" t="s">
        <v>3177</v>
      </c>
      <c r="AG86" s="1171" t="s">
        <v>3437</v>
      </c>
    </row>
    <row r="87" spans="1:33" ht="84">
      <c r="A87" s="1021">
        <v>86</v>
      </c>
      <c r="B87" s="1021">
        <v>83</v>
      </c>
      <c r="C87" s="1082" t="s">
        <v>3438</v>
      </c>
      <c r="D87" s="1245" t="s">
        <v>3439</v>
      </c>
      <c r="E87" s="1035" t="s">
        <v>3440</v>
      </c>
      <c r="F87" s="1026" t="s">
        <v>203</v>
      </c>
      <c r="G87" s="1146" t="s">
        <v>2809</v>
      </c>
      <c r="H87" s="1312" t="s">
        <v>3441</v>
      </c>
      <c r="I87" s="1026" t="s">
        <v>3442</v>
      </c>
      <c r="J87" s="1021">
        <v>900133753</v>
      </c>
      <c r="K87" s="1021">
        <v>3</v>
      </c>
      <c r="L87" s="1021"/>
      <c r="M87" s="1021"/>
      <c r="N87" s="1245" t="s">
        <v>3443</v>
      </c>
      <c r="O87" s="1057" t="s">
        <v>3444</v>
      </c>
      <c r="P87" s="1057" t="s">
        <v>3445</v>
      </c>
      <c r="Q87" s="1131">
        <v>4868290</v>
      </c>
      <c r="R87" s="1021"/>
      <c r="S87" s="1032">
        <v>44541</v>
      </c>
      <c r="T87" s="1021"/>
      <c r="U87" s="1032">
        <v>44510</v>
      </c>
      <c r="V87" s="1031">
        <v>44526</v>
      </c>
      <c r="W87" s="1032">
        <v>44541</v>
      </c>
      <c r="X87" s="1316" t="s">
        <v>3446</v>
      </c>
      <c r="Y87" s="1021">
        <v>11121</v>
      </c>
      <c r="Z87" s="1032">
        <v>44502</v>
      </c>
      <c r="AA87" s="1021" t="s">
        <v>2558</v>
      </c>
      <c r="AB87" s="1057" t="s">
        <v>2513</v>
      </c>
      <c r="AC87" s="1021">
        <v>53421</v>
      </c>
      <c r="AD87" s="1032">
        <v>44511</v>
      </c>
      <c r="AE87" s="1023" t="s">
        <v>1986</v>
      </c>
      <c r="AF87" s="1376" t="s">
        <v>3177</v>
      </c>
      <c r="AG87" s="1171" t="s">
        <v>3178</v>
      </c>
    </row>
    <row r="88" spans="1:33" ht="86.25" customHeight="1">
      <c r="A88" s="1021">
        <v>87</v>
      </c>
      <c r="B88" s="1021">
        <v>84</v>
      </c>
      <c r="C88" s="1245" t="s">
        <v>3447</v>
      </c>
      <c r="D88" s="1245" t="s">
        <v>3448</v>
      </c>
      <c r="E88" s="1146" t="s">
        <v>3449</v>
      </c>
      <c r="F88" s="1026" t="s">
        <v>203</v>
      </c>
      <c r="G88" s="1146" t="s">
        <v>545</v>
      </c>
      <c r="H88" s="1312" t="s">
        <v>3450</v>
      </c>
      <c r="I88" s="1026" t="s">
        <v>3451</v>
      </c>
      <c r="J88" s="1021">
        <v>890921246</v>
      </c>
      <c r="K88" s="1021">
        <v>6</v>
      </c>
      <c r="L88" s="1021"/>
      <c r="M88" s="1021"/>
      <c r="N88" s="1245" t="s">
        <v>3452</v>
      </c>
      <c r="O88" s="1021" t="s">
        <v>3453</v>
      </c>
      <c r="P88" s="1021" t="s">
        <v>3454</v>
      </c>
      <c r="Q88" s="1131">
        <v>1332692.8999999999</v>
      </c>
      <c r="R88" s="1021"/>
      <c r="S88" s="1032">
        <v>44530</v>
      </c>
      <c r="T88" s="1021"/>
      <c r="U88" s="1032">
        <v>44511</v>
      </c>
      <c r="V88" s="1032">
        <v>44511</v>
      </c>
      <c r="W88" s="1032">
        <v>44530</v>
      </c>
      <c r="X88" s="1316" t="s">
        <v>3455</v>
      </c>
      <c r="Y88" s="1021">
        <v>10821</v>
      </c>
      <c r="Z88" s="1032">
        <v>44497</v>
      </c>
      <c r="AA88" s="1021" t="s">
        <v>2626</v>
      </c>
      <c r="AB88" s="1057" t="s">
        <v>2627</v>
      </c>
      <c r="AC88" s="1034">
        <v>53821</v>
      </c>
      <c r="AD88" s="1031">
        <v>44511</v>
      </c>
      <c r="AE88" s="1023" t="s">
        <v>1986</v>
      </c>
      <c r="AF88" s="1376" t="s">
        <v>3177</v>
      </c>
      <c r="AG88" s="1171" t="s">
        <v>3178</v>
      </c>
    </row>
    <row r="89" spans="1:33" ht="96.75" customHeight="1">
      <c r="A89" s="1021">
        <v>88</v>
      </c>
      <c r="B89" s="1021">
        <v>85</v>
      </c>
      <c r="C89" s="1082" t="s">
        <v>3456</v>
      </c>
      <c r="D89" s="1245" t="s">
        <v>3457</v>
      </c>
      <c r="E89" s="1035" t="s">
        <v>3458</v>
      </c>
      <c r="F89" s="1026" t="s">
        <v>203</v>
      </c>
      <c r="G89" s="1146" t="s">
        <v>33</v>
      </c>
      <c r="H89" s="1312" t="s">
        <v>3459</v>
      </c>
      <c r="I89" s="1026" t="s">
        <v>2508</v>
      </c>
      <c r="J89" s="1021">
        <v>901422127</v>
      </c>
      <c r="K89" s="1021">
        <v>6</v>
      </c>
      <c r="L89" s="1021"/>
      <c r="M89" s="1021"/>
      <c r="N89" s="1245" t="s">
        <v>3460</v>
      </c>
      <c r="O89" s="1021" t="s">
        <v>3461</v>
      </c>
      <c r="P89" s="1021" t="s">
        <v>3462</v>
      </c>
      <c r="Q89" s="1131">
        <v>24990000</v>
      </c>
      <c r="R89" s="1021"/>
      <c r="S89" s="1032">
        <v>44540</v>
      </c>
      <c r="T89" s="1021"/>
      <c r="U89" s="1032">
        <v>44511</v>
      </c>
      <c r="V89" s="1031">
        <v>44517</v>
      </c>
      <c r="W89" s="1032">
        <v>44540</v>
      </c>
      <c r="X89" s="1313" t="s">
        <v>3463</v>
      </c>
      <c r="Y89" s="1021">
        <v>11221</v>
      </c>
      <c r="Z89" s="1032">
        <v>44505</v>
      </c>
      <c r="AA89" s="1021" t="s">
        <v>2558</v>
      </c>
      <c r="AB89" s="1057" t="s">
        <v>2513</v>
      </c>
      <c r="AC89" s="1034">
        <v>54821</v>
      </c>
      <c r="AD89" s="1031">
        <v>44512</v>
      </c>
      <c r="AE89" s="1023" t="s">
        <v>1886</v>
      </c>
      <c r="AF89" s="1355" t="s">
        <v>2884</v>
      </c>
    </row>
    <row r="90" spans="1:33" ht="125.25" customHeight="1">
      <c r="A90" s="1010">
        <v>89</v>
      </c>
      <c r="B90" s="1010">
        <v>86</v>
      </c>
      <c r="C90" s="1082" t="s">
        <v>3464</v>
      </c>
      <c r="D90" s="1245" t="s">
        <v>3465</v>
      </c>
      <c r="E90" s="1141" t="s">
        <v>3466</v>
      </c>
      <c r="F90" s="1212" t="s">
        <v>203</v>
      </c>
      <c r="G90" s="1213" t="s">
        <v>33</v>
      </c>
      <c r="H90" s="1310" t="s">
        <v>3467</v>
      </c>
      <c r="I90" s="1212" t="s">
        <v>3468</v>
      </c>
      <c r="J90" s="1010">
        <v>52455582</v>
      </c>
      <c r="K90" s="1010">
        <v>7</v>
      </c>
      <c r="L90" s="1010"/>
      <c r="M90" s="1010"/>
      <c r="N90" s="1263" t="s">
        <v>3469</v>
      </c>
      <c r="O90" s="1010" t="s">
        <v>3470</v>
      </c>
      <c r="P90" s="1010" t="s">
        <v>3471</v>
      </c>
      <c r="Q90" s="1267">
        <v>7000000</v>
      </c>
      <c r="R90" s="1010"/>
      <c r="S90" s="1055">
        <v>44547</v>
      </c>
      <c r="T90" s="1010"/>
      <c r="U90" s="1055">
        <v>44517</v>
      </c>
      <c r="V90" s="1193">
        <v>44548</v>
      </c>
      <c r="W90" s="1055">
        <v>44547</v>
      </c>
      <c r="X90" s="1313" t="s">
        <v>3472</v>
      </c>
      <c r="Y90" s="1010">
        <v>11921</v>
      </c>
      <c r="Z90" s="1055">
        <v>44512</v>
      </c>
      <c r="AA90" s="1010" t="s">
        <v>3225</v>
      </c>
      <c r="AB90" s="1010" t="s">
        <v>2714</v>
      </c>
      <c r="AC90" s="1205">
        <v>57521</v>
      </c>
      <c r="AD90" s="1193">
        <v>44517</v>
      </c>
      <c r="AE90" s="1172" t="s">
        <v>3335</v>
      </c>
      <c r="AF90" s="1355" t="s">
        <v>2884</v>
      </c>
    </row>
    <row r="91" spans="1:33" ht="75">
      <c r="A91" s="1021">
        <v>90</v>
      </c>
      <c r="B91" s="1021">
        <v>87</v>
      </c>
      <c r="C91" s="1082" t="s">
        <v>3473</v>
      </c>
      <c r="D91" s="1245" t="s">
        <v>3474</v>
      </c>
      <c r="E91" s="1035" t="s">
        <v>3475</v>
      </c>
      <c r="F91" s="1026" t="s">
        <v>68</v>
      </c>
      <c r="G91" s="1146" t="s">
        <v>2809</v>
      </c>
      <c r="H91" s="1312" t="s">
        <v>3476</v>
      </c>
      <c r="I91" s="1026" t="s">
        <v>3477</v>
      </c>
      <c r="J91" s="1021">
        <v>900157564</v>
      </c>
      <c r="K91" s="1021">
        <v>1</v>
      </c>
      <c r="L91" s="1021"/>
      <c r="M91" s="1021"/>
      <c r="N91" s="1248" t="s">
        <v>3478</v>
      </c>
      <c r="O91" s="1021" t="s">
        <v>3479</v>
      </c>
      <c r="P91" s="1057" t="s">
        <v>3480</v>
      </c>
      <c r="Q91" s="1131">
        <v>9988500</v>
      </c>
      <c r="R91" s="1021"/>
      <c r="S91" s="1032">
        <v>44539</v>
      </c>
      <c r="T91" s="1021"/>
      <c r="U91" s="1032">
        <v>44517</v>
      </c>
      <c r="V91" s="1031">
        <v>44525</v>
      </c>
      <c r="W91" s="1032">
        <v>44539</v>
      </c>
      <c r="X91" s="1313" t="s">
        <v>3481</v>
      </c>
      <c r="Y91" s="1021">
        <v>11321</v>
      </c>
      <c r="Z91" s="1032">
        <v>44508</v>
      </c>
      <c r="AA91" s="1021" t="s">
        <v>3482</v>
      </c>
      <c r="AB91" s="1057" t="s">
        <v>3483</v>
      </c>
      <c r="AC91" s="1021">
        <v>57421</v>
      </c>
      <c r="AD91" s="1032">
        <v>44517</v>
      </c>
      <c r="AE91" s="1023" t="s">
        <v>2036</v>
      </c>
      <c r="AF91" t="s">
        <v>22</v>
      </c>
    </row>
    <row r="92" spans="1:33" ht="90">
      <c r="A92" s="1021">
        <v>91</v>
      </c>
      <c r="B92" s="1021">
        <v>88</v>
      </c>
      <c r="C92" s="1082" t="s">
        <v>3484</v>
      </c>
      <c r="D92" s="1245" t="s">
        <v>3485</v>
      </c>
      <c r="E92" s="1035" t="s">
        <v>3486</v>
      </c>
      <c r="F92" s="1026" t="s">
        <v>203</v>
      </c>
      <c r="G92" s="1146" t="s">
        <v>33</v>
      </c>
      <c r="H92" s="1312" t="s">
        <v>3487</v>
      </c>
      <c r="I92" s="1026" t="s">
        <v>3488</v>
      </c>
      <c r="J92" s="1021">
        <v>830129831</v>
      </c>
      <c r="K92" s="1021">
        <v>0</v>
      </c>
      <c r="L92" s="1021"/>
      <c r="M92" s="1021"/>
      <c r="N92" s="1320" t="s">
        <v>3489</v>
      </c>
      <c r="O92" s="1021" t="s">
        <v>3490</v>
      </c>
      <c r="P92" s="1021">
        <v>7561133</v>
      </c>
      <c r="Q92" s="1131">
        <v>11995200</v>
      </c>
      <c r="R92" s="1037"/>
      <c r="S92" s="1032">
        <v>44547</v>
      </c>
      <c r="T92" s="1021"/>
      <c r="U92" s="1032">
        <v>44525</v>
      </c>
      <c r="V92" s="1031">
        <v>44526</v>
      </c>
      <c r="W92" s="1032">
        <v>44547</v>
      </c>
      <c r="X92" s="1313" t="s">
        <v>3491</v>
      </c>
      <c r="Y92" s="1021">
        <v>11821</v>
      </c>
      <c r="Z92" s="1032">
        <v>44512</v>
      </c>
      <c r="AA92" s="1021" t="s">
        <v>2558</v>
      </c>
      <c r="AB92" s="1057" t="s">
        <v>3492</v>
      </c>
      <c r="AC92" s="1034">
        <v>61521</v>
      </c>
      <c r="AD92" s="1031">
        <v>44526</v>
      </c>
      <c r="AE92" s="1023" t="s">
        <v>1960</v>
      </c>
      <c r="AF92" s="618">
        <v>44551</v>
      </c>
    </row>
    <row r="93" spans="1:33" ht="129" customHeight="1">
      <c r="A93" s="1021">
        <v>92</v>
      </c>
      <c r="B93" s="1021">
        <v>89</v>
      </c>
      <c r="C93" s="1082" t="s">
        <v>3493</v>
      </c>
      <c r="D93" s="1245" t="s">
        <v>3494</v>
      </c>
      <c r="E93" s="1035" t="s">
        <v>3495</v>
      </c>
      <c r="F93" s="1026" t="s">
        <v>203</v>
      </c>
      <c r="G93" s="1146" t="s">
        <v>33</v>
      </c>
      <c r="H93" s="1312" t="s">
        <v>3496</v>
      </c>
      <c r="I93" s="1023" t="s">
        <v>3497</v>
      </c>
      <c r="J93" s="1021">
        <v>75032440</v>
      </c>
      <c r="K93" s="1021">
        <v>8</v>
      </c>
      <c r="L93" s="1021"/>
      <c r="M93" s="1021"/>
      <c r="N93" s="1245" t="s">
        <v>3498</v>
      </c>
      <c r="O93" s="1057" t="s">
        <v>3499</v>
      </c>
      <c r="P93" s="1021">
        <v>2627421</v>
      </c>
      <c r="Q93" s="1131">
        <v>4000000</v>
      </c>
      <c r="R93" s="1021"/>
      <c r="S93" s="1032">
        <v>44540</v>
      </c>
      <c r="T93" s="1021"/>
      <c r="U93" s="1032">
        <v>44526</v>
      </c>
      <c r="V93" s="1031">
        <v>44529</v>
      </c>
      <c r="W93" s="1032">
        <v>44540</v>
      </c>
      <c r="X93" s="1023" t="s">
        <v>22</v>
      </c>
      <c r="Y93" s="1021">
        <v>12121</v>
      </c>
      <c r="Z93" s="1032">
        <v>44525</v>
      </c>
      <c r="AA93" s="1021" t="s">
        <v>3500</v>
      </c>
      <c r="AB93" s="1057" t="s">
        <v>3017</v>
      </c>
      <c r="AC93" s="1034"/>
      <c r="AD93" s="1031">
        <v>44529</v>
      </c>
      <c r="AE93" s="1321" t="s">
        <v>1872</v>
      </c>
      <c r="AF93" s="1275" t="s">
        <v>3501</v>
      </c>
    </row>
    <row r="94" spans="1:33" ht="150">
      <c r="A94" s="1021">
        <v>93</v>
      </c>
      <c r="B94" s="1021">
        <v>90</v>
      </c>
      <c r="C94" s="1082" t="s">
        <v>3502</v>
      </c>
      <c r="D94" s="1245" t="s">
        <v>3503</v>
      </c>
      <c r="E94" s="1035" t="s">
        <v>3504</v>
      </c>
      <c r="F94" s="1026" t="s">
        <v>68</v>
      </c>
      <c r="G94" s="1146" t="s">
        <v>2809</v>
      </c>
      <c r="H94" s="1312" t="s">
        <v>3505</v>
      </c>
      <c r="I94" s="1023" t="s">
        <v>3506</v>
      </c>
      <c r="J94" s="1021">
        <v>830111209</v>
      </c>
      <c r="K94" s="1021">
        <v>1</v>
      </c>
      <c r="L94" s="1021"/>
      <c r="M94" s="1021"/>
      <c r="N94" s="1245" t="s">
        <v>3507</v>
      </c>
      <c r="O94" s="1057" t="s">
        <v>3508</v>
      </c>
      <c r="P94" s="1057" t="s">
        <v>3509</v>
      </c>
      <c r="Q94" s="1131">
        <v>16029300</v>
      </c>
      <c r="R94" s="1021"/>
      <c r="S94" s="1032">
        <v>44547</v>
      </c>
      <c r="T94" s="1021"/>
      <c r="U94" s="1032">
        <v>44529</v>
      </c>
      <c r="V94" s="1031">
        <v>44531</v>
      </c>
      <c r="W94" s="1098">
        <v>44547</v>
      </c>
      <c r="X94" s="1313" t="s">
        <v>3510</v>
      </c>
      <c r="Y94" s="1037">
        <v>11321</v>
      </c>
      <c r="Z94" s="1032">
        <v>44508</v>
      </c>
      <c r="AA94" s="1021" t="s">
        <v>3511</v>
      </c>
      <c r="AB94" s="1057" t="s">
        <v>2599</v>
      </c>
      <c r="AC94" s="1021">
        <v>61921</v>
      </c>
      <c r="AD94" s="1032">
        <v>44530</v>
      </c>
      <c r="AE94" s="1023" t="s">
        <v>1960</v>
      </c>
      <c r="AF94" s="1376" t="s">
        <v>2817</v>
      </c>
    </row>
    <row r="95" spans="1:33" ht="108">
      <c r="A95" s="1021">
        <v>94</v>
      </c>
      <c r="B95" s="1021">
        <v>91</v>
      </c>
      <c r="C95" s="1245" t="s">
        <v>3512</v>
      </c>
      <c r="D95" s="1245" t="s">
        <v>3512</v>
      </c>
      <c r="E95" s="1146" t="s">
        <v>3513</v>
      </c>
      <c r="F95" s="1026" t="s">
        <v>68</v>
      </c>
      <c r="G95" s="1146" t="s">
        <v>545</v>
      </c>
      <c r="H95" s="1312" t="s">
        <v>3514</v>
      </c>
      <c r="I95" s="1023" t="s">
        <v>3515</v>
      </c>
      <c r="J95" s="1021">
        <v>900155107</v>
      </c>
      <c r="K95" s="1021">
        <v>1</v>
      </c>
      <c r="L95" s="1021"/>
      <c r="M95" s="1021"/>
      <c r="N95" s="1245" t="s">
        <v>3516</v>
      </c>
      <c r="O95" s="1021" t="s">
        <v>3517</v>
      </c>
      <c r="P95" s="1057" t="s">
        <v>3518</v>
      </c>
      <c r="Q95" s="1131">
        <v>2187500</v>
      </c>
      <c r="R95" s="1021"/>
      <c r="S95" s="1098">
        <v>44550</v>
      </c>
      <c r="T95" s="1318" t="s">
        <v>3519</v>
      </c>
      <c r="U95" s="1226">
        <v>44533</v>
      </c>
      <c r="V95" s="1032">
        <v>44533</v>
      </c>
      <c r="W95" s="1032">
        <v>44550</v>
      </c>
      <c r="X95" s="1021"/>
      <c r="Y95" s="1021">
        <v>12221</v>
      </c>
      <c r="Z95" s="1032">
        <v>44531</v>
      </c>
      <c r="AA95" s="1021" t="s">
        <v>3520</v>
      </c>
      <c r="AB95" s="1057" t="s">
        <v>3521</v>
      </c>
      <c r="AC95" s="1021">
        <v>62021</v>
      </c>
      <c r="AD95" s="1032">
        <v>44531</v>
      </c>
      <c r="AE95" s="1023" t="s">
        <v>2036</v>
      </c>
      <c r="AF95" t="s">
        <v>22</v>
      </c>
    </row>
    <row r="96" spans="1:33" ht="75">
      <c r="A96" s="1010">
        <v>95</v>
      </c>
      <c r="B96" s="1010">
        <v>92</v>
      </c>
      <c r="C96" s="1082" t="s">
        <v>3522</v>
      </c>
      <c r="D96" s="1246" t="s">
        <v>3523</v>
      </c>
      <c r="E96" s="1141" t="s">
        <v>3524</v>
      </c>
      <c r="F96" s="1212" t="s">
        <v>68</v>
      </c>
      <c r="G96" s="1213" t="s">
        <v>2809</v>
      </c>
      <c r="H96" s="1310" t="s">
        <v>3525</v>
      </c>
      <c r="I96" s="1212" t="s">
        <v>3526</v>
      </c>
      <c r="J96" s="1010">
        <v>830006800</v>
      </c>
      <c r="K96" s="1010">
        <v>4</v>
      </c>
      <c r="L96" s="1010"/>
      <c r="M96" s="1010"/>
      <c r="N96" s="1246" t="s">
        <v>3527</v>
      </c>
      <c r="O96" s="1177" t="s">
        <v>3528</v>
      </c>
      <c r="P96" s="1177" t="s">
        <v>3529</v>
      </c>
      <c r="Q96" s="1267">
        <v>2162230</v>
      </c>
      <c r="R96" s="1010"/>
      <c r="S96" s="1055">
        <v>44554</v>
      </c>
      <c r="T96" s="1010"/>
      <c r="U96" s="1055">
        <v>44547</v>
      </c>
      <c r="V96" s="1055">
        <v>44547</v>
      </c>
      <c r="W96" s="1055">
        <v>44554</v>
      </c>
      <c r="X96" s="1141" t="s">
        <v>22</v>
      </c>
      <c r="Y96" s="1010">
        <v>12221</v>
      </c>
      <c r="Z96" s="1055">
        <v>44531</v>
      </c>
      <c r="AA96" s="1010" t="s">
        <v>3520</v>
      </c>
      <c r="AB96" s="1177" t="s">
        <v>3521</v>
      </c>
      <c r="AC96" s="1010">
        <v>63521</v>
      </c>
      <c r="AD96" s="1055">
        <v>44547</v>
      </c>
      <c r="AE96" s="1172" t="s">
        <v>2036</v>
      </c>
      <c r="AF96" t="s">
        <v>22</v>
      </c>
    </row>
  </sheetData>
  <autoFilter ref="A1:AF96" xr:uid="{8CC3D094-8932-41ED-8A9A-106AAF24A727}"/>
  <hyperlinks>
    <hyperlink ref="N2" r:id="rId1" xr:uid="{34458489-4F94-4D35-8AC4-AD80CDAE1DFA}"/>
    <hyperlink ref="N3" r:id="rId2" xr:uid="{FBD689C0-87EB-4699-AD2B-D27CF013C588}"/>
    <hyperlink ref="N4" r:id="rId3" xr:uid="{64B3CC0B-D162-4661-8EEE-64BA70079A3D}"/>
    <hyperlink ref="N5" r:id="rId4" xr:uid="{CA6399D3-035F-458C-89C5-F6244116D718}"/>
    <hyperlink ref="D4" r:id="rId5" xr:uid="{48C438E2-642A-4E6C-AB8D-F8A4213BE3D9}"/>
    <hyperlink ref="C5" r:id="rId6" xr:uid="{5A5C0D11-B6C5-4D09-B641-8993F445657C}"/>
    <hyperlink ref="D5" r:id="rId7" display="https://www.secop.gov.co/CO1ContractsManagement/Tendering/ProcurementContractEdit/View?docUniqueIdentifier=CO1.PCCNTR.2149224&amp;prevCtxUrl=https%3a%2f%2fwww.secop.gov.co%3a443%2fCO1ContractsManagement%2fTendering%2fProcurementContractManagement%2fIndex&amp;prevCtxLbl=Contratos+" xr:uid="{DE5C96C4-A5EF-4C90-83A7-9A26DB3A0B34}"/>
    <hyperlink ref="N6" r:id="rId8" xr:uid="{3E0FDDD4-8E64-4CB1-828E-73582D8033CF}"/>
    <hyperlink ref="D6" r:id="rId9" xr:uid="{7D864A94-63ED-4651-9A4F-3256138124FC}"/>
    <hyperlink ref="N7" r:id="rId10" xr:uid="{999E2F00-F6DA-4EE6-828C-F9A0129ADFB2}"/>
    <hyperlink ref="D7" r:id="rId11" display="https://www.secop.gov.co/CO1ContractsManagement/Tendering/ProcurementContractEdit/Update?ProfileName=CCE-16-Servicios_profesionales_gestion&amp;PPI=CO1.PPI.11701926&amp;DocUniqueName=ContratoDeCompra&amp;DocTypeName=NextWay.Entities.Marketplace.Tendering.ProcurementContract&amp;ProfileVersion=5&amp;DocUniqueIdentifier=CO1.PCCNTR.2153872&amp;prevCtxUrl=https%3a%2f%2fwww.secop.gov.co%3a443%2fCO1ContractsManagement%2fTendering%2fProcurementContractManagement%2fIndex&amp;prevCtxLbl=Contratos+" xr:uid="{A1AE1326-E325-4CDA-B6E0-C655FC536B12}"/>
    <hyperlink ref="N8" r:id="rId12" xr:uid="{ED98AD2A-5207-4CCF-8B0C-F72DE18A0683}"/>
    <hyperlink ref="D8" r:id="rId13" display="https://www.secop.gov.co/CO1ContractsManagement/Tendering/ProcurementContractEdit/Update?ProfileName=CCE-16-Servicios_profesionales_gestion&amp;PPI=CO1.PPI.11710134&amp;DocUniqueName=ContratoDeCompra&amp;DocTypeName=NextWay.Entities.Marketplace.Tendering.ProcurementContract&amp;ProfileVersion=5&amp;DocUniqueIdentifier=CO1.PCCNTR.2155807&amp;prevCtxUrl=https%3a%2f%2fwww.secop.gov.co%3a443%2fCO1ContractsManagement%2fTendering%2fProcurementContractManagement%2fIndex&amp;prevCtxLbl=Contratos+" xr:uid="{0F0A54F9-0C44-4622-9536-CBBE12B82FE2}"/>
    <hyperlink ref="N9" r:id="rId14" xr:uid="{B86E0CD1-498C-4DC5-B2BB-3B1CE4237212}"/>
    <hyperlink ref="N10" r:id="rId15" xr:uid="{ED8F5A57-F2B1-41A0-81B8-C142A822CD2C}"/>
    <hyperlink ref="D9" r:id="rId16" display="https://www.secop.gov.co/CO1ContractsManagement/Tendering/ProcurementContractEdit/Update?ProfileName=CCE-16-Servicios_profesionales_gestion&amp;PPI=CO1.PPI.11717105&amp;DocUniqueName=ContratoDeCompra&amp;DocTypeName=NextWay.Entities.Marketplace.Tendering.ProcurementContract&amp;ProfileVersion=5&amp;DocUniqueIdentifier=CO1.PCCNTR.2159058&amp;prevCtxUrl=https%3a%2f%2fwww.secop.gov.co%3a443%2fCO1ContractsManagement%2fTendering%2fProcurementContractManagement%2fIndex&amp;prevCtxLbl=Contratos+" xr:uid="{CF53E791-FBCF-4F73-8DAD-ECD9ADEB9735}"/>
    <hyperlink ref="D10" r:id="rId17" display="https://www.secop.gov.co/CO1ContractsManagement/Tendering/ProcurementContractEdit/Update?ProfileName=CCE-16-Servicios_profesionales_gestion&amp;PPI=CO1.PPI.11718009&amp;DocUniqueName=ContratoDeCompra&amp;DocTypeName=NextWay.Entities.Marketplace.Tendering.ProcurementContract&amp;ProfileVersion=5&amp;DocUniqueIdentifier=CO1.PCCNTR.2158945&amp;prevCtxUrl=https%3a%2f%2fwww.secop.gov.co%3a443%2fCO1ContractsManagement%2fTendering%2fProcurementContractManagement%2fIndex&amp;prevCtxLbl=Contratos+" xr:uid="{C243EE01-ECE1-444E-A0C2-F4C5AC763819}"/>
    <hyperlink ref="N11" r:id="rId18" xr:uid="{9C770DDB-CA8D-481B-A0C3-FFDC915EC2AC}"/>
    <hyperlink ref="N12" r:id="rId19" xr:uid="{30AE0CDA-0E58-43B9-A74A-5D25280073D1}"/>
    <hyperlink ref="D11" r:id="rId20" display="https://www.secop.gov.co/CO1ContractsManagement/Tendering/ProcurementContractEdit/View?docUniqueIdentifier=CO1.PCCNTR.2167962&amp;prevCtxUrl=https%3a%2f%2fwww.secop.gov.co%3a443%2fCO1ContractsManagement%2fTendering%2fProcurementContractManagement%2fIndex&amp;prevCtxLbl=Contratos+" xr:uid="{AB34D677-D417-48FA-B17B-2A4EDA174941}"/>
    <hyperlink ref="D12" r:id="rId21" display="https://www.secop.gov.co/CO1ContractsManagement/Tendering/ProcurementContractEdit/View?docUniqueIdentifier=CO1.PCCNTR.2167872&amp;prevCtxUrl=https%3a%2f%2fwww.secop.gov.co%3a443%2fCO1ContractsManagement%2fTendering%2fProcurementContractManagement%2fIndex&amp;prevCtxLbl=Contratos+" xr:uid="{0AB73265-556C-44E8-BB70-1B022A7949AF}"/>
    <hyperlink ref="N13" r:id="rId22" xr:uid="{0FC6D56D-E825-4058-AE1D-9D1BCACBBEE6}"/>
    <hyperlink ref="D13" r:id="rId23" display="https://www.secop.gov.co/CO1ContractsManagement/Tendering/ProcurementContractEdit/View?docUniqueIdentifier=CO1.PCCNTR.2168345&amp;prevCtxUrl=https%3a%2f%2fwww.secop.gov.co%3a443%2fCO1ContractsManagement%2fTendering%2fProcurementContractManagement%2fIndex&amp;prevCtxLbl=Contratos+" xr:uid="{197F7C4A-8C71-4735-936A-6496A6BADD92}"/>
    <hyperlink ref="N14" r:id="rId24" xr:uid="{C6DB8506-35DA-4D61-89F8-8D6E00309B99}"/>
    <hyperlink ref="D14" r:id="rId25" display="https://www.secop.gov.co/CO1ContractsManagement/Tendering/ProcurementContractEdit/Update?ProfileName=CCE-16-Servicios_profesionales_gestion&amp;PPI=CO1.PPI.11772037&amp;DocUniqueName=ContratoDeCompra&amp;DocTypeName=NextWay.Entities.Marketplace.Tendering.ProcurementContract&amp;ProfileVersion=5&amp;DocUniqueIdentifier=CO1.PCCNTR.2180033&amp;prevCtxUrl=https%3a%2f%2fwww.secop.gov.co%3a443%2fCO1ContractsManagement%2fTendering%2fProcurementContractManagement%2fIndex&amp;prevCtxLbl=Contratos+" xr:uid="{D89BD3D5-92DA-4DB5-BE8A-4A36E138E987}"/>
    <hyperlink ref="D16" r:id="rId26" display="https://www.secop.gov.co/CO1ContractsManagement/Tendering/ProcurementContractEdit/Update?ProfileName=CCE-16-Servicios_profesionales_gestion&amp;PPI=CO1.PPI.11809986&amp;DocUniqueName=ContratoDeCompra&amp;DocTypeName=NextWay.Entities.Marketplace.Tendering.ProcurementContract&amp;ProfileVersion=5&amp;DocUniqueIdentifier=CO1.PCCNTR.2191983" xr:uid="{57873808-D864-47E7-865B-3C4EDA43B6DA}"/>
    <hyperlink ref="D15" r:id="rId27" display="https://www.secop.gov.co/CO1ContractsManagement/Tendering/ProcurementContractEdit/Update?ProfileName=CCE-16-Servicios_profesionales_gestion&amp;PPI=CO1.PPI.11791172&amp;DocUniqueName=ContratoDeCompra&amp;DocTypeName=NextWay.Entities.Marketplace.Tendering.ProcurementContract&amp;ProfileVersion=5&amp;DocUniqueIdentifier=CO1.PCCNTR.2183053" xr:uid="{59B3FBA6-D895-46F6-9AF5-617DF5BBEDAB}"/>
    <hyperlink ref="N17" r:id="rId28" xr:uid="{807A87E2-6BAB-4CBA-BB36-1027DCB162E3}"/>
    <hyperlink ref="N18" r:id="rId29" xr:uid="{8294A9DE-1624-4B24-B27D-9B541566A291}"/>
    <hyperlink ref="N19" r:id="rId30" xr:uid="{D5BCD4B8-1F5B-4098-8D16-0A296E75907B}"/>
    <hyperlink ref="D18" r:id="rId31" display="https://www.secop.gov.co/CO1ContractsManagement/Tendering/ProcurementContractEdit/Update?ProfileName=CCE-16-Servicios_profesionales_gestion&amp;PPI=CO1.PPI.11827639&amp;DocUniqueName=ContratoDeCompra&amp;DocTypeName=NextWay.Entities.Marketplace.Tendering.ProcurementContract&amp;ProfileVersion=5&amp;DocUniqueIdentifier=CO1.PCCNTR.2193652" xr:uid="{4E0112CB-0798-4CFC-802C-AC8727069F3A}"/>
    <hyperlink ref="D17" r:id="rId32" display="https://www.secop.gov.co/CO1ContractsManagement/Tendering/ProcurementContractEdit/Update?ProfileName=CCE-16-Servicios_profesionales_gestion&amp;PPI=CO1.PPI.11828517&amp;DocUniqueName=ContratoDeCompra&amp;DocTypeName=NextWay.Entities.Marketplace.Tendering.ProcurementContract&amp;ProfileVersion=5&amp;DocUniqueIdentifier=CO1.PCCNTR.2193299" xr:uid="{91C2239E-F708-481E-9372-A562B3D827D6}"/>
    <hyperlink ref="D19" r:id="rId33" display="https://www.secop.gov.co/CO1ContractsManagement/Tendering/ProcurementContractEdit/Update?ProfileName=CCE-16-Servicios_profesionales_gestion&amp;PPI=CO1.PPI.11828596&amp;DocUniqueName=ContratoDeCompra&amp;DocTypeName=NextWay.Entities.Marketplace.Tendering.ProcurementContract&amp;ProfileVersion=5&amp;DocUniqueIdentifier=CO1.PCCNTR.2194257" xr:uid="{E3BF4B9D-A358-474C-B58B-3BF40FA9214E}"/>
    <hyperlink ref="N16" r:id="rId34" xr:uid="{2F6C778D-64AE-4667-9ED9-408B098A9B6D}"/>
    <hyperlink ref="D2" r:id="rId35" xr:uid="{11A68E5B-DD5B-4BF4-B65A-489FE4DADCBD}"/>
    <hyperlink ref="C2" r:id="rId36" xr:uid="{F9A8C500-053E-4359-A153-B0757E9BA85D}"/>
    <hyperlink ref="C3" r:id="rId37" xr:uid="{A9F84158-4C70-4658-9D0B-12EB50269288}"/>
    <hyperlink ref="D3" r:id="rId38" xr:uid="{21BB7BB1-29FE-48E4-B399-A0625EB40891}"/>
    <hyperlink ref="N20" r:id="rId39" xr:uid="{5C5279A5-133A-44A9-8209-455403D34D4B}"/>
    <hyperlink ref="N21" r:id="rId40" xr:uid="{0EDAA366-F303-431D-BF1B-1803D018684C}"/>
    <hyperlink ref="N23" r:id="rId41" xr:uid="{4FFEAE77-C681-4665-95C6-56BC61A8CB60}"/>
    <hyperlink ref="D21" r:id="rId42" display="https://www.secop.gov.co/CO1ContractsManagement/Tendering/ProcurementContractEdit/Update?ProfileName=CCE-16-Servicios_profesionales_gestion&amp;PPI=CO1.PPI.12024869&amp;DocUniqueName=ContratoDeCompra&amp;DocTypeName=NextWay.Entities.Marketplace.Tendering.ProcurementContract&amp;ProfileVersion=5&amp;DocUniqueIdentifier=CO1.PCCNTR.2263134" xr:uid="{00A57811-9007-418A-B33A-3E83E338A6D0}"/>
    <hyperlink ref="D22" r:id="rId43" display="https://www.secop.gov.co/CO1ContractsManagement/Tendering/ProcurementContractEdit/Update?ProfileName=CCE-10-Minima_Cuantia&amp;PPI=CO1.PPI.11911296&amp;DocUniqueName=ContratoDeCompra&amp;DocTypeName=NextWay.Entities.Marketplace.Tendering.ProcurementContract&amp;ProfileVersion=8&amp;DocUniqueIdentifier=CO1.PCCNTR.2264721" xr:uid="{12E1DC41-969D-40A8-9C10-F12BDF31172C}"/>
    <hyperlink ref="D23" r:id="rId44" xr:uid="{E0C9F987-39EB-4525-8285-F21AE10553B5}"/>
    <hyperlink ref="D24" r:id="rId45" display="https://www.secop.gov.co/CO1ContractsManagement/Tendering/ProcurementContractEdit/Update?ProfileName=CCE-10-Minima_Cuantia&amp;PPI=CO1.PPI.11951191&amp;DocUniqueName=ContratoDeCompra&amp;DocTypeName=NextWay.Entities.Marketplace.Tendering.ProcurementContract&amp;ProfileVersion=8&amp;DocUniqueIdentifier=CO1.PCCNTR.2270248" xr:uid="{603CC54E-9F75-4895-AE79-673B77C05147}"/>
    <hyperlink ref="D26" r:id="rId46" xr:uid="{89203B85-EC8A-4740-A1FB-8C4266D7DB18}"/>
    <hyperlink ref="D25" r:id="rId47" xr:uid="{4B99B0A5-0791-410B-94A1-31AA4AFC7881}"/>
    <hyperlink ref="N25" r:id="rId48" xr:uid="{C958F804-9D8C-4C51-924F-3AC334B0F76C}"/>
    <hyperlink ref="N26" r:id="rId49" xr:uid="{682B1B5B-0859-4C30-8A2E-32F94D45C9FC}"/>
    <hyperlink ref="N27" r:id="rId50" xr:uid="{BF873017-BA80-4895-B249-600E14EEEE51}"/>
    <hyperlink ref="D27" r:id="rId51" display="https://www.secop.gov.co/CO1ContractsManagement/Tendering/ProcurementContractEdit/View?docUniqueIdentifier=CO1.PCCNTR.2287932&amp;prevCtxUrl=https%3a%2f%2fwww.secop.gov.co%3a443%2fCO1ContractsManagement%2fTendering%2fProcurementContractManagement%2fIndex&amp;prevCtxLbl=Contratos+" xr:uid="{3E150685-8FB5-45EB-9CC1-62A1812437BE}"/>
    <hyperlink ref="N28" r:id="rId52" xr:uid="{E7B553E6-C371-4220-B1FD-0F0A4402B2A3}"/>
    <hyperlink ref="N22" r:id="rId53" xr:uid="{95DFF8C3-CB90-41C1-9F28-922EF331AB8F}"/>
    <hyperlink ref="N24" r:id="rId54" xr:uid="{D50D5192-D13B-48ED-ABB4-4529D182B588}"/>
    <hyperlink ref="D29" r:id="rId55" display="https://www.secop.gov.co/CO1ContractsManagement/Tendering/ProcurementContractEdit/Update?ProfileName=CCE-16-Servicios_profesionales_gestion&amp;PPI=CO1.PPI.12289518&amp;DocUniqueName=ContratoDeCompra&amp;DocTypeName=NextWay.Entities.Marketplace.Tendering.ProcurementContract&amp;ProfileVersion=5&amp;DocUniqueIdentifier=CO1.PCCNTR.2319287" xr:uid="{565128C2-A9BB-438C-AD64-07534592B790}"/>
    <hyperlink ref="N29" r:id="rId56" xr:uid="{039802D3-88C4-4005-9C8C-4E3E36123959}"/>
    <hyperlink ref="N30" r:id="rId57" xr:uid="{9BB520C4-24AD-4814-A8E4-4A4FB11BD7FA}"/>
    <hyperlink ref="D30" r:id="rId58" display="https://www.secop.gov.co/CO1ContractsManagement/Tendering/ProcurementContractEdit/Update?ProfileName=CCE-16-Servicios_profesionales_gestion&amp;PPI=CO1.PPI.12531887&amp;DocUniqueName=ContratoDeCompra&amp;DocTypeName=NextWay.Entities.Marketplace.Tendering.ProcurementContract&amp;ProfileVersion=5&amp;DocUniqueIdentifier=CO1.PCCNTR.2375429&amp;prevCtxUrl=https%3a%2f%2fwww.secop.gov.co%3a443%2fCO1ContractsManagement%2fTendering%2fProcurementContractManagement%2fIndex&amp;prevCtxLbl=Contratos+" xr:uid="{D0BF50D9-0CAD-4129-978E-79C74BC3E6F2}"/>
    <hyperlink ref="D31" r:id="rId59" display="https://www.secop.gov.co/CO1ContractsManagement/Tendering/ProcurementContractEdit/Update?ProfileName=CCE-02-Licitacion_Publica&amp;PPI=CO1.PPI.11951272&amp;DocUniqueName=ContratoDeCompra&amp;DocTypeName=NextWay.Entities.Marketplace.Tendering.ProcurementContract&amp;ProfileVersion=8&amp;DocUniqueIdentifier=CO1.PCCNTR.2378579&amp;prevCtxUrl=https%3a%2f%2fwww.secop.gov.co%3a443%2fCO1ContractsManagement%2fTendering%2fProcurementContractManagement%2fIndex&amp;prevCtxLbl=Contratos+" xr:uid="{8D7C9FC3-0929-43CB-9F27-BFC6EB0B6437}"/>
    <hyperlink ref="N31" r:id="rId60" xr:uid="{D5EDC417-5E88-4CDF-8FB9-19586626F128}"/>
    <hyperlink ref="N32" r:id="rId61" xr:uid="{F43171C1-7316-456A-99ED-060AFD5A38A9}"/>
    <hyperlink ref="D32" r:id="rId62" display="https://www.secop.gov.co/CO1ContractsManagement/Tendering/ProcurementContractEdit/Update?ProfileName=CCE-06-Seleccion_Abreviada_Menor_Cuantia&amp;PPI=CO1.PPI.12224271&amp;DocUniqueName=ContratoDeCompra&amp;DocTypeName=NextWay.Entities.Marketplace.Tendering.ProcurementContract&amp;ProfileVersion=8&amp;DocUniqueIdentifier=CO1.PCCNTR.2386429" xr:uid="{4DFE4E7C-2C32-4BE2-A449-3C688DE9B830}"/>
    <hyperlink ref="D33" r:id="rId63" display="https://www.secop.gov.co/CO1ContractsManagement/Tendering/ProcurementContractEdit/Update?ProfileName=CCE-16-Servicios_profesionales_gestion&amp;PPI=CO1.PPI.12642812&amp;DocUniqueName=ContratoDeCompra&amp;DocTypeName=NextWay.Entities.Marketplace.Tendering.ProcurementContract&amp;ProfileVersion=5&amp;DocUniqueIdentifier=CO1.PCCNTR.2393490&amp;prevCtxUrl=https%3a%2f%2fwww.secop.gov.co%3a443%2fCO1ContractsManagement%2fTendering%2fProcurementContractManagement%2fIndex&amp;prevCtxLbl=Contratos+" xr:uid="{FA144485-5725-4183-A20A-193451CDF727}"/>
    <hyperlink ref="N33" r:id="rId64" xr:uid="{DF3A0A52-345E-437B-B9D8-CADBAFF958C1}"/>
    <hyperlink ref="N34" r:id="rId65" xr:uid="{A6DBC0B6-201E-4521-A170-9A2CCAEE9F2E}"/>
    <hyperlink ref="N35" r:id="rId66" xr:uid="{CCA6A46F-9AE1-4AFE-AF71-09B353B2A466}"/>
    <hyperlink ref="N36" r:id="rId67" xr:uid="{5FEE6FD7-3B0F-4FAE-A892-EDC759D694AE}"/>
    <hyperlink ref="D36" r:id="rId68" display="https://www.secop.gov.co/CO1ContractsManagement/Tendering/ProcurementContractEdit/View?docUniqueIdentifier=CO1.PCCNTR.2452514&amp;prevCtxUrl=https%3a%2f%2fwww.secop.gov.co%3a443%2fCO1ContractsManagement%2fTendering%2fProcurementContractManagement%2fIndex&amp;prevCtxLbl=Contratos+" xr:uid="{85AB27B5-60CE-47F7-BAC1-6BAD71F4A512}"/>
    <hyperlink ref="N37" r:id="rId69" xr:uid="{F4A1731B-3B13-4008-B3E8-6BF1DAD003FA}"/>
    <hyperlink ref="N39" r:id="rId70" xr:uid="{1F9E9142-9899-47B2-A9E8-25747E7E96F3}"/>
    <hyperlink ref="D38" r:id="rId71" display="https://www.secop.gov.co/CO1ContractsManagement/Tendering/ProcurementContractEdit/View?docUniqueIdentifier=CO1.PCCNTR.2464940&amp;prevCtxUrl=https%3a%2f%2fwww.secop.gov.co%3a443%2fCO1ContractsManagement%2fTendering%2fProcurementContractManagement%2fIndex&amp;prevCtxLbl=Contratos+" xr:uid="{5766BB41-B06B-45DC-AB13-5C089E58E8B6}"/>
    <hyperlink ref="D39" r:id="rId72" xr:uid="{F88A43B9-969C-423D-A84C-F072B97F836F}"/>
    <hyperlink ref="N38" r:id="rId73" xr:uid="{67AEAAB9-F371-4671-B59F-C6B8EC18B8D9}"/>
    <hyperlink ref="N40" r:id="rId74" xr:uid="{AD5FFFE3-542D-4243-AC5B-9AB979E7DB20}"/>
    <hyperlink ref="N41" r:id="rId75" xr:uid="{5808A241-A06E-488D-82ED-7829FA719F16}"/>
    <hyperlink ref="D41" r:id="rId76" display="https://www.secop.gov.co/CO1ContractsManagement/Tendering/ProcurementContractEdit/Update?ProfileName=CCE-16-Servicios_profesionales_gestion&amp;PPI=CO1.PPI.13076277&amp;DocUniqueName=ContratoDeCompra&amp;DocTypeName=NextWay.Entities.Marketplace.Tendering.ProcurementContract&amp;ProfileVersion=5&amp;DocUniqueIdentifier=CO1.PCCNTR.2477547" xr:uid="{9651BCFD-CDD9-4287-8E36-6253D99CECE9}"/>
    <hyperlink ref="N42" r:id="rId77" xr:uid="{BFFEAF58-8C06-43C4-A3F5-09074541E874}"/>
    <hyperlink ref="D42" r:id="rId78" xr:uid="{244BA5A9-7A42-423B-96BD-8C4548522D52}"/>
    <hyperlink ref="D43" r:id="rId79" xr:uid="{632DADDA-AE9D-4246-A9C8-607168A2E423}"/>
    <hyperlink ref="N43" r:id="rId80" xr:uid="{E38B3FAF-0981-4765-B839-ADE2768AAD38}"/>
    <hyperlink ref="D37" r:id="rId81" display="https://www.secop.gov.co/CO1ContractsManagement/Tendering/ProcurementContractEdit/Update?ProfileName=CCE-16-Servicios_profesionales_gestion&amp;PPI=CO1.PPI.12982518&amp;DocUniqueName=ContratoDeCompra&amp;DocTypeName=NextWay.Entities.Marketplace.Tendering.ProcurementContract&amp;ProfileVersion=5&amp;DocUniqueIdentifier=CO1.PCCNTR.2464835&amp;prevCtxUrl=https%3a%2f%2fwww.secop.gov.co%2fCO1ContractsManagement%2fTendering%2fProcurementContractManagement%2fIndex&amp;prevCtxLbl=Contratos+" xr:uid="{4B934E0D-43C8-4491-96AE-599A763E64BD}"/>
    <hyperlink ref="N44" r:id="rId82" xr:uid="{6C05BD72-9B98-435F-BCE0-C815A16298C4}"/>
    <hyperlink ref="N45" r:id="rId83" xr:uid="{F69FE379-52F1-4E27-84E0-A74555BA019B}"/>
    <hyperlink ref="N46" r:id="rId84" xr:uid="{3B940611-6783-4250-BD49-BC1B2F26C31B}"/>
    <hyperlink ref="N47" r:id="rId85" xr:uid="{F804C371-F63F-450C-8CA1-68532244900F}"/>
    <hyperlink ref="D44" r:id="rId86" display="https://www.secop.gov.co/CO1ContractsManagement/Tendering/ProcurementContractEdit/Update?ProfileName=CCE-16-Servicios_profesionales_gestion&amp;PPI=CO1.PPI.13133293&amp;DocUniqueName=ContratoDeCompra&amp;DocTypeName=NextWay.Entities.Marketplace.Tendering.ProcurementContract&amp;ProfileVersion=5&amp;DocUniqueIdentifier=CO1.PCCNTR.2490812" xr:uid="{6B809967-3DEE-4419-9472-F1A66E2667CA}"/>
    <hyperlink ref="D45" r:id="rId87" display="https://www.secop.gov.co/CO1ContractsManagement/Tendering/ProcurementContractEdit/Update?ProfileName=CCE-16-Servicios_profesionales_gestion&amp;PPI=CO1.PPI.13134818&amp;DocUniqueName=ContratoDeCompra&amp;DocTypeName=NextWay.Entities.Marketplace.Tendering.ProcurementContract&amp;ProfileVersion=5&amp;DocUniqueIdentifier=CO1.PCCNTR.2490621" xr:uid="{85F28DA7-17CF-47B0-A0F4-F9749B6D233B}"/>
    <hyperlink ref="D46" r:id="rId88" display="https://www.secop.gov.co/CO1ContractsManagement/Tendering/ProcurementContractEdit/Update?ProfileName=CCE-16-Servicios_profesionales_gestion&amp;PPI=CO1.PPI.13139410&amp;DocUniqueName=ContratoDeCompra&amp;DocTypeName=NextWay.Entities.Marketplace.Tendering.ProcurementContract&amp;ProfileVersion=5&amp;DocUniqueIdentifier=CO1.PCCNTR.2490348" xr:uid="{0ECF3819-2AC3-4D39-BEDC-854F12E191A2}"/>
    <hyperlink ref="D47" r:id="rId89" display="https://www.secop.gov.co/CO1ContractsManagement/Tendering/ProcurementContractEdit/Update?ProfileName=CCE-16-Servicios_profesionales_gestion&amp;PPI=CO1.PPI.13139471&amp;DocUniqueName=ContratoDeCompra&amp;DocTypeName=NextWay.Entities.Marketplace.Tendering.ProcurementContract&amp;ProfileVersion=5&amp;DocUniqueIdentifier=CO1.PCCNTR.2490641" xr:uid="{79819BE9-9ED2-498C-93B7-8EB83A8C10CD}"/>
    <hyperlink ref="N48" r:id="rId90" xr:uid="{4C30BADA-37A4-43A7-AE96-440D4A509B3F}"/>
    <hyperlink ref="N49" r:id="rId91" xr:uid="{CECBF5D3-071A-4B0C-9E14-2786F191AFC8}"/>
    <hyperlink ref="D49" r:id="rId92" display="https://www.secop.gov.co/CO1ContractsManagement/Tendering/ProcurementContractEdit/Update?ProfileName=CCE-16-Servicios_profesionales_gestion&amp;PPI=CO1.PPI.13157401&amp;DocUniqueName=ContratoDeCompra&amp;DocTypeName=NextWay.Entities.Marketplace.Tendering.ProcurementContract&amp;ProfileVersion=5&amp;DocUniqueIdentifier=CO1.PCCNTR.2493337&amp;prevCtxUrl=https%3a%2f%2fwww.secop.gov.co%3a443%2fCO1ContractsManagement%2fTendering%2fProcurementContractManagement%2fIndex&amp;prevCtxLbl=Contratos+" xr:uid="{D6853405-277E-499E-8B2D-7A0ED15701BD}"/>
    <hyperlink ref="D48" r:id="rId93" display="https://www.secop.gov.co/CO1ContractsManagement/Tendering/ProcurementContractEdit/View?docUniqueIdentifier=CO1.PCCNTR.2493617&amp;prevCtxUrl=https%3a%2f%2fwww.secop.gov.co%3a443%2fCO1ContractsManagement%2fTendering%2fProcurementContractManagement%2fIndex&amp;prevCtxLbl=Contratos+" xr:uid="{6C7ED08A-0015-4927-B03C-55F589518FB0}"/>
    <hyperlink ref="N50" r:id="rId94" xr:uid="{51987B5B-2850-4DE5-BF22-EDF7BDC6C0C3}"/>
    <hyperlink ref="D50" r:id="rId95" display="https://www.secop.gov.co/CO1ContractsManagement/Tendering/ProcurementContractEdit/Update?ProfileName=CCE-16-Servicios_profesionales_gestion&amp;PPI=CO1.PPI.13216755&amp;DocUniqueName=ContratoDeCompra&amp;DocTypeName=NextWay.Entities.Marketplace.Tendering.ProcurementContract&amp;ProfileVersion=5&amp;DocUniqueIdentifier=CO1.PCCNTR.2506409&amp;prevCtxUrl=https%3a%2f%2fwww.secop.gov.co%3a443%2fCO1ContractsManagement%2fTendering%2fProcurementContractManagement%2fIndex&amp;prevCtxLbl=Contratos+" xr:uid="{4EE5AE49-AFE8-4D17-A600-E522BEAAA40F}"/>
    <hyperlink ref="N51" r:id="rId96" xr:uid="{8D36826E-FC8E-4D26-9CE9-38E4993567D5}"/>
    <hyperlink ref="D51" r:id="rId97" display="https://www.secop.gov.co/CO1ContractsManagement/Tendering/ProcurementContractEdit/View?ProfileName=CCE-10-Minima_Cuantia&amp;PPI=CO1.PPI.13052427&amp;DocUniqueName=ContratoDeCompra&amp;DocTypeName=NextWay.Entities.Marketplace.Tendering.ProcurementContract&amp;ProfileVersion=8&amp;DocUniqueIdentifier=CO1.PCCNTR.2509624" xr:uid="{CECB64B3-77BD-4802-B096-34424B1BD3C1}"/>
    <hyperlink ref="N52" r:id="rId98" xr:uid="{07FC4D39-DF75-49D1-88FA-BD0A4256998B}"/>
    <hyperlink ref="D52" r:id="rId99" display="https://www.secop.gov.co/CO1ContractsManagement/Tendering/ProcurementContractEdit/Update?ProfileName=CCE-16-Servicios_profesionales_gestion&amp;PPI=CO1.PPI.13247076&amp;DocUniqueName=ContratoDeCompra&amp;DocTypeName=NextWay.Entities.Marketplace.Tendering.ProcurementContract&amp;ProfileVersion=5&amp;DocUniqueIdentifier=CO1.PCCNTR.2510757" xr:uid="{42BB2744-1145-43AE-9366-5DB3AF5585EF}"/>
    <hyperlink ref="N53" r:id="rId100" xr:uid="{E7C1EF89-D8F8-49CB-99E1-EE92ACD0B7DA}"/>
    <hyperlink ref="D53" r:id="rId101" display="https://www.secop.gov.co/CO1ContractsManagement/Tendering/ProcurementContractEdit/Update?ProfileName=CCE-16-Servicios_profesionales_gestion&amp;PPI=CO1.PPI.13254330&amp;DocUniqueName=ContratoDeCompra&amp;DocTypeName=NextWay.Entities.Marketplace.Tendering.ProcurementContract&amp;ProfileVersion=5&amp;DocUniqueIdentifier=CO1.PCCNTR.2511667&amp;prevCtxUrl=https%3a%2f%2fwww.secop.gov.co%3a443%2fCO1ContractsManagement%2fTendering%2fProcurementContractManagement%2fIndex&amp;prevCtxLbl=Contratos+" xr:uid="{10BE314E-051D-45FF-9FC0-8764839351D2}"/>
    <hyperlink ref="N54" r:id="rId102" xr:uid="{56671806-8B16-4ED9-B8BA-DCCBFEAF9EF9}"/>
    <hyperlink ref="D54" r:id="rId103" display="https://www.secop.gov.co/CO1ContractsManagement/Tendering/ProcurementContractEdit/Update?ProfileName=CCE-16-Servicios_profesionales_gestion&amp;PPI=CO1.PPI.13403877&amp;DocUniqueName=ContratoDeCompra&amp;DocTypeName=NextWay.Entities.Marketplace.Tendering.ProcurementContract&amp;ProfileVersion=5&amp;DocUniqueIdentifier=CO1.PCCNTR.2539650&amp;prevCtxUrl=https%3a%2f%2fwww.secop.gov.co%3a443%2fCO1ContractsManagement%2fTendering%2fProcurementContractManagement%2fIndex&amp;prevCtxLbl=Contratos+" xr:uid="{6E03F420-B805-4E9E-8D61-37AFFE1CF07F}"/>
    <hyperlink ref="N55" r:id="rId104" xr:uid="{D0984860-03B0-4298-BC49-25A772CB8C49}"/>
    <hyperlink ref="D55" r:id="rId105" display="https://www.secop.gov.co/CO1ContractsManagement/Tendering/ProcurementContractEdit/Update?ProfileName=CCE-10-Minima_Cuantia&amp;PPI=CO1.PPI.13424509&amp;DocUniqueName=ContratoDeCompra&amp;DocTypeName=NextWay.Entities.Marketplace.Tendering.ProcurementContract&amp;ProfileVersion=8&amp;DocUniqueIdentifier=CO1.PCCNTR.2563635" xr:uid="{FF1A40D7-29BA-4FD7-86BB-353589146CB5}"/>
    <hyperlink ref="N56" r:id="rId106" xr:uid="{1B8FC538-4FC6-48EB-B9E3-379E1FEB206A}"/>
    <hyperlink ref="N57" r:id="rId107" xr:uid="{5F3C65B8-FE67-4E9D-B4AA-C9F7E82FA95D}"/>
    <hyperlink ref="N58" r:id="rId108" xr:uid="{67C7AFA6-E6C1-44BB-8F06-CC040EC613E5}"/>
    <hyperlink ref="D58" r:id="rId109" display="https://www.secop.gov.co/CO1ContractsManagement/Tendering/ProcurementContractEdit/View?docUniqueIdentifier=CO1.PCCNTR.2631220&amp;prevCtxUrl=https%3a%2f%2fwww.secop.gov.co%3a443%2fCO1ContractsManagement%2fTendering%2fProcurementContractManagement%2fIndex&amp;prevCtxLbl=Contratos+" xr:uid="{11338175-2BFD-4BC3-AB26-D35E7912416B}"/>
    <hyperlink ref="N59" r:id="rId110" xr:uid="{7DE513FA-D3CE-49CA-ABE3-0871B241591B}"/>
    <hyperlink ref="D59" r:id="rId111" display="https://www.secop.gov.co/CO1ContractsManagement/Tendering/ProcurementContractEdit/View?docUniqueIdentifier=CO1.PCCNTR.2625335&amp;prevCtxUrl=https%3a%2f%2fwww.secop.gov.co%3a443%2fCO1ContractsManagement%2fTendering%2fProcurementContractManagement%2fIndex&amp;prevCtxLbl=Contratos+" xr:uid="{A35626B6-8D9E-4FCF-8EC4-0C4A3389DD5F}"/>
    <hyperlink ref="N60" r:id="rId112" xr:uid="{5B1B04EB-CA29-4751-8C35-1F8131B33A9C}"/>
    <hyperlink ref="D60" r:id="rId113" display="https://www.secop.gov.co/CO1ContractsManagement/Tendering/ProcurementContractEdit/View?docUniqueIdentifier=CO1.PCCNTR.2710054&amp;prevCtxUrl=https%3a%2f%2fwww.secop.gov.co%3a443%2fCO1ContractsManagement%2fTendering%2fProcurementContractManagement%2fIndex&amp;prevCtxLbl=Contratos+" xr:uid="{49AAEF7F-0F16-4915-B323-FDA22BEB1A19}"/>
    <hyperlink ref="N61" r:id="rId114" xr:uid="{F4E11CBB-B630-490B-8B2B-82D3B1496179}"/>
    <hyperlink ref="D61" r:id="rId115" display="https://www.secop.gov.co/CO1ContractsManagement/Tendering/ProcurementContractEdit/View?docUniqueIdentifier=CO1.PCCNTR.2735173&amp;prevCtxUrl=https%3a%2f%2fwww.secop.gov.co%3a443%2fCO1ContractsManagement%2fTendering%2fProcurementContractManagement%2fIndex&amp;prevCtxLbl=Contratos+" xr:uid="{3ACC41DA-84BF-453A-BA5A-31B32A75E8B4}"/>
    <hyperlink ref="N63" r:id="rId116" xr:uid="{ED668495-F084-4FDD-BFFA-8EA9F14F20FC}"/>
    <hyperlink ref="N62" r:id="rId117" xr:uid="{17B84A87-811E-4DA1-9950-E528E47A0F65}"/>
    <hyperlink ref="C62" r:id="rId118" xr:uid="{CEE366FB-A082-417A-B5CA-EC7CFFEC7326}"/>
    <hyperlink ref="D62" r:id="rId119" display="https://www.secop.gov.co/CO1ContractsManagement/Tendering/ProcurementContractEdit/Update?ProfileName=CCE-16-Servicios_profesionales_gestion&amp;PPI=CO1.PPI.14450116&amp;DocUniqueName=ContratoDeCompra&amp;DocTypeName=NextWay.Entities.Marketplace.Tendering.ProcurementContract&amp;ProfileVersion=5&amp;DocUniqueIdentifier=CO1.PCCNTR.2739590" xr:uid="{44742FFD-FC60-4186-B819-940D1B404032}"/>
    <hyperlink ref="N64" r:id="rId120" xr:uid="{11C888B5-EC17-40EF-AF64-2D0F2D1BE8B4}"/>
    <hyperlink ref="N66" r:id="rId121" xr:uid="{111FD3BB-149C-419B-AB55-12B455DE1CF2}"/>
    <hyperlink ref="N67" r:id="rId122" xr:uid="{47FB2485-1DB2-4C65-ABD8-057CAA2332BA}"/>
    <hyperlink ref="N68" r:id="rId123" xr:uid="{2474914B-4D1A-42E3-B4FB-BB9D46667894}"/>
    <hyperlink ref="N69" r:id="rId124" xr:uid="{681FF087-4C6E-4019-AAB8-E55D0C9F4FCB}"/>
    <hyperlink ref="N70" r:id="rId125" xr:uid="{B20DA276-4224-48E5-8203-43E54C26B2A1}"/>
    <hyperlink ref="C70" r:id="rId126" xr:uid="{D782706F-FBE6-402B-BA78-4080E394DCBA}"/>
    <hyperlink ref="D70" r:id="rId127" xr:uid="{7A63CCA2-D515-4A29-B195-6CD77FAB0519}"/>
    <hyperlink ref="D69" r:id="rId128" xr:uid="{68670EB7-FEDE-431A-8F46-0D002388371A}"/>
    <hyperlink ref="C69" r:id="rId129" xr:uid="{328F6ACE-6D79-4A64-93AD-FA99A386AB2B}"/>
    <hyperlink ref="C68" r:id="rId130" xr:uid="{856FC0DC-4762-4AC5-89C1-14937A5BFC5F}"/>
    <hyperlink ref="D67" r:id="rId131" xr:uid="{77EA999D-29B9-4AEC-8385-797786C68A13}"/>
    <hyperlink ref="C67" r:id="rId132" xr:uid="{A04A305C-99F1-48B1-99BB-16D7F1227DD4}"/>
    <hyperlink ref="D66" r:id="rId133" xr:uid="{32E3362A-2D44-4FB6-BAC8-7833D2F4CD7B}"/>
    <hyperlink ref="C66" r:id="rId134" xr:uid="{96677D8D-3804-4565-8083-96E97831CF96}"/>
    <hyperlink ref="C65" r:id="rId135" xr:uid="{411640C9-BD54-4CAA-B3E9-2125EECF1DE9}"/>
    <hyperlink ref="D63" r:id="rId136" xr:uid="{F65FAF78-6228-423C-9F39-FC3F69523F84}"/>
    <hyperlink ref="C64" r:id="rId137" xr:uid="{304A7808-91B5-4494-B58A-7146D4A36522}"/>
    <hyperlink ref="D64" r:id="rId138" xr:uid="{234AE73A-7776-48C7-A574-5C4B305E0D56}"/>
    <hyperlink ref="D65" r:id="rId139" xr:uid="{8ECD00B8-4D11-49C2-88B7-8F1447FE1430}"/>
    <hyperlink ref="D68" r:id="rId140" xr:uid="{18ECB452-4EDF-49C3-916F-B363BED9CA05}"/>
    <hyperlink ref="C63" r:id="rId141" xr:uid="{97A05CC4-9053-4EBC-8818-568CF172ABF7}"/>
    <hyperlink ref="C71" r:id="rId142" xr:uid="{DAD6996D-8694-4D8B-AC9C-82CF8D39D380}"/>
    <hyperlink ref="D71" r:id="rId143" xr:uid="{F03CE6FD-3D32-4A7D-B406-17F6100BF4B7}"/>
    <hyperlink ref="N71" r:id="rId144" xr:uid="{ECA804A0-AFAE-4588-B878-B14D056F2B54}"/>
    <hyperlink ref="N72" r:id="rId145" xr:uid="{4F14EAF6-04E5-4940-A8F1-86F144A2FB09}"/>
    <hyperlink ref="N73" r:id="rId146" xr:uid="{053BC5EC-5154-4434-A1EC-184447217D57}"/>
    <hyperlink ref="N74" r:id="rId147" xr:uid="{5D395E37-5AEF-45ED-A271-BA32C7C73E4D}"/>
    <hyperlink ref="N75" r:id="rId148" xr:uid="{83BC0E10-B1A0-4DFC-88BC-F7A2D5085634}"/>
    <hyperlink ref="D73" r:id="rId149" display="https://www.secop.gov.co/CO1ContractsManagement/Tendering/ProcurementContractEdit/View?docUniqueIdentifier=CO1.PCCNTR.2861373&amp;prevCtxUrl=https%3a%2f%2fwww.secop.gov.co%3a443%2fCO1ContractsManagement%2fTendering%2fProcurementContractManagement%2fIndex&amp;prevCtxLbl=Contratos+ " xr:uid="{F1056546-D722-4018-A566-2C1B08323455}"/>
    <hyperlink ref="C73" r:id="rId150" xr:uid="{5BF791C2-E2B0-4474-ACAD-57DD5E569890}"/>
    <hyperlink ref="C74" r:id="rId151" xr:uid="{B6BC8117-61A3-448C-BA6D-7FAD1A03B61E}"/>
    <hyperlink ref="D74" r:id="rId152" xr:uid="{BB58CFD3-3723-47E6-911F-8BD1A37DEEA8}"/>
    <hyperlink ref="C75" r:id="rId153" xr:uid="{911F9AAB-356B-4317-B490-FE598FB3FE08}"/>
    <hyperlink ref="D75" r:id="rId154" display="https://www.secop.gov.co/CO1ContractsManagement/Tendering/ProcurementContractEdit/Update?ProfileName=CCE-16-Servicios_profesionales_gestion&amp;PPI=CO1.PPI.15107466&amp;DocUniqueName=ContratoDeCompra&amp;DocTypeName=NextWay.Entities.Marketplace.Tendering.ProcurementContract&amp;ProfileVersion=5&amp;DocUniqueIdentifier=CO1.PCCNTR.2862286" xr:uid="{4348EC38-4749-418E-99D8-E485F4B10277}"/>
    <hyperlink ref="N76" r:id="rId155" xr:uid="{8F512036-2360-45BF-9CBD-B455607E63DD}"/>
    <hyperlink ref="N77" r:id="rId156" xr:uid="{40942650-005B-47DA-A8BC-E7829BF02C17}"/>
    <hyperlink ref="D77" r:id="rId157" display="https://www.secop.gov.co/CO1ContractsManagement/Tendering/ProcurementContractEdit/View?docUniqueIdentifier=CO1.PCCNTR.2886009&amp;prevCtxUrl=https%3a%2f%2fwww.secop.gov.co%3a443%2fCO1ContractsManagement%2fTendering%2fProcurementContractManagement%2fIndex&amp;prevCtxLbl=Contratos+" xr:uid="{460A1B07-139E-4751-9F11-AA264D6CA590}"/>
    <hyperlink ref="D76" r:id="rId158" display="https://www.secop.gov.co/CO1ContractsManagement/Tendering/ProcurementContractEdit/View?docUniqueIdentifier=CO1.PCCNTR.2885909&amp;prevCtxUrl=https%3a%2f%2fwww.secop.gov.co%3a443%2fCO1ContractsManagement%2fTendering%2fProcurementContractManagement%2fIndex&amp;prevCtxLbl=Contratos+" xr:uid="{0E8A6CF8-7B5D-4E8A-8289-A6411B194C57}"/>
    <hyperlink ref="N78" r:id="rId159" xr:uid="{20F7B994-3133-4C23-A4A4-7F393E23C6B0}"/>
    <hyperlink ref="D78" r:id="rId160" xr:uid="{E21252B7-A017-4BAC-AC9C-6CD34C8C6B19}"/>
    <hyperlink ref="N79" r:id="rId161" xr:uid="{EF86E125-829C-4B8A-B90E-4CA0D15C654C}"/>
    <hyperlink ref="D79" r:id="rId162" display="https://www.secop.gov.co/CO1ContractsManagement/Tendering/ProcurementContractEdit/View?docUniqueIdentifier=CO1.PCCNTR.2910437&amp;prevCtxUrl=https%3a%2f%2fwww.secop.gov.co%3a443%2fCO1ContractsManagement%2fTendering%2fProcurementContractManagement%2fIndex&amp;prevCtxLbl=Contratos+" xr:uid="{D9C01725-CFB2-421E-9FC7-C6BCEAC7FFA3}"/>
    <hyperlink ref="C79" r:id="rId163" xr:uid="{4D4723E1-60A5-478A-80C2-E77559A70513}"/>
    <hyperlink ref="D20" r:id="rId164" xr:uid="{7BA6CAB2-3FD9-4683-B625-8F5FDFAF6530}"/>
    <hyperlink ref="D28" r:id="rId165" xr:uid="{1A458AB3-FE76-492A-B797-1D959DB1236A}"/>
    <hyperlink ref="D34" r:id="rId166" xr:uid="{50DC6759-A267-4D81-B5A6-F5ECB44836A4}"/>
    <hyperlink ref="D35" r:id="rId167" xr:uid="{B1CD6442-C5AD-4365-83CC-BE3B2051A1DE}"/>
    <hyperlink ref="D40" r:id="rId168" xr:uid="{24DA03DD-F2D4-4CFF-A6B4-F24B8BE65FC2}"/>
    <hyperlink ref="C40" r:id="rId169" xr:uid="{F6D05607-C6A9-446D-852F-0369E45B43AC}"/>
    <hyperlink ref="C20" r:id="rId170" xr:uid="{7FDCF06E-52BA-486F-AC9D-2124CF38D19D}"/>
    <hyperlink ref="N80" r:id="rId171" xr:uid="{B0773927-615B-4A04-A1C4-96BA5D946A60}"/>
    <hyperlink ref="D80" r:id="rId172" display="https://www.secop.gov.co/CO1ContractsManagement/Tendering/ProcurementContractEdit/View?docUniqueIdentifier=CO1.PCCNTR.2926985&amp;prevCtxUrl=https%3a%2f%2fwww.secop.gov.co%3a443%2fCO1ContractsManagement%2fTendering%2fProcurementContractManagement%2fIndex&amp;prevCtxLbl=Contratos+" xr:uid="{094899BF-1D89-4C9A-93E8-4924A4B0F2FE}"/>
    <hyperlink ref="C80" r:id="rId173" xr:uid="{CE7A3F6C-1BD9-4140-B7C9-223F53A834FC}"/>
    <hyperlink ref="N81" r:id="rId174" xr:uid="{59C99E90-03BA-4388-81CD-667AA5096B5F}"/>
    <hyperlink ref="D81" r:id="rId175" display="https://www.secop.gov.co/CO1ContractsManagement/Tendering/ProcurementContractEdit/View?docUniqueIdentifier=CO1.PCCNTR.2923568&amp;prevCtxUrl=https%3a%2f%2fwww.secop.gov.co%3a443%2fCO1ContractsManagement%2fTendering%2fProcurementContractManagement%2fIndex&amp;prevCtxLbl=Contratos+" xr:uid="{C724DC62-1F5F-446C-938D-84167AEB817A}"/>
    <hyperlink ref="C81" r:id="rId176" xr:uid="{A1C4AD82-D821-458E-A53D-C9AFDDD94D33}"/>
    <hyperlink ref="N82" r:id="rId177" xr:uid="{29704C63-698D-4B71-B618-A1D50A9AB620}"/>
    <hyperlink ref="D82" r:id="rId178" display="https://www.secop.gov.co/CO1ContractsManagement/Tendering/ProcurementContractEdit/View?docUniqueIdentifier=CO1.PCCNTR.2938217&amp;prevCtxUrl=https%3a%2f%2fwww.secop.gov.co%3a443%2fCO1ContractsManagement%2fTendering%2fProcurementContractManagement%2fIndex&amp;prevCtxLbl=Contratos+" xr:uid="{A27372EB-7954-4E85-8E2D-2926073C4C3C}"/>
    <hyperlink ref="N83" r:id="rId179" xr:uid="{5260AA1C-4B7E-4936-806D-C43AA6D24F52}"/>
    <hyperlink ref="D83" r:id="rId180" display="https://www.secop.gov.co/CO1ContractsManagement/Tendering/ProcurementContractEdit/Update?ProfileName=CCE-16-Servicios_profesionales_gestion&amp;PPI=CO1.PPI.15746595&amp;DocUniqueName=ContratoDeCompra&amp;DocTypeName=NextWay.Entities.Marketplace.Tendering.ProcurementContract&amp;ProfileVersion=5&amp;DocUniqueIdentifier=CO1.PCCNTR.2989343&amp;prevCtxUrl=https%3a%2f%2fwww.secop.gov.co%3a443%2fCO1ContractsManagement%2fTendering%2fProcurementContractManagement%2fIndex&amp;prevCtxLbl=Contratos+" xr:uid="{E4B16DD2-9D15-4973-8733-7E05ED351789}"/>
    <hyperlink ref="C83" r:id="rId181" xr:uid="{B3863863-4A0C-4963-BF27-2BC6D6E8E598}"/>
    <hyperlink ref="N84" r:id="rId182" xr:uid="{39EB4825-1C62-4069-A8C5-79F03B2BBC37}"/>
    <hyperlink ref="C84" r:id="rId183" xr:uid="{BCE1ADB5-BCDA-4B3C-823D-E6157ED74BA7}"/>
    <hyperlink ref="D84" r:id="rId184" xr:uid="{33270195-3EEA-4264-9510-FD9FD8A99E00}"/>
    <hyperlink ref="D85" r:id="rId185" xr:uid="{C036F93B-2841-4AE6-BDF8-AD9F73A3BC00}"/>
    <hyperlink ref="D86" r:id="rId186" xr:uid="{E7145344-9147-4CEE-9CAF-22C720E7D953}"/>
    <hyperlink ref="D87" r:id="rId187" xr:uid="{C763E3C6-943F-480F-9650-BB35CA8FFEDB}"/>
    <hyperlink ref="D89" r:id="rId188" display="https://www.secop.gov.co/CO1ContractsManagement/Tendering/ProcurementContractEdit/View?docUniqueIdentifier=CO1.PCCNTR.3019890&amp;prevCtxUrl=https%3a%2f%2fwww.secop.gov.co%3a443%2fCO1ContractsManagement%2fTendering%2fProcurementContractManagement%2fIndex&amp;prevCtxLbl=Contratos+" xr:uid="{11EFB895-715A-468C-A806-02818036A6A7}"/>
    <hyperlink ref="N90" r:id="rId189" xr:uid="{C5AFA304-B4E8-47CF-9EB5-952306A61297}"/>
    <hyperlink ref="N91" r:id="rId190" xr:uid="{FD4BFDEC-AA2B-45F2-8741-03DF7A1508AE}"/>
    <hyperlink ref="D90" r:id="rId191" display="https://www.secop.gov.co/CO1ContractsManagement/Tendering/ProcurementContractEdit/View?ProfileName=CCE-16-Servicios_profesionales_gestion&amp;PPI=CO1.PPI.15993020&amp;DocUniqueName=ContratoDeCompra&amp;DocTypeName=NextWay.Entities.Marketplace.Tendering.ProcurementContract&amp;ProfileVersion=5&amp;DocUniqueIdentifier=CO1.PCCNTR.3043007&amp;prevCtxUrl=https%3a%2f%2fwww.secop.gov.co%3a443%2fCO1ContractsManagement%2fTendering%2fProcurementContractManagement%2fIndex&amp;prevCtxLbl=Contratos+" xr:uid="{D77BB76B-D1F0-4F38-A8AC-C3A5A997E084}"/>
    <hyperlink ref="C90" r:id="rId192" xr:uid="{5A8532D4-223D-46EF-9846-4BEACB665F0F}"/>
    <hyperlink ref="D91" r:id="rId193" xr:uid="{BB5FF69A-1083-49FB-8DC6-0F6C622BBAFA}"/>
    <hyperlink ref="D92" r:id="rId194" display="https://www.secop.gov.co/CO1ContractsManagement/Tendering/ProcurementContractEdit/View?docUniqueIdentifier=CO1.PCCNTR.3066081&amp;prevCtxUrl=https%3a%2f%2fwww.secop.gov.co%3a443%2fCO1ContractsManagement%2fTendering%2fProcurementContractManagement%2fIndex&amp;prevCtxLbl=Contratos+" xr:uid="{E0CECFC6-F724-4886-8A22-838FB8ECF451}"/>
    <hyperlink ref="N92" r:id="rId195" xr:uid="{38D81529-FDB8-43EA-A28F-2BD8A3C4AD75}"/>
    <hyperlink ref="N93" r:id="rId196" xr:uid="{68BE3EB3-F9C4-42B7-8F88-B1251A940251}"/>
    <hyperlink ref="C93" r:id="rId197" xr:uid="{5DD9E36C-2745-4C9E-963A-F520F7E74AB3}"/>
    <hyperlink ref="D93" r:id="rId198" xr:uid="{276E0696-A09B-4AD4-B4CB-6F3019934466}"/>
    <hyperlink ref="N94" r:id="rId199" xr:uid="{3075236D-DA50-4C7E-856C-CEB95DB557AE}"/>
    <hyperlink ref="D94" r:id="rId200" display="https://www.secop.gov.co/CO1ContractsManagement/Tendering/ProcurementContractEdit/Update?ProfileName=CCE-10-Minima_Cuantia&amp;PPI=CO1.PPI.16054905&amp;DocUniqueName=ContratoDeCompra&amp;DocTypeName=NextWay.Entities.Marketplace.Tendering.ProcurementContract&amp;ProfileVersion=8&amp;DocUniqueIdentifier=CO1.PCCNTR.3074913&amp;prevCtxUrl=https%3a%2f%2fwww.secop.gov.co%3a443%2fCO1ContractsManagement%2fTendering%2fProcurementContractManagement%2fIndex&amp;prevCtxLbl=Contratos+" xr:uid="{231EA912-D5E5-46EA-A730-806398495419}"/>
    <hyperlink ref="N95" r:id="rId201" xr:uid="{332E8FF5-F649-42C4-931D-7D68F3FC34A6}"/>
    <hyperlink ref="N96" r:id="rId202" display="gerencia@formacon.com.co ; asistenteadministrativa@formacon.com.co " xr:uid="{5C664E79-4E46-4A1E-B1BF-F3A133586231}"/>
    <hyperlink ref="D96" r:id="rId203" xr:uid="{C02B1562-0793-41A2-9080-608379B2F162}"/>
    <hyperlink ref="C95" r:id="rId204" xr:uid="{BCA7F592-8D2B-4C7C-896E-38B35F0F7DAF}"/>
    <hyperlink ref="D95" r:id="rId205" xr:uid="{40DF74D3-1436-4EA5-9EC5-60B66723CBCE}"/>
    <hyperlink ref="C88" r:id="rId206" xr:uid="{1C5100FD-3C07-4C6C-B87A-A9FEBA75C530}"/>
    <hyperlink ref="D88" r:id="rId207" xr:uid="{5D027935-F47D-4B41-B8C4-CAD7E05BA088}"/>
    <hyperlink ref="C31" r:id="rId208" xr:uid="{79381D16-2131-4DB3-B462-7C12279CACB5}"/>
  </hyperlinks>
  <pageMargins left="0.7" right="0.7" top="0.75" bottom="0.75" header="0.3" footer="0.3"/>
  <pageSetup paperSize="9" fitToHeight="0" orientation="landscape"/>
  <legacyDrawing r:id="rId209"/>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E0BF4-ED6E-4300-8B93-9DBCFDEE6B00}">
  <sheetPr filterMode="1"/>
  <dimension ref="A1:AI85"/>
  <sheetViews>
    <sheetView topLeftCell="G83" workbookViewId="0">
      <selection activeCell="O85" sqref="O85"/>
    </sheetView>
  </sheetViews>
  <sheetFormatPr baseColWidth="10" defaultColWidth="9.140625" defaultRowHeight="15"/>
  <cols>
    <col min="1" max="1" width="11.5703125" customWidth="1"/>
    <col min="2" max="2" width="12.28515625" customWidth="1"/>
    <col min="3" max="3" width="21.85546875" customWidth="1"/>
    <col min="4" max="4" width="33" customWidth="1"/>
    <col min="5" max="5" width="15.42578125" style="1354" customWidth="1"/>
    <col min="6" max="6" width="14.140625" customWidth="1"/>
    <col min="7" max="7" width="22.7109375" customWidth="1"/>
    <col min="8" max="8" width="32" customWidth="1"/>
    <col min="9" max="9" width="40.140625" customWidth="1"/>
    <col min="10" max="10" width="26.28515625" customWidth="1"/>
    <col min="11" max="11" width="21.7109375" customWidth="1"/>
    <col min="12" max="12" width="10.42578125" customWidth="1"/>
    <col min="13" max="13" width="22.28515625" customWidth="1"/>
    <col min="14" max="14" width="24" customWidth="1"/>
    <col min="15" max="15" width="24.5703125" customWidth="1"/>
    <col min="16" max="16" width="19.85546875" customWidth="1"/>
    <col min="17" max="17" width="17.5703125" customWidth="1"/>
    <col min="18" max="18" width="22.28515625" customWidth="1"/>
    <col min="19" max="19" width="22.7109375" customWidth="1"/>
    <col min="20" max="20" width="25.85546875" customWidth="1"/>
    <col min="21" max="21" width="18.42578125" customWidth="1"/>
    <col min="22" max="22" width="23.5703125" customWidth="1"/>
    <col min="23" max="23" width="19.85546875" style="1416" customWidth="1"/>
    <col min="24" max="24" width="17.42578125" customWidth="1"/>
    <col min="25" max="25" width="19.85546875" customWidth="1"/>
    <col min="26" max="26" width="48.5703125" customWidth="1"/>
    <col min="27" max="27" width="14.42578125" customWidth="1"/>
    <col min="28" max="28" width="13.28515625" customWidth="1"/>
    <col min="29" max="29" width="33.28515625" customWidth="1"/>
    <col min="30" max="30" width="47.5703125" customWidth="1"/>
    <col min="31" max="31" width="13.42578125" customWidth="1"/>
    <col min="32" max="32" width="11.7109375" customWidth="1"/>
    <col min="33" max="33" width="20.7109375" customWidth="1"/>
    <col min="34" max="34" width="19.85546875" customWidth="1"/>
    <col min="35" max="35" width="14" customWidth="1"/>
  </cols>
  <sheetData>
    <row r="1" spans="1:35" ht="60.75" customHeight="1">
      <c r="A1" s="1327" t="s">
        <v>1143</v>
      </c>
      <c r="B1" s="1328" t="s">
        <v>0</v>
      </c>
      <c r="C1" s="1327" t="s">
        <v>2024</v>
      </c>
      <c r="D1" s="1327" t="s">
        <v>2025</v>
      </c>
      <c r="E1" s="1351" t="s">
        <v>2026</v>
      </c>
      <c r="F1" s="1327" t="s">
        <v>3530</v>
      </c>
      <c r="G1" s="1327" t="s">
        <v>1</v>
      </c>
      <c r="H1" s="1327" t="s">
        <v>2</v>
      </c>
      <c r="I1" s="1327" t="s">
        <v>3</v>
      </c>
      <c r="J1" s="1327" t="s">
        <v>4</v>
      </c>
      <c r="K1" s="1329" t="s">
        <v>5</v>
      </c>
      <c r="L1" s="1329" t="s">
        <v>521</v>
      </c>
      <c r="M1" s="1329" t="s">
        <v>1673</v>
      </c>
      <c r="N1" s="1329" t="s">
        <v>5</v>
      </c>
      <c r="O1" s="1329" t="s">
        <v>2027</v>
      </c>
      <c r="P1" s="1329" t="s">
        <v>522</v>
      </c>
      <c r="Q1" s="1329" t="s">
        <v>523</v>
      </c>
      <c r="R1" s="1330" t="s">
        <v>912</v>
      </c>
      <c r="S1" s="1330" t="s">
        <v>913</v>
      </c>
      <c r="T1" s="1330" t="s">
        <v>3531</v>
      </c>
      <c r="U1" s="1327" t="s">
        <v>1144</v>
      </c>
      <c r="V1" s="1327" t="s">
        <v>915</v>
      </c>
      <c r="W1" s="1410" t="s">
        <v>8</v>
      </c>
      <c r="X1" s="1327" t="s">
        <v>9</v>
      </c>
      <c r="Y1" s="1327" t="s">
        <v>10</v>
      </c>
      <c r="Z1" s="1327" t="s">
        <v>11</v>
      </c>
      <c r="AA1" s="1327" t="s">
        <v>12</v>
      </c>
      <c r="AB1" s="1327" t="s">
        <v>13</v>
      </c>
      <c r="AC1" s="1327" t="s">
        <v>524</v>
      </c>
      <c r="AD1" s="1327" t="s">
        <v>525</v>
      </c>
      <c r="AE1" s="1327" t="s">
        <v>14</v>
      </c>
      <c r="AF1" s="1327" t="s">
        <v>15</v>
      </c>
      <c r="AG1" s="1327" t="s">
        <v>197</v>
      </c>
      <c r="AH1" s="1199" t="s">
        <v>2028</v>
      </c>
      <c r="AI1" s="1010"/>
    </row>
    <row r="2" spans="1:35" ht="123.75" customHeight="1">
      <c r="A2" s="1010">
        <v>1</v>
      </c>
      <c r="B2" s="1010">
        <v>1</v>
      </c>
      <c r="C2" s="1246" t="s">
        <v>3532</v>
      </c>
      <c r="D2" s="1246" t="s">
        <v>3533</v>
      </c>
      <c r="E2" s="1352" t="s">
        <v>3534</v>
      </c>
      <c r="F2" s="1010">
        <v>80111600</v>
      </c>
      <c r="G2" s="1212" t="s">
        <v>203</v>
      </c>
      <c r="H2" s="1141" t="s">
        <v>33</v>
      </c>
      <c r="I2" s="1179" t="s">
        <v>3535</v>
      </c>
      <c r="J2" s="1212" t="s">
        <v>2843</v>
      </c>
      <c r="K2" s="1010">
        <v>1022396227</v>
      </c>
      <c r="L2" s="1010">
        <v>5</v>
      </c>
      <c r="M2" s="1010"/>
      <c r="N2" s="1010"/>
      <c r="O2" s="1196" t="s">
        <v>2844</v>
      </c>
      <c r="P2" s="1326" t="s">
        <v>3536</v>
      </c>
      <c r="Q2" s="1010">
        <v>3146048372</v>
      </c>
      <c r="R2" s="1267">
        <v>36388870</v>
      </c>
      <c r="S2" s="1010"/>
      <c r="T2" s="1010"/>
      <c r="U2" s="1055">
        <v>44918</v>
      </c>
      <c r="V2" s="1010"/>
      <c r="W2" s="1411">
        <v>44568</v>
      </c>
      <c r="X2" s="1055">
        <v>44572</v>
      </c>
      <c r="Y2" s="1055">
        <v>44918</v>
      </c>
      <c r="Z2" s="1179" t="s">
        <v>3537</v>
      </c>
      <c r="AA2" s="1010">
        <v>1422</v>
      </c>
      <c r="AB2" s="1055">
        <v>44568</v>
      </c>
      <c r="AC2" s="1179" t="s">
        <v>3500</v>
      </c>
      <c r="AD2" s="1323" t="s">
        <v>3538</v>
      </c>
      <c r="AE2" s="1010">
        <v>822</v>
      </c>
      <c r="AF2" s="1055">
        <v>44568</v>
      </c>
      <c r="AG2" s="1172" t="s">
        <v>1872</v>
      </c>
      <c r="AH2" s="1407"/>
    </row>
    <row r="3" spans="1:35" ht="156">
      <c r="A3" s="1173">
        <v>2</v>
      </c>
      <c r="B3" s="1173">
        <v>2</v>
      </c>
      <c r="C3" s="1331" t="s">
        <v>3539</v>
      </c>
      <c r="D3" s="1331" t="s">
        <v>3540</v>
      </c>
      <c r="E3" s="1353" t="s">
        <v>3541</v>
      </c>
      <c r="F3" s="1173">
        <v>80111600</v>
      </c>
      <c r="G3" s="1332" t="s">
        <v>203</v>
      </c>
      <c r="H3" s="1333" t="s">
        <v>33</v>
      </c>
      <c r="I3" s="1273" t="s">
        <v>3542</v>
      </c>
      <c r="J3" s="1332" t="s">
        <v>2853</v>
      </c>
      <c r="K3" s="1173">
        <v>40395764</v>
      </c>
      <c r="L3" s="1173">
        <v>9</v>
      </c>
      <c r="M3" s="1173"/>
      <c r="N3" s="1173"/>
      <c r="O3" s="1324" t="s">
        <v>2102</v>
      </c>
      <c r="P3" s="1334" t="s">
        <v>2854</v>
      </c>
      <c r="Q3" s="1173">
        <v>3174426752</v>
      </c>
      <c r="R3" s="1335">
        <v>82783800</v>
      </c>
      <c r="S3" s="1173"/>
      <c r="T3" s="1173"/>
      <c r="U3" s="1336">
        <v>44915</v>
      </c>
      <c r="V3" s="1173"/>
      <c r="W3" s="1412">
        <v>44572</v>
      </c>
      <c r="X3" s="1336">
        <v>44573</v>
      </c>
      <c r="Y3" s="1336">
        <v>44915</v>
      </c>
      <c r="Z3" s="1334" t="s">
        <v>3543</v>
      </c>
      <c r="AA3" s="1173">
        <v>1322</v>
      </c>
      <c r="AB3" s="1336">
        <v>44568</v>
      </c>
      <c r="AC3" s="1334" t="s">
        <v>2847</v>
      </c>
      <c r="AD3" s="1337" t="s">
        <v>3538</v>
      </c>
      <c r="AE3" s="1173">
        <v>1422</v>
      </c>
      <c r="AF3" s="1336">
        <v>44572</v>
      </c>
      <c r="AG3" s="1338" t="s">
        <v>1872</v>
      </c>
      <c r="AH3" s="1407"/>
    </row>
    <row r="4" spans="1:35" ht="101.25" customHeight="1">
      <c r="A4" s="1010">
        <v>3</v>
      </c>
      <c r="B4" s="1010">
        <v>3</v>
      </c>
      <c r="C4" s="1246" t="s">
        <v>3544</v>
      </c>
      <c r="D4" s="1246" t="s">
        <v>3545</v>
      </c>
      <c r="E4" s="1352" t="s">
        <v>3546</v>
      </c>
      <c r="F4" s="1010">
        <v>80111600</v>
      </c>
      <c r="G4" s="1212" t="s">
        <v>203</v>
      </c>
      <c r="H4" s="1141" t="s">
        <v>33</v>
      </c>
      <c r="I4" s="1273" t="s">
        <v>3547</v>
      </c>
      <c r="J4" s="1212" t="s">
        <v>2108</v>
      </c>
      <c r="K4" s="1010">
        <v>79777626</v>
      </c>
      <c r="L4" s="1010">
        <v>2</v>
      </c>
      <c r="M4" s="1010"/>
      <c r="N4" s="1010"/>
      <c r="O4" s="1263" t="s">
        <v>2109</v>
      </c>
      <c r="P4" s="1177" t="s">
        <v>3548</v>
      </c>
      <c r="Q4" s="1010">
        <v>3214518598</v>
      </c>
      <c r="R4" s="1267">
        <v>54945608</v>
      </c>
      <c r="S4" s="1010"/>
      <c r="T4" s="1010"/>
      <c r="U4" s="1055">
        <v>44800</v>
      </c>
      <c r="V4" s="1010"/>
      <c r="W4" s="1411">
        <v>44572</v>
      </c>
      <c r="X4" s="1193">
        <v>44574</v>
      </c>
      <c r="Y4" s="1055">
        <v>44800</v>
      </c>
      <c r="Z4" s="1339" t="s">
        <v>3549</v>
      </c>
      <c r="AA4" s="1010">
        <v>1622</v>
      </c>
      <c r="AB4" s="1055">
        <v>44568</v>
      </c>
      <c r="AC4" s="1177" t="s">
        <v>2522</v>
      </c>
      <c r="AD4" s="1010" t="s">
        <v>2523</v>
      </c>
      <c r="AE4" s="1010">
        <v>1622</v>
      </c>
      <c r="AF4" s="1055">
        <v>44572</v>
      </c>
      <c r="AG4" s="1172" t="s">
        <v>1872</v>
      </c>
      <c r="AH4" s="1407"/>
    </row>
    <row r="5" spans="1:35" ht="234" customHeight="1">
      <c r="A5" s="1021">
        <v>4</v>
      </c>
      <c r="B5" s="1021">
        <v>4</v>
      </c>
      <c r="C5" s="1245" t="s">
        <v>3550</v>
      </c>
      <c r="D5" s="1245" t="s">
        <v>3551</v>
      </c>
      <c r="E5" s="1253" t="s">
        <v>3552</v>
      </c>
      <c r="F5" s="1021">
        <v>80111600</v>
      </c>
      <c r="G5" s="1026" t="s">
        <v>203</v>
      </c>
      <c r="H5" s="1035" t="s">
        <v>33</v>
      </c>
      <c r="I5" s="1140" t="s">
        <v>3547</v>
      </c>
      <c r="J5" s="1026" t="s">
        <v>2150</v>
      </c>
      <c r="K5" s="1021">
        <v>52702502</v>
      </c>
      <c r="L5" s="1021">
        <v>8</v>
      </c>
      <c r="M5" s="1021"/>
      <c r="N5" s="1021"/>
      <c r="O5" s="1138" t="s">
        <v>2151</v>
      </c>
      <c r="P5" s="1057" t="s">
        <v>2692</v>
      </c>
      <c r="Q5" s="1021">
        <v>3002673864</v>
      </c>
      <c r="R5" s="1131">
        <v>54945608</v>
      </c>
      <c r="S5" s="1057" t="s">
        <v>3553</v>
      </c>
      <c r="T5" s="1057"/>
      <c r="U5" s="1032">
        <v>44800</v>
      </c>
      <c r="V5" s="1057" t="s">
        <v>3554</v>
      </c>
      <c r="W5" s="1413">
        <v>44572</v>
      </c>
      <c r="X5" s="1031">
        <v>44574</v>
      </c>
      <c r="Y5" s="1268" t="s">
        <v>3555</v>
      </c>
      <c r="Z5" s="1339" t="s">
        <v>3556</v>
      </c>
      <c r="AA5" s="1021">
        <v>1722</v>
      </c>
      <c r="AB5" s="1268" t="s">
        <v>3557</v>
      </c>
      <c r="AC5" s="1057" t="s">
        <v>2522</v>
      </c>
      <c r="AD5" s="1021" t="s">
        <v>2523</v>
      </c>
      <c r="AE5" s="1021">
        <v>1722</v>
      </c>
      <c r="AF5" s="1268" t="s">
        <v>3558</v>
      </c>
      <c r="AG5" s="1023" t="s">
        <v>1872</v>
      </c>
      <c r="AH5" s="1407"/>
    </row>
    <row r="6" spans="1:35" ht="105">
      <c r="A6" s="1021">
        <v>5</v>
      </c>
      <c r="B6" s="1021">
        <v>5</v>
      </c>
      <c r="C6" s="1245" t="s">
        <v>3559</v>
      </c>
      <c r="D6" s="1245" t="s">
        <v>3560</v>
      </c>
      <c r="E6" s="1253" t="s">
        <v>3561</v>
      </c>
      <c r="F6" s="1021">
        <v>80111612</v>
      </c>
      <c r="G6" s="1026" t="s">
        <v>203</v>
      </c>
      <c r="H6" s="1035" t="s">
        <v>33</v>
      </c>
      <c r="I6" s="1140" t="s">
        <v>3562</v>
      </c>
      <c r="J6" s="1026" t="s">
        <v>3563</v>
      </c>
      <c r="K6" s="1059">
        <v>9098003</v>
      </c>
      <c r="L6" s="1021">
        <v>6</v>
      </c>
      <c r="M6" s="1021"/>
      <c r="N6" s="1021"/>
      <c r="O6" s="1248" t="s">
        <v>2732</v>
      </c>
      <c r="P6" s="1057" t="s">
        <v>2733</v>
      </c>
      <c r="Q6" s="1021">
        <v>3183603230</v>
      </c>
      <c r="R6" s="1131">
        <v>19838830</v>
      </c>
      <c r="S6" s="1050" t="s">
        <v>3564</v>
      </c>
      <c r="T6" s="1402" t="s">
        <v>3565</v>
      </c>
      <c r="U6" s="1032">
        <v>44906</v>
      </c>
      <c r="V6" s="1318" t="s">
        <v>3566</v>
      </c>
      <c r="W6" s="1413">
        <v>44572</v>
      </c>
      <c r="X6" s="1031">
        <v>44573</v>
      </c>
      <c r="Y6" s="1032">
        <v>44906</v>
      </c>
      <c r="Z6" s="1023" t="s">
        <v>22</v>
      </c>
      <c r="AA6" s="1021">
        <v>1922</v>
      </c>
      <c r="AB6" s="1032">
        <v>44568</v>
      </c>
      <c r="AC6" s="1021" t="s">
        <v>2044</v>
      </c>
      <c r="AD6" s="1057" t="s">
        <v>3567</v>
      </c>
      <c r="AE6" s="1021">
        <v>1522</v>
      </c>
      <c r="AF6" s="1032">
        <v>44572</v>
      </c>
      <c r="AG6" s="1026" t="s">
        <v>2036</v>
      </c>
      <c r="AH6" s="1171" t="s">
        <v>3568</v>
      </c>
    </row>
    <row r="7" spans="1:35" ht="127.5" customHeight="1">
      <c r="A7" s="1021">
        <v>6</v>
      </c>
      <c r="B7" s="1021">
        <v>6</v>
      </c>
      <c r="C7" s="1245" t="s">
        <v>3569</v>
      </c>
      <c r="D7" s="1245" t="s">
        <v>3570</v>
      </c>
      <c r="E7" s="1253" t="s">
        <v>3571</v>
      </c>
      <c r="F7" s="1021">
        <v>80111600</v>
      </c>
      <c r="G7" s="1026" t="s">
        <v>203</v>
      </c>
      <c r="H7" s="1035" t="s">
        <v>33</v>
      </c>
      <c r="I7" s="1140" t="s">
        <v>3572</v>
      </c>
      <c r="J7" s="1026" t="s">
        <v>3028</v>
      </c>
      <c r="K7" s="1021">
        <v>1032453262</v>
      </c>
      <c r="L7" s="1021">
        <v>4</v>
      </c>
      <c r="M7" s="1021"/>
      <c r="N7" s="1021"/>
      <c r="O7" s="1248" t="s">
        <v>3029</v>
      </c>
      <c r="P7" s="1057" t="s">
        <v>3030</v>
      </c>
      <c r="Q7" s="1021">
        <v>3173764180</v>
      </c>
      <c r="R7" s="1131">
        <v>99800000</v>
      </c>
      <c r="S7" s="1021"/>
      <c r="T7" s="1021"/>
      <c r="U7" s="1032">
        <v>44917</v>
      </c>
      <c r="V7" s="1021"/>
      <c r="W7" s="1413">
        <v>44572</v>
      </c>
      <c r="X7" s="1031">
        <v>44574</v>
      </c>
      <c r="Y7" s="1032">
        <v>44917</v>
      </c>
      <c r="Z7" s="1177" t="s">
        <v>3573</v>
      </c>
      <c r="AA7" s="1021">
        <v>1522</v>
      </c>
      <c r="AB7" s="1032">
        <v>44568</v>
      </c>
      <c r="AC7" s="1057" t="s">
        <v>3574</v>
      </c>
      <c r="AD7" s="1325" t="s">
        <v>3575</v>
      </c>
      <c r="AE7" s="1021">
        <v>1822</v>
      </c>
      <c r="AF7" s="1032">
        <v>44574</v>
      </c>
      <c r="AG7" s="1026" t="s">
        <v>1872</v>
      </c>
      <c r="AH7" s="1407"/>
    </row>
    <row r="8" spans="1:35" ht="81" customHeight="1">
      <c r="A8" s="1021">
        <v>7</v>
      </c>
      <c r="B8" s="1021">
        <v>7</v>
      </c>
      <c r="C8" s="1245" t="s">
        <v>3576</v>
      </c>
      <c r="D8" s="1245" t="s">
        <v>3577</v>
      </c>
      <c r="E8" s="1253" t="s">
        <v>3578</v>
      </c>
      <c r="F8" s="1021">
        <v>80111600</v>
      </c>
      <c r="G8" s="1026" t="s">
        <v>203</v>
      </c>
      <c r="H8" s="1035" t="s">
        <v>33</v>
      </c>
      <c r="I8" s="1140" t="s">
        <v>3579</v>
      </c>
      <c r="J8" s="1026" t="s">
        <v>3580</v>
      </c>
      <c r="K8" s="1059">
        <v>1020816016</v>
      </c>
      <c r="L8" s="1021"/>
      <c r="M8" s="1021"/>
      <c r="N8" s="1021"/>
      <c r="O8" s="1245" t="s">
        <v>3581</v>
      </c>
      <c r="P8" s="1057" t="s">
        <v>3582</v>
      </c>
      <c r="Q8" s="1051">
        <v>3138729569</v>
      </c>
      <c r="R8" s="1131">
        <v>21483225</v>
      </c>
      <c r="S8" s="1037"/>
      <c r="T8" s="1037"/>
      <c r="U8" s="1032">
        <v>44801</v>
      </c>
      <c r="V8" s="1021"/>
      <c r="W8" s="1413">
        <v>44573</v>
      </c>
      <c r="X8" s="1031">
        <v>44575</v>
      </c>
      <c r="Y8" s="1032">
        <v>44801</v>
      </c>
      <c r="Z8" s="1177" t="s">
        <v>3583</v>
      </c>
      <c r="AA8" s="1021">
        <v>1822</v>
      </c>
      <c r="AB8" s="1032">
        <v>44568</v>
      </c>
      <c r="AC8" s="1021" t="s">
        <v>2081</v>
      </c>
      <c r="AD8" s="1021" t="s">
        <v>3584</v>
      </c>
      <c r="AE8" s="1034">
        <v>2022</v>
      </c>
      <c r="AF8" s="1031">
        <v>44574</v>
      </c>
      <c r="AG8" s="1023" t="s">
        <v>1872</v>
      </c>
      <c r="AH8" s="1407"/>
    </row>
    <row r="9" spans="1:35" ht="93" customHeight="1">
      <c r="A9" s="1021">
        <v>8</v>
      </c>
      <c r="B9" s="1021">
        <v>8</v>
      </c>
      <c r="C9" s="1245"/>
      <c r="D9" s="1245" t="s">
        <v>3585</v>
      </c>
      <c r="E9" s="1024" t="s">
        <v>3586</v>
      </c>
      <c r="F9" s="1021">
        <v>78181700</v>
      </c>
      <c r="G9" s="1023" t="s">
        <v>100</v>
      </c>
      <c r="H9" s="1146" t="s">
        <v>545</v>
      </c>
      <c r="I9" s="1140" t="s">
        <v>3587</v>
      </c>
      <c r="J9" s="1405" t="s">
        <v>3588</v>
      </c>
      <c r="K9" s="1021">
        <v>830095213</v>
      </c>
      <c r="L9" s="1021">
        <v>3</v>
      </c>
      <c r="M9" s="1021"/>
      <c r="N9" s="1021"/>
      <c r="O9" s="1245" t="s">
        <v>3589</v>
      </c>
      <c r="P9" s="1057" t="s">
        <v>3590</v>
      </c>
      <c r="Q9" s="1021" t="s">
        <v>3591</v>
      </c>
      <c r="R9" s="1131">
        <v>9000000</v>
      </c>
      <c r="S9" s="1057" t="s">
        <v>3592</v>
      </c>
      <c r="T9" s="1131">
        <v>9430856.1799999997</v>
      </c>
      <c r="U9" s="1032">
        <v>44917</v>
      </c>
      <c r="V9" s="1021"/>
      <c r="W9" s="1413">
        <v>44574</v>
      </c>
      <c r="X9" s="1032">
        <v>44574</v>
      </c>
      <c r="Y9" s="1032">
        <v>44917</v>
      </c>
      <c r="Z9" s="1023" t="s">
        <v>22</v>
      </c>
      <c r="AA9" s="1021">
        <v>1122</v>
      </c>
      <c r="AB9" s="1268" t="s">
        <v>3593</v>
      </c>
      <c r="AC9" s="1021" t="s">
        <v>2034</v>
      </c>
      <c r="AD9" s="1057" t="s">
        <v>3594</v>
      </c>
      <c r="AE9" s="1021">
        <v>1922</v>
      </c>
      <c r="AF9" s="1149" t="s">
        <v>3595</v>
      </c>
      <c r="AG9" s="1023" t="s">
        <v>2036</v>
      </c>
      <c r="AH9" s="1171" t="s">
        <v>3596</v>
      </c>
      <c r="AI9" s="1171" t="s">
        <v>3597</v>
      </c>
    </row>
    <row r="10" spans="1:35" ht="135.75" customHeight="1">
      <c r="A10" s="1021">
        <v>9</v>
      </c>
      <c r="B10" s="1021">
        <v>9</v>
      </c>
      <c r="C10" s="1245" t="s">
        <v>3598</v>
      </c>
      <c r="D10" s="1245" t="s">
        <v>3599</v>
      </c>
      <c r="E10" s="1253" t="s">
        <v>3600</v>
      </c>
      <c r="F10" s="1021">
        <v>93141808</v>
      </c>
      <c r="G10" s="1026" t="s">
        <v>203</v>
      </c>
      <c r="H10" s="1146" t="s">
        <v>33</v>
      </c>
      <c r="I10" s="1140" t="s">
        <v>3601</v>
      </c>
      <c r="J10" s="1210" t="s">
        <v>2119</v>
      </c>
      <c r="K10" s="1021">
        <v>1012337967</v>
      </c>
      <c r="L10" s="1021">
        <v>9</v>
      </c>
      <c r="M10" s="1021"/>
      <c r="N10" s="1021"/>
      <c r="O10" s="1245" t="s">
        <v>3602</v>
      </c>
      <c r="P10" s="1057" t="s">
        <v>3603</v>
      </c>
      <c r="Q10" s="1021">
        <v>3062094</v>
      </c>
      <c r="R10" s="1131">
        <v>21225000</v>
      </c>
      <c r="S10" s="1021" t="s">
        <v>3604</v>
      </c>
      <c r="T10" s="1021"/>
      <c r="U10" s="1032">
        <v>44805</v>
      </c>
      <c r="V10" s="1057" t="s">
        <v>3605</v>
      </c>
      <c r="W10" s="1413">
        <v>44575</v>
      </c>
      <c r="X10" s="1031">
        <v>44579</v>
      </c>
      <c r="Y10" s="1032">
        <v>44805</v>
      </c>
      <c r="Z10" s="1177" t="s">
        <v>3606</v>
      </c>
      <c r="AA10" s="1021">
        <v>2222</v>
      </c>
      <c r="AB10" s="1268" t="s">
        <v>3607</v>
      </c>
      <c r="AC10" s="1021" t="s">
        <v>3225</v>
      </c>
      <c r="AD10" s="1171" t="s">
        <v>2451</v>
      </c>
      <c r="AE10" s="1021">
        <v>2322</v>
      </c>
      <c r="AF10" s="1268" t="s">
        <v>3608</v>
      </c>
      <c r="AG10" s="1023" t="s">
        <v>1986</v>
      </c>
      <c r="AH10" s="1407"/>
    </row>
    <row r="11" spans="1:35" ht="138" customHeight="1">
      <c r="A11" s="1010">
        <v>10</v>
      </c>
      <c r="B11" s="1010">
        <v>10</v>
      </c>
      <c r="C11" s="1246" t="s">
        <v>3609</v>
      </c>
      <c r="D11" s="1246" t="s">
        <v>3610</v>
      </c>
      <c r="E11" s="1352" t="s">
        <v>3611</v>
      </c>
      <c r="F11" s="1010">
        <v>80111600</v>
      </c>
      <c r="G11" s="1212" t="s">
        <v>203</v>
      </c>
      <c r="H11" s="1213" t="s">
        <v>33</v>
      </c>
      <c r="I11" s="1273" t="s">
        <v>3612</v>
      </c>
      <c r="J11" s="1211" t="s">
        <v>2089</v>
      </c>
      <c r="K11" s="1010">
        <v>1047392371</v>
      </c>
      <c r="L11" s="1010">
        <v>0</v>
      </c>
      <c r="M11" s="1010"/>
      <c r="N11" s="1010"/>
      <c r="O11" s="1263" t="s">
        <v>3613</v>
      </c>
      <c r="P11" s="1177" t="s">
        <v>3614</v>
      </c>
      <c r="Q11" s="1010">
        <v>3178945878</v>
      </c>
      <c r="R11" s="1267">
        <v>38625000</v>
      </c>
      <c r="S11" s="1057" t="s">
        <v>3615</v>
      </c>
      <c r="T11" s="1057"/>
      <c r="U11" s="1055">
        <v>44802</v>
      </c>
      <c r="V11" s="1057" t="s">
        <v>3616</v>
      </c>
      <c r="W11" s="1411">
        <v>44574</v>
      </c>
      <c r="X11" s="1193">
        <v>44575</v>
      </c>
      <c r="Y11" s="1055">
        <v>44802</v>
      </c>
      <c r="Z11" s="1339" t="s">
        <v>3617</v>
      </c>
      <c r="AA11" s="1010">
        <v>2522</v>
      </c>
      <c r="AB11" s="1275" t="s">
        <v>3618</v>
      </c>
      <c r="AC11" s="1010" t="s">
        <v>3225</v>
      </c>
      <c r="AD11" s="1177" t="s">
        <v>2451</v>
      </c>
      <c r="AE11" s="1010">
        <v>2222</v>
      </c>
      <c r="AF11" s="1275" t="s">
        <v>3619</v>
      </c>
      <c r="AG11" s="1212" t="s">
        <v>3335</v>
      </c>
      <c r="AH11" s="1171" t="s">
        <v>3620</v>
      </c>
    </row>
    <row r="12" spans="1:35" ht="148.5" customHeight="1">
      <c r="A12" s="1021">
        <v>11</v>
      </c>
      <c r="B12" s="1021">
        <v>11</v>
      </c>
      <c r="C12" s="1245" t="s">
        <v>3621</v>
      </c>
      <c r="D12" s="1245" t="s">
        <v>3622</v>
      </c>
      <c r="E12" s="1253" t="s">
        <v>3623</v>
      </c>
      <c r="F12" s="1021">
        <v>80111600</v>
      </c>
      <c r="G12" s="1026" t="s">
        <v>203</v>
      </c>
      <c r="H12" s="1146" t="s">
        <v>33</v>
      </c>
      <c r="I12" s="1140" t="s">
        <v>3624</v>
      </c>
      <c r="J12" s="1026" t="s">
        <v>3329</v>
      </c>
      <c r="K12" s="1021">
        <v>1015436699</v>
      </c>
      <c r="L12" s="1021">
        <v>5</v>
      </c>
      <c r="M12" s="1021"/>
      <c r="N12" s="1021"/>
      <c r="O12" s="1248" t="s">
        <v>3330</v>
      </c>
      <c r="P12" s="1057" t="s">
        <v>3625</v>
      </c>
      <c r="Q12" s="1021">
        <v>3105970618</v>
      </c>
      <c r="R12" s="1131">
        <v>19875000</v>
      </c>
      <c r="S12" s="1057" t="s">
        <v>3626</v>
      </c>
      <c r="T12" s="1057"/>
      <c r="U12" s="1032">
        <v>44801</v>
      </c>
      <c r="V12" s="1057" t="s">
        <v>3616</v>
      </c>
      <c r="W12" s="1413">
        <v>44574</v>
      </c>
      <c r="X12" s="1031">
        <v>44575</v>
      </c>
      <c r="Y12" s="1032">
        <v>44801</v>
      </c>
      <c r="Z12" s="1339" t="s">
        <v>3627</v>
      </c>
      <c r="AA12" s="1021">
        <v>2722</v>
      </c>
      <c r="AB12" s="1268" t="s">
        <v>3628</v>
      </c>
      <c r="AC12" s="1021" t="s">
        <v>3225</v>
      </c>
      <c r="AD12" s="1057" t="s">
        <v>2451</v>
      </c>
      <c r="AE12" s="1021">
        <v>2122</v>
      </c>
      <c r="AF12" s="1268" t="s">
        <v>3619</v>
      </c>
      <c r="AG12" s="1026" t="s">
        <v>3335</v>
      </c>
      <c r="AH12" s="1171" t="s">
        <v>3596</v>
      </c>
    </row>
    <row r="13" spans="1:35" ht="105">
      <c r="A13" s="1021">
        <v>12</v>
      </c>
      <c r="B13" s="1021">
        <v>12</v>
      </c>
      <c r="C13" s="1245" t="s">
        <v>3629</v>
      </c>
      <c r="D13" s="1245" t="s">
        <v>3630</v>
      </c>
      <c r="E13" s="1253" t="s">
        <v>3631</v>
      </c>
      <c r="F13" s="1021">
        <v>80111612</v>
      </c>
      <c r="G13" s="1026" t="s">
        <v>203</v>
      </c>
      <c r="H13" s="1146" t="s">
        <v>33</v>
      </c>
      <c r="I13" s="1140" t="s">
        <v>3562</v>
      </c>
      <c r="J13" s="1209" t="s">
        <v>1894</v>
      </c>
      <c r="K13" s="1021">
        <v>79471707</v>
      </c>
      <c r="L13" s="1021">
        <v>6</v>
      </c>
      <c r="M13" s="1021"/>
      <c r="N13" s="1021"/>
      <c r="O13" s="1248" t="s">
        <v>2050</v>
      </c>
      <c r="P13" s="1057" t="s">
        <v>3632</v>
      </c>
      <c r="Q13" s="1059" t="s">
        <v>3633</v>
      </c>
      <c r="R13" s="1131">
        <v>19838830</v>
      </c>
      <c r="S13" s="1021"/>
      <c r="T13" s="1021"/>
      <c r="U13" s="1032">
        <v>44911</v>
      </c>
      <c r="V13" s="1021"/>
      <c r="W13" s="1413">
        <v>44575</v>
      </c>
      <c r="X13" s="1031">
        <v>44578</v>
      </c>
      <c r="Y13" s="1032">
        <v>44911</v>
      </c>
      <c r="Z13" s="1023" t="s">
        <v>22</v>
      </c>
      <c r="AA13" s="1021">
        <v>1922</v>
      </c>
      <c r="AB13" s="1032">
        <v>44568</v>
      </c>
      <c r="AC13" s="1021" t="s">
        <v>3225</v>
      </c>
      <c r="AD13" s="1057" t="s">
        <v>2451</v>
      </c>
      <c r="AE13" s="1021">
        <v>2522</v>
      </c>
      <c r="AF13" s="1032">
        <v>44575</v>
      </c>
      <c r="AG13" s="1026" t="s">
        <v>2036</v>
      </c>
      <c r="AH13" s="1407"/>
    </row>
    <row r="14" spans="1:35" ht="114" customHeight="1">
      <c r="A14" s="1021">
        <v>13</v>
      </c>
      <c r="B14" s="1021">
        <v>13</v>
      </c>
      <c r="C14" s="1245" t="s">
        <v>3634</v>
      </c>
      <c r="D14" s="1245" t="s">
        <v>3635</v>
      </c>
      <c r="E14" s="1253" t="s">
        <v>3636</v>
      </c>
      <c r="F14" s="1021">
        <v>80111600</v>
      </c>
      <c r="G14" s="1026" t="s">
        <v>203</v>
      </c>
      <c r="H14" s="1146" t="s">
        <v>33</v>
      </c>
      <c r="I14" s="1140" t="s">
        <v>3637</v>
      </c>
      <c r="J14" s="1209" t="s">
        <v>2067</v>
      </c>
      <c r="K14" s="1021">
        <v>1030535678</v>
      </c>
      <c r="L14" s="1021">
        <v>1</v>
      </c>
      <c r="M14" s="1021"/>
      <c r="N14" s="1021"/>
      <c r="O14" s="1248" t="s">
        <v>3638</v>
      </c>
      <c r="P14" s="1057" t="s">
        <v>3639</v>
      </c>
      <c r="Q14" s="1021">
        <v>8116532</v>
      </c>
      <c r="R14" s="1131">
        <v>75117900</v>
      </c>
      <c r="S14" s="1021"/>
      <c r="T14" s="1021"/>
      <c r="U14" s="1032">
        <v>44911</v>
      </c>
      <c r="V14" s="1021"/>
      <c r="W14" s="1413">
        <v>44575</v>
      </c>
      <c r="X14" s="1031">
        <v>44578</v>
      </c>
      <c r="Y14" s="1032">
        <v>44911</v>
      </c>
      <c r="Z14" s="1177" t="s">
        <v>3640</v>
      </c>
      <c r="AA14" s="1021">
        <v>2022</v>
      </c>
      <c r="AB14" s="1032">
        <v>44568</v>
      </c>
      <c r="AC14" s="1021" t="s">
        <v>3641</v>
      </c>
      <c r="AD14" s="1057" t="s">
        <v>2668</v>
      </c>
      <c r="AE14" s="1021">
        <v>2422</v>
      </c>
      <c r="AF14" s="1032">
        <v>44575</v>
      </c>
      <c r="AG14" s="1026" t="s">
        <v>2036</v>
      </c>
      <c r="AH14" s="1171" t="s">
        <v>3642</v>
      </c>
    </row>
    <row r="15" spans="1:35" ht="118.5" customHeight="1">
      <c r="A15" s="1010">
        <v>14</v>
      </c>
      <c r="B15" s="1010">
        <v>14</v>
      </c>
      <c r="C15" s="1246" t="s">
        <v>3643</v>
      </c>
      <c r="D15" s="1246" t="s">
        <v>3644</v>
      </c>
      <c r="E15" s="1352" t="s">
        <v>3645</v>
      </c>
      <c r="F15" s="1021">
        <v>80111600</v>
      </c>
      <c r="G15" s="1212" t="s">
        <v>203</v>
      </c>
      <c r="H15" s="1213" t="s">
        <v>33</v>
      </c>
      <c r="I15" s="1273" t="s">
        <v>3646</v>
      </c>
      <c r="J15" s="1212" t="s">
        <v>3065</v>
      </c>
      <c r="K15" s="1010">
        <v>1018418685</v>
      </c>
      <c r="L15" s="1010">
        <v>7</v>
      </c>
      <c r="M15" s="1010"/>
      <c r="N15" s="1010"/>
      <c r="O15" s="1263" t="s">
        <v>3066</v>
      </c>
      <c r="P15" s="1177" t="s">
        <v>3647</v>
      </c>
      <c r="Q15" s="1010" t="s">
        <v>3648</v>
      </c>
      <c r="R15" s="1267">
        <v>19885080</v>
      </c>
      <c r="S15" s="1010"/>
      <c r="T15" s="1010"/>
      <c r="U15" s="1055">
        <v>44883</v>
      </c>
      <c r="V15" s="1010"/>
      <c r="W15" s="1411">
        <v>44575</v>
      </c>
      <c r="X15" s="1193">
        <v>44580</v>
      </c>
      <c r="Y15" s="1055">
        <v>44883</v>
      </c>
      <c r="Z15" s="1212" t="s">
        <v>22</v>
      </c>
      <c r="AA15" s="1010">
        <v>2122</v>
      </c>
      <c r="AB15" s="1055">
        <v>44568</v>
      </c>
      <c r="AC15" s="1010" t="s">
        <v>3649</v>
      </c>
      <c r="AD15" s="1177" t="s">
        <v>3364</v>
      </c>
      <c r="AE15" s="1205">
        <v>2622</v>
      </c>
      <c r="AF15" s="1193">
        <v>44578</v>
      </c>
      <c r="AG15" s="1212" t="s">
        <v>2036</v>
      </c>
      <c r="AH15" s="1171" t="s">
        <v>3650</v>
      </c>
    </row>
    <row r="16" spans="1:35" ht="135">
      <c r="A16" s="1021">
        <v>15</v>
      </c>
      <c r="B16" s="1021">
        <v>15</v>
      </c>
      <c r="C16" s="1245" t="s">
        <v>3651</v>
      </c>
      <c r="D16" s="1245" t="s">
        <v>3652</v>
      </c>
      <c r="E16" s="1253" t="s">
        <v>3653</v>
      </c>
      <c r="F16" s="1021">
        <v>80111600</v>
      </c>
      <c r="G16" s="1026" t="s">
        <v>203</v>
      </c>
      <c r="H16" s="1146" t="s">
        <v>33</v>
      </c>
      <c r="I16" s="1140" t="s">
        <v>3646</v>
      </c>
      <c r="J16" s="1026" t="s">
        <v>3049</v>
      </c>
      <c r="K16" s="1021">
        <v>52210089</v>
      </c>
      <c r="L16" s="1021">
        <v>5</v>
      </c>
      <c r="M16" s="1021"/>
      <c r="N16" s="1021"/>
      <c r="O16" s="1245" t="s">
        <v>3050</v>
      </c>
      <c r="P16" s="1057" t="s">
        <v>3654</v>
      </c>
      <c r="Q16" s="1021"/>
      <c r="R16" s="1131">
        <v>19885080</v>
      </c>
      <c r="S16" s="1021"/>
      <c r="T16" s="1021"/>
      <c r="U16" s="1032">
        <v>44883</v>
      </c>
      <c r="V16" s="1021"/>
      <c r="W16" s="1413">
        <v>44575</v>
      </c>
      <c r="X16" s="1031">
        <v>44580</v>
      </c>
      <c r="Y16" s="1032">
        <v>44883</v>
      </c>
      <c r="Z16" s="1026" t="s">
        <v>22</v>
      </c>
      <c r="AA16" s="1021">
        <v>2122</v>
      </c>
      <c r="AB16" s="1032">
        <v>44568</v>
      </c>
      <c r="AC16" s="1021" t="s">
        <v>3649</v>
      </c>
      <c r="AD16" s="1057" t="s">
        <v>3364</v>
      </c>
      <c r="AE16" s="1034">
        <v>2722</v>
      </c>
      <c r="AF16" s="1031">
        <v>44579</v>
      </c>
      <c r="AG16" s="1026" t="s">
        <v>2036</v>
      </c>
      <c r="AH16" s="1171" t="s">
        <v>3655</v>
      </c>
    </row>
    <row r="17" spans="1:34" ht="135">
      <c r="A17" s="1021">
        <v>16</v>
      </c>
      <c r="B17" s="1021">
        <v>16</v>
      </c>
      <c r="C17" s="1245" t="s">
        <v>3656</v>
      </c>
      <c r="D17" s="1245" t="s">
        <v>3657</v>
      </c>
      <c r="E17" s="1253" t="s">
        <v>3658</v>
      </c>
      <c r="F17" s="1021">
        <v>80111600</v>
      </c>
      <c r="G17" s="1026" t="s">
        <v>203</v>
      </c>
      <c r="H17" s="1146" t="s">
        <v>33</v>
      </c>
      <c r="I17" s="1140" t="s">
        <v>3659</v>
      </c>
      <c r="J17" s="1026" t="s">
        <v>3340</v>
      </c>
      <c r="K17" s="1021">
        <v>1070977178</v>
      </c>
      <c r="L17" s="1021">
        <v>0</v>
      </c>
      <c r="M17" s="1021"/>
      <c r="N17" s="1021"/>
      <c r="O17" s="1245" t="s">
        <v>3341</v>
      </c>
      <c r="P17" s="1057" t="s">
        <v>3660</v>
      </c>
      <c r="Q17" s="1021" t="s">
        <v>3661</v>
      </c>
      <c r="R17" s="1131">
        <v>21483225</v>
      </c>
      <c r="S17" s="1021" t="s">
        <v>3662</v>
      </c>
      <c r="T17" s="1021"/>
      <c r="U17" s="1032">
        <v>44809</v>
      </c>
      <c r="V17" s="1057" t="s">
        <v>3663</v>
      </c>
      <c r="W17" s="1413">
        <v>44578</v>
      </c>
      <c r="X17" s="1031">
        <v>44582</v>
      </c>
      <c r="Y17" s="1268" t="s">
        <v>3664</v>
      </c>
      <c r="Z17" s="1339" t="s">
        <v>3665</v>
      </c>
      <c r="AA17" s="1021">
        <v>2822</v>
      </c>
      <c r="AB17" s="1268" t="s">
        <v>3666</v>
      </c>
      <c r="AC17" s="1021" t="s">
        <v>2044</v>
      </c>
      <c r="AD17" s="1057" t="s">
        <v>3667</v>
      </c>
      <c r="AE17" s="1034">
        <v>3022</v>
      </c>
      <c r="AF17" s="1149" t="s">
        <v>3668</v>
      </c>
      <c r="AG17" s="1023" t="s">
        <v>2167</v>
      </c>
      <c r="AH17" s="1171" t="s">
        <v>3669</v>
      </c>
    </row>
    <row r="18" spans="1:34" ht="165">
      <c r="A18" s="1010">
        <v>17</v>
      </c>
      <c r="B18" s="1010">
        <v>17</v>
      </c>
      <c r="C18" s="1246" t="s">
        <v>3670</v>
      </c>
      <c r="D18" s="1246" t="s">
        <v>3671</v>
      </c>
      <c r="E18" s="1352" t="s">
        <v>3672</v>
      </c>
      <c r="F18" s="1021">
        <v>80111600</v>
      </c>
      <c r="G18" s="1212" t="s">
        <v>203</v>
      </c>
      <c r="H18" s="1213" t="s">
        <v>33</v>
      </c>
      <c r="I18" s="1273" t="s">
        <v>3673</v>
      </c>
      <c r="J18" s="1212" t="s">
        <v>3302</v>
      </c>
      <c r="K18" s="1010">
        <v>37728947</v>
      </c>
      <c r="L18" s="1010">
        <v>1</v>
      </c>
      <c r="M18" s="1010"/>
      <c r="N18" s="1010"/>
      <c r="O18" s="1263" t="s">
        <v>3674</v>
      </c>
      <c r="P18" s="1177" t="s">
        <v>3675</v>
      </c>
      <c r="Q18" s="1010"/>
      <c r="R18" s="1267">
        <v>61534200</v>
      </c>
      <c r="S18" s="1010" t="s">
        <v>3676</v>
      </c>
      <c r="T18" s="1010"/>
      <c r="U18" s="1055">
        <v>44884</v>
      </c>
      <c r="V18" s="1177" t="s">
        <v>3677</v>
      </c>
      <c r="W18" s="1411">
        <v>44578</v>
      </c>
      <c r="X18" s="1193">
        <v>44581</v>
      </c>
      <c r="Y18" s="1275" t="s">
        <v>3678</v>
      </c>
      <c r="Z18" s="1339" t="s">
        <v>3679</v>
      </c>
      <c r="AA18" s="1010">
        <v>3322</v>
      </c>
      <c r="AB18" s="1275" t="s">
        <v>3680</v>
      </c>
      <c r="AC18" s="1010" t="s">
        <v>3500</v>
      </c>
      <c r="AD18" s="1177" t="s">
        <v>3681</v>
      </c>
      <c r="AE18" s="1010">
        <v>2922</v>
      </c>
      <c r="AF18" s="1275" t="s">
        <v>3682</v>
      </c>
      <c r="AG18" s="1172" t="s">
        <v>1872</v>
      </c>
      <c r="AH18" s="1407"/>
    </row>
    <row r="19" spans="1:34" ht="141" customHeight="1">
      <c r="A19" s="1021">
        <v>18</v>
      </c>
      <c r="B19" s="1021">
        <v>18</v>
      </c>
      <c r="C19" s="1245" t="s">
        <v>3683</v>
      </c>
      <c r="D19" s="1245" t="s">
        <v>3684</v>
      </c>
      <c r="E19" s="1253" t="s">
        <v>3685</v>
      </c>
      <c r="F19" s="1021">
        <v>80111600</v>
      </c>
      <c r="G19" s="1026" t="s">
        <v>203</v>
      </c>
      <c r="H19" s="1146" t="s">
        <v>33</v>
      </c>
      <c r="I19" s="1140" t="s">
        <v>3686</v>
      </c>
      <c r="J19" s="1026" t="s">
        <v>3012</v>
      </c>
      <c r="K19" s="1021">
        <v>45758218</v>
      </c>
      <c r="L19" s="1021">
        <v>6</v>
      </c>
      <c r="M19" s="1021"/>
      <c r="N19" s="1021"/>
      <c r="O19" s="1245" t="s">
        <v>3013</v>
      </c>
      <c r="P19" s="1057" t="s">
        <v>3687</v>
      </c>
      <c r="Q19" s="1021"/>
      <c r="R19" s="1131">
        <v>75571300</v>
      </c>
      <c r="S19" s="1021"/>
      <c r="T19" s="1021"/>
      <c r="U19" s="1032">
        <v>44913</v>
      </c>
      <c r="V19" s="1021"/>
      <c r="W19" s="1413">
        <v>44578</v>
      </c>
      <c r="X19" s="1031">
        <v>44581</v>
      </c>
      <c r="Y19" s="1032">
        <v>44913</v>
      </c>
      <c r="Z19" s="1177" t="s">
        <v>3688</v>
      </c>
      <c r="AA19" s="1021">
        <v>3222</v>
      </c>
      <c r="AB19" s="1032">
        <v>44573</v>
      </c>
      <c r="AC19" s="1021" t="s">
        <v>3500</v>
      </c>
      <c r="AD19" s="1057" t="s">
        <v>3681</v>
      </c>
      <c r="AE19" s="1021">
        <v>2822</v>
      </c>
      <c r="AF19" s="1032">
        <v>44579</v>
      </c>
      <c r="AG19" s="1023" t="s">
        <v>1872</v>
      </c>
      <c r="AH19" s="1407"/>
    </row>
    <row r="20" spans="1:34" ht="92.25" customHeight="1">
      <c r="A20" s="1021">
        <v>19</v>
      </c>
      <c r="B20" s="1021">
        <v>19</v>
      </c>
      <c r="C20" s="1245" t="s">
        <v>3689</v>
      </c>
      <c r="D20" s="1245" t="s">
        <v>3690</v>
      </c>
      <c r="E20" s="1253" t="s">
        <v>3691</v>
      </c>
      <c r="F20" s="1021">
        <v>80111600</v>
      </c>
      <c r="G20" s="1026" t="s">
        <v>203</v>
      </c>
      <c r="H20" s="1146" t="s">
        <v>33</v>
      </c>
      <c r="I20" s="1140" t="s">
        <v>3692</v>
      </c>
      <c r="J20" s="1026" t="s">
        <v>2888</v>
      </c>
      <c r="K20" s="1021">
        <v>1102880314</v>
      </c>
      <c r="L20" s="1021">
        <v>3</v>
      </c>
      <c r="M20" s="1021"/>
      <c r="N20" s="1021"/>
      <c r="O20" s="1245" t="s">
        <v>2889</v>
      </c>
      <c r="P20" s="1057" t="s">
        <v>3693</v>
      </c>
      <c r="Q20" s="1021">
        <v>3940852</v>
      </c>
      <c r="R20" s="1131">
        <v>21225000</v>
      </c>
      <c r="S20" s="1021"/>
      <c r="T20" s="1021"/>
      <c r="U20" s="1032">
        <v>44811</v>
      </c>
      <c r="V20" s="1021"/>
      <c r="W20" s="1413">
        <v>44579</v>
      </c>
      <c r="X20" s="1031">
        <v>44585</v>
      </c>
      <c r="Y20" s="1032">
        <v>44811</v>
      </c>
      <c r="Z20" s="1177" t="s">
        <v>3694</v>
      </c>
      <c r="AA20" s="1021">
        <v>3022</v>
      </c>
      <c r="AB20" s="1032">
        <v>44573</v>
      </c>
      <c r="AC20" s="1021" t="s">
        <v>2044</v>
      </c>
      <c r="AD20" s="1057" t="s">
        <v>2451</v>
      </c>
      <c r="AE20" s="1034">
        <v>3722</v>
      </c>
      <c r="AF20" s="1031">
        <v>44581</v>
      </c>
      <c r="AG20" s="1026" t="s">
        <v>2237</v>
      </c>
      <c r="AH20" s="1407"/>
    </row>
    <row r="21" spans="1:34" ht="153.75" customHeight="1">
      <c r="A21" s="1021">
        <v>20</v>
      </c>
      <c r="B21" s="1021">
        <v>20</v>
      </c>
      <c r="C21" s="1245" t="s">
        <v>3689</v>
      </c>
      <c r="D21" s="1245" t="s">
        <v>3695</v>
      </c>
      <c r="E21" s="1253" t="s">
        <v>3696</v>
      </c>
      <c r="F21" s="1021">
        <v>80111600</v>
      </c>
      <c r="G21" s="1026" t="s">
        <v>203</v>
      </c>
      <c r="H21" s="1146" t="s">
        <v>33</v>
      </c>
      <c r="I21" s="1140" t="s">
        <v>3697</v>
      </c>
      <c r="J21" s="1026" t="s">
        <v>3698</v>
      </c>
      <c r="K21" s="1021">
        <v>1019117814</v>
      </c>
      <c r="L21" s="1021">
        <v>2</v>
      </c>
      <c r="M21" s="1021"/>
      <c r="N21" s="1021"/>
      <c r="O21" s="1245" t="s">
        <v>3699</v>
      </c>
      <c r="P21" s="1057" t="s">
        <v>3700</v>
      </c>
      <c r="Q21" s="1021"/>
      <c r="R21" s="1131">
        <v>21225000</v>
      </c>
      <c r="S21" s="1057" t="s">
        <v>3701</v>
      </c>
      <c r="T21" s="1131">
        <v>30752666</v>
      </c>
      <c r="U21" s="1032">
        <v>44809</v>
      </c>
      <c r="V21" s="1057" t="s">
        <v>3702</v>
      </c>
      <c r="W21" s="1413">
        <v>44579</v>
      </c>
      <c r="X21" s="1031">
        <v>44582</v>
      </c>
      <c r="Y21" s="1032">
        <v>44809</v>
      </c>
      <c r="Z21" s="1339" t="s">
        <v>3703</v>
      </c>
      <c r="AA21" s="1021">
        <v>3722</v>
      </c>
      <c r="AB21" s="1268" t="s">
        <v>3666</v>
      </c>
      <c r="AC21" s="1021" t="s">
        <v>2081</v>
      </c>
      <c r="AD21" s="1021" t="s">
        <v>2523</v>
      </c>
      <c r="AE21" s="1034">
        <v>3622</v>
      </c>
      <c r="AF21" s="1149" t="s">
        <v>3704</v>
      </c>
      <c r="AG21" s="1023" t="s">
        <v>1886</v>
      </c>
      <c r="AH21" s="1171" t="s">
        <v>3705</v>
      </c>
    </row>
    <row r="22" spans="1:34" ht="154.5" customHeight="1">
      <c r="A22" s="1021">
        <v>21</v>
      </c>
      <c r="B22" s="1021">
        <v>21</v>
      </c>
      <c r="C22" s="1245" t="s">
        <v>3706</v>
      </c>
      <c r="D22" s="1245" t="s">
        <v>3707</v>
      </c>
      <c r="E22" s="1253" t="s">
        <v>3708</v>
      </c>
      <c r="F22" s="1021">
        <v>80111600</v>
      </c>
      <c r="G22" s="1026" t="s">
        <v>203</v>
      </c>
      <c r="H22" s="1146" t="s">
        <v>33</v>
      </c>
      <c r="I22" s="1140" t="s">
        <v>3709</v>
      </c>
      <c r="J22" s="1026" t="s">
        <v>2880</v>
      </c>
      <c r="K22" s="1021">
        <v>80778871</v>
      </c>
      <c r="L22" s="1021">
        <v>9</v>
      </c>
      <c r="M22" s="1021"/>
      <c r="N22" s="1021"/>
      <c r="O22" s="1245" t="s">
        <v>2881</v>
      </c>
      <c r="P22" s="1057" t="s">
        <v>3710</v>
      </c>
      <c r="Q22" s="1021">
        <v>3871638</v>
      </c>
      <c r="R22" s="1131">
        <v>21225000</v>
      </c>
      <c r="S22" s="1021" t="s">
        <v>3711</v>
      </c>
      <c r="T22" s="1021"/>
      <c r="U22" s="1032">
        <v>44812</v>
      </c>
      <c r="V22" s="1057" t="s">
        <v>3712</v>
      </c>
      <c r="W22" s="1413">
        <v>44580</v>
      </c>
      <c r="X22" s="1031">
        <v>44585</v>
      </c>
      <c r="Y22" s="1032">
        <v>44812</v>
      </c>
      <c r="Z22" s="1339" t="s">
        <v>3713</v>
      </c>
      <c r="AA22" s="1021">
        <v>3122</v>
      </c>
      <c r="AB22" s="1268" t="s">
        <v>3714</v>
      </c>
      <c r="AC22" s="1021" t="s">
        <v>3225</v>
      </c>
      <c r="AD22" s="1057" t="s">
        <v>2451</v>
      </c>
      <c r="AE22" s="1034">
        <v>3422</v>
      </c>
      <c r="AF22" s="1149" t="s">
        <v>3715</v>
      </c>
      <c r="AG22" s="1023" t="s">
        <v>2237</v>
      </c>
      <c r="AH22" s="1407"/>
    </row>
    <row r="23" spans="1:34" ht="87.75" customHeight="1">
      <c r="A23" s="1021">
        <v>22</v>
      </c>
      <c r="B23" s="1021">
        <v>22</v>
      </c>
      <c r="C23" s="1245" t="s">
        <v>3716</v>
      </c>
      <c r="D23" s="1245" t="s">
        <v>3717</v>
      </c>
      <c r="E23" s="1253" t="s">
        <v>3718</v>
      </c>
      <c r="F23" s="1021">
        <v>80111600</v>
      </c>
      <c r="G23" s="1026" t="s">
        <v>203</v>
      </c>
      <c r="H23" s="1146" t="s">
        <v>33</v>
      </c>
      <c r="I23" s="1140" t="s">
        <v>3719</v>
      </c>
      <c r="J23" s="1026" t="s">
        <v>2188</v>
      </c>
      <c r="K23" s="1148">
        <v>28980565</v>
      </c>
      <c r="L23" s="1021">
        <v>5</v>
      </c>
      <c r="M23" s="1021"/>
      <c r="N23" s="1021"/>
      <c r="O23" s="1248" t="s">
        <v>3720</v>
      </c>
      <c r="P23" s="1057" t="s">
        <v>3721</v>
      </c>
      <c r="Q23" s="1021"/>
      <c r="R23" s="1131">
        <v>15000000</v>
      </c>
      <c r="S23" s="1057" t="s">
        <v>3722</v>
      </c>
      <c r="T23" s="1131">
        <v>21733332</v>
      </c>
      <c r="U23" s="1032">
        <v>44809</v>
      </c>
      <c r="V23" s="1057" t="s">
        <v>3702</v>
      </c>
      <c r="W23" s="1413">
        <v>44580</v>
      </c>
      <c r="X23" s="1031">
        <v>44582</v>
      </c>
      <c r="Y23" s="1268" t="s">
        <v>3723</v>
      </c>
      <c r="Z23" s="1023" t="s">
        <v>22</v>
      </c>
      <c r="AA23" s="1021">
        <v>3422</v>
      </c>
      <c r="AB23" s="1268" t="s">
        <v>3666</v>
      </c>
      <c r="AC23" s="1021" t="s">
        <v>3724</v>
      </c>
      <c r="AD23" s="1057" t="s">
        <v>3004</v>
      </c>
      <c r="AE23" s="1034">
        <v>3522</v>
      </c>
      <c r="AF23" s="1149" t="s">
        <v>3704</v>
      </c>
      <c r="AG23" s="1023" t="s">
        <v>1886</v>
      </c>
      <c r="AH23" s="1408" t="s">
        <v>3705</v>
      </c>
    </row>
    <row r="24" spans="1:34" ht="135.75" customHeight="1">
      <c r="A24" s="1021">
        <v>23</v>
      </c>
      <c r="B24" s="1021">
        <v>23</v>
      </c>
      <c r="C24" s="1245" t="s">
        <v>3725</v>
      </c>
      <c r="D24" s="1245" t="s">
        <v>3726</v>
      </c>
      <c r="E24" s="1253" t="s">
        <v>3727</v>
      </c>
      <c r="F24" s="1021">
        <v>80111600</v>
      </c>
      <c r="G24" s="1026" t="s">
        <v>203</v>
      </c>
      <c r="H24" s="1146" t="s">
        <v>33</v>
      </c>
      <c r="I24" s="1140" t="s">
        <v>3728</v>
      </c>
      <c r="J24" s="1026" t="s">
        <v>2161</v>
      </c>
      <c r="K24" s="1148">
        <v>53016581</v>
      </c>
      <c r="L24" s="1021">
        <v>0</v>
      </c>
      <c r="M24" s="1021"/>
      <c r="N24" s="1021"/>
      <c r="O24" s="1248" t="s">
        <v>2162</v>
      </c>
      <c r="P24" s="1057" t="s">
        <v>3729</v>
      </c>
      <c r="Q24" s="1021">
        <v>3186374508</v>
      </c>
      <c r="R24" s="1131">
        <v>48750000</v>
      </c>
      <c r="S24" s="1021" t="s">
        <v>3730</v>
      </c>
      <c r="T24" s="1021"/>
      <c r="U24" s="1032">
        <v>44809</v>
      </c>
      <c r="V24" s="1057" t="s">
        <v>3731</v>
      </c>
      <c r="W24" s="1413">
        <v>44580</v>
      </c>
      <c r="X24" s="1031">
        <v>44582</v>
      </c>
      <c r="Y24" s="1032">
        <v>44809</v>
      </c>
      <c r="Z24" s="1339" t="s">
        <v>3732</v>
      </c>
      <c r="AA24" s="1021">
        <v>2922</v>
      </c>
      <c r="AB24" s="1268" t="s">
        <v>3666</v>
      </c>
      <c r="AC24" s="1021" t="s">
        <v>3225</v>
      </c>
      <c r="AD24" s="1057" t="s">
        <v>2451</v>
      </c>
      <c r="AE24" s="1034">
        <v>3822</v>
      </c>
      <c r="AF24" s="1149" t="s">
        <v>3733</v>
      </c>
      <c r="AG24" s="1023" t="s">
        <v>2167</v>
      </c>
      <c r="AH24" s="1171" t="s">
        <v>3669</v>
      </c>
    </row>
    <row r="25" spans="1:34" ht="117" customHeight="1">
      <c r="A25" s="1021">
        <v>24</v>
      </c>
      <c r="B25" s="1021">
        <v>24</v>
      </c>
      <c r="C25" s="1245" t="s">
        <v>3734</v>
      </c>
      <c r="D25" s="1245" t="s">
        <v>3735</v>
      </c>
      <c r="E25" s="1253" t="s">
        <v>3736</v>
      </c>
      <c r="F25" s="1021">
        <v>80111600</v>
      </c>
      <c r="G25" s="1026" t="s">
        <v>203</v>
      </c>
      <c r="H25" s="1146" t="s">
        <v>33</v>
      </c>
      <c r="I25" s="1140" t="s">
        <v>3728</v>
      </c>
      <c r="J25" s="1026" t="s">
        <v>3737</v>
      </c>
      <c r="K25" s="1148">
        <v>7221778</v>
      </c>
      <c r="L25" s="1021">
        <v>5</v>
      </c>
      <c r="M25" s="1021"/>
      <c r="N25" s="1021"/>
      <c r="O25" s="1248" t="s">
        <v>3370</v>
      </c>
      <c r="P25" s="1057" t="s">
        <v>3738</v>
      </c>
      <c r="Q25" s="1021">
        <v>7629840</v>
      </c>
      <c r="R25" s="1131">
        <v>48750000</v>
      </c>
      <c r="S25" s="1021"/>
      <c r="T25" s="1021"/>
      <c r="U25" s="1032">
        <v>44812</v>
      </c>
      <c r="V25" s="1021"/>
      <c r="W25" s="1413">
        <v>44581</v>
      </c>
      <c r="X25" s="1031">
        <v>44585</v>
      </c>
      <c r="Y25" s="1032">
        <v>44812</v>
      </c>
      <c r="Z25" s="1177" t="s">
        <v>3739</v>
      </c>
      <c r="AA25" s="1021">
        <v>2922</v>
      </c>
      <c r="AB25" s="1032">
        <v>44573</v>
      </c>
      <c r="AC25" s="1021" t="s">
        <v>2044</v>
      </c>
      <c r="AD25" s="1057" t="s">
        <v>3740</v>
      </c>
      <c r="AE25" s="1034">
        <v>3922</v>
      </c>
      <c r="AF25" s="1031">
        <v>44582</v>
      </c>
      <c r="AG25" s="1023" t="s">
        <v>2167</v>
      </c>
      <c r="AH25" s="1171" t="s">
        <v>3741</v>
      </c>
    </row>
    <row r="26" spans="1:34" ht="112.5" customHeight="1">
      <c r="A26" s="1021">
        <v>25</v>
      </c>
      <c r="B26" s="1021">
        <v>25</v>
      </c>
      <c r="C26" s="1245" t="s">
        <v>3742</v>
      </c>
      <c r="D26" s="1245" t="s">
        <v>3743</v>
      </c>
      <c r="E26" s="1253" t="s">
        <v>3744</v>
      </c>
      <c r="F26" s="1021">
        <v>80111600</v>
      </c>
      <c r="G26" s="1026" t="s">
        <v>203</v>
      </c>
      <c r="H26" s="1146" t="s">
        <v>33</v>
      </c>
      <c r="I26" s="1140" t="s">
        <v>3745</v>
      </c>
      <c r="J26" s="1026" t="s">
        <v>3203</v>
      </c>
      <c r="K26" s="1148">
        <v>1085099190</v>
      </c>
      <c r="L26" s="1021">
        <v>7</v>
      </c>
      <c r="M26" s="1021"/>
      <c r="N26" s="1021"/>
      <c r="O26" s="1248" t="s">
        <v>3746</v>
      </c>
      <c r="P26" s="1057" t="s">
        <v>3747</v>
      </c>
      <c r="Q26" s="1021">
        <v>5711078</v>
      </c>
      <c r="R26" s="1131">
        <v>19875000</v>
      </c>
      <c r="S26" s="1021" t="s">
        <v>3748</v>
      </c>
      <c r="T26" s="1021"/>
      <c r="U26" s="1032">
        <v>44812</v>
      </c>
      <c r="V26" s="1057" t="s">
        <v>3749</v>
      </c>
      <c r="W26" s="1413">
        <v>44581</v>
      </c>
      <c r="X26" s="1031">
        <v>44585</v>
      </c>
      <c r="Y26" s="1032">
        <v>44812</v>
      </c>
      <c r="Z26" s="1023" t="s">
        <v>22</v>
      </c>
      <c r="AA26" s="1021">
        <v>3822</v>
      </c>
      <c r="AB26" s="1268" t="s">
        <v>3750</v>
      </c>
      <c r="AC26" s="1021" t="s">
        <v>2044</v>
      </c>
      <c r="AD26" s="1057" t="s">
        <v>2451</v>
      </c>
      <c r="AE26" s="1034">
        <v>4122</v>
      </c>
      <c r="AF26" s="1149" t="s">
        <v>3751</v>
      </c>
      <c r="AG26" s="1026" t="s">
        <v>1886</v>
      </c>
      <c r="AH26" s="1171" t="s">
        <v>3705</v>
      </c>
    </row>
    <row r="27" spans="1:34" ht="100.5" customHeight="1">
      <c r="A27" s="1021">
        <v>26</v>
      </c>
      <c r="B27" s="1021">
        <v>26</v>
      </c>
      <c r="C27" s="1245" t="s">
        <v>3752</v>
      </c>
      <c r="D27" s="1245" t="s">
        <v>3753</v>
      </c>
      <c r="E27" s="1253" t="s">
        <v>3754</v>
      </c>
      <c r="F27" s="1021">
        <v>80111600</v>
      </c>
      <c r="G27" s="1026" t="s">
        <v>203</v>
      </c>
      <c r="H27" s="1146" t="s">
        <v>33</v>
      </c>
      <c r="I27" s="1140" t="s">
        <v>3755</v>
      </c>
      <c r="J27" s="1026" t="s">
        <v>2747</v>
      </c>
      <c r="K27" s="1148">
        <v>53098510</v>
      </c>
      <c r="L27" s="1021">
        <v>9</v>
      </c>
      <c r="M27" s="1021"/>
      <c r="N27" s="1021"/>
      <c r="O27" s="1248" t="s">
        <v>3756</v>
      </c>
      <c r="P27" s="1057" t="s">
        <v>3757</v>
      </c>
      <c r="Q27" s="1021"/>
      <c r="R27" s="1131">
        <v>15000000</v>
      </c>
      <c r="S27" s="1057" t="s">
        <v>3758</v>
      </c>
      <c r="T27" s="1131">
        <v>21533332</v>
      </c>
      <c r="U27" s="1032">
        <v>44812</v>
      </c>
      <c r="V27" s="1057" t="s">
        <v>3759</v>
      </c>
      <c r="W27" s="1413">
        <v>44581</v>
      </c>
      <c r="X27" s="1031">
        <v>44585</v>
      </c>
      <c r="Y27" s="1268" t="s">
        <v>3760</v>
      </c>
      <c r="Z27" s="1023" t="s">
        <v>22</v>
      </c>
      <c r="AA27" s="1021">
        <v>4122</v>
      </c>
      <c r="AB27" s="1032">
        <v>44578</v>
      </c>
      <c r="AC27" s="1021" t="s">
        <v>2052</v>
      </c>
      <c r="AD27" s="1057" t="s">
        <v>3004</v>
      </c>
      <c r="AE27" s="1034">
        <v>4222</v>
      </c>
      <c r="AF27" s="1149" t="s">
        <v>3761</v>
      </c>
      <c r="AG27" s="1023" t="s">
        <v>1986</v>
      </c>
      <c r="AH27" s="1171" t="s">
        <v>3705</v>
      </c>
    </row>
    <row r="28" spans="1:34" ht="168">
      <c r="A28" s="1021">
        <v>27</v>
      </c>
      <c r="B28" s="1021">
        <v>27</v>
      </c>
      <c r="C28" s="1245" t="s">
        <v>3762</v>
      </c>
      <c r="D28" s="1245" t="s">
        <v>3763</v>
      </c>
      <c r="E28" s="1253" t="s">
        <v>3764</v>
      </c>
      <c r="F28" s="1021">
        <v>80111600</v>
      </c>
      <c r="G28" s="1026" t="s">
        <v>203</v>
      </c>
      <c r="H28" s="1146" t="s">
        <v>33</v>
      </c>
      <c r="I28" s="1140" t="s">
        <v>3765</v>
      </c>
      <c r="J28" s="1026" t="s">
        <v>3468</v>
      </c>
      <c r="K28" s="1021">
        <v>52455582</v>
      </c>
      <c r="L28" s="1021">
        <v>7</v>
      </c>
      <c r="M28" s="1021"/>
      <c r="N28" s="1021"/>
      <c r="O28" s="1248" t="s">
        <v>3469</v>
      </c>
      <c r="P28" s="1057" t="s">
        <v>3766</v>
      </c>
      <c r="Q28" s="1021">
        <v>3123547701</v>
      </c>
      <c r="R28" s="1131">
        <v>54075000</v>
      </c>
      <c r="S28" s="1021"/>
      <c r="T28" s="1021"/>
      <c r="U28" s="1032">
        <v>44813</v>
      </c>
      <c r="V28" s="1021"/>
      <c r="W28" s="1413">
        <v>44582</v>
      </c>
      <c r="X28" s="1031">
        <v>44586</v>
      </c>
      <c r="Y28" s="1032">
        <v>44813</v>
      </c>
      <c r="Z28" s="1177" t="s">
        <v>3767</v>
      </c>
      <c r="AA28" s="1021">
        <v>2622</v>
      </c>
      <c r="AB28" s="1032">
        <v>44573</v>
      </c>
      <c r="AC28" s="1021" t="s">
        <v>3225</v>
      </c>
      <c r="AD28" s="1057" t="s">
        <v>2714</v>
      </c>
      <c r="AE28" s="1034">
        <v>4822</v>
      </c>
      <c r="AF28" s="1031">
        <v>44585</v>
      </c>
      <c r="AG28" s="1023" t="s">
        <v>3335</v>
      </c>
      <c r="AH28" s="1407"/>
    </row>
    <row r="29" spans="1:34" ht="159.75" customHeight="1">
      <c r="A29" s="1021">
        <v>28</v>
      </c>
      <c r="B29" s="1021">
        <v>28</v>
      </c>
      <c r="C29" s="1245" t="s">
        <v>3768</v>
      </c>
      <c r="D29" s="1245" t="s">
        <v>3769</v>
      </c>
      <c r="E29" s="1253" t="s">
        <v>3770</v>
      </c>
      <c r="F29" s="1021">
        <v>80111600</v>
      </c>
      <c r="G29" s="1026" t="s">
        <v>203</v>
      </c>
      <c r="H29" s="1146" t="s">
        <v>33</v>
      </c>
      <c r="I29" s="1140" t="s">
        <v>3771</v>
      </c>
      <c r="J29" s="1405" t="s">
        <v>3772</v>
      </c>
      <c r="K29" s="1021">
        <v>1031180429</v>
      </c>
      <c r="L29" s="1021">
        <v>0</v>
      </c>
      <c r="M29" s="1021"/>
      <c r="N29" s="1021"/>
      <c r="O29" s="1245" t="s">
        <v>3773</v>
      </c>
      <c r="P29" s="1057" t="s">
        <v>3774</v>
      </c>
      <c r="Q29" s="1021"/>
      <c r="R29" s="1131">
        <v>21127500</v>
      </c>
      <c r="S29" s="1057" t="s">
        <v>3775</v>
      </c>
      <c r="T29" s="1131">
        <v>25822500</v>
      </c>
      <c r="U29" s="1032">
        <v>44813</v>
      </c>
      <c r="V29" s="1057" t="s">
        <v>3776</v>
      </c>
      <c r="W29" s="1413">
        <v>44582</v>
      </c>
      <c r="X29" s="1031">
        <v>44586</v>
      </c>
      <c r="Y29" s="1268" t="s">
        <v>3777</v>
      </c>
      <c r="Z29" s="1339" t="s">
        <v>3778</v>
      </c>
      <c r="AA29" s="1021">
        <v>2322</v>
      </c>
      <c r="AB29" s="1268" t="s">
        <v>3779</v>
      </c>
      <c r="AC29" s="1021" t="s">
        <v>3225</v>
      </c>
      <c r="AD29" s="1057" t="s">
        <v>2451</v>
      </c>
      <c r="AE29" s="1034">
        <v>4322</v>
      </c>
      <c r="AF29" s="1149" t="s">
        <v>3780</v>
      </c>
      <c r="AG29" s="1023" t="s">
        <v>1960</v>
      </c>
      <c r="AH29" s="1171" t="s">
        <v>3781</v>
      </c>
    </row>
    <row r="30" spans="1:34" ht="107.25" customHeight="1">
      <c r="A30" s="1021">
        <v>29</v>
      </c>
      <c r="B30" s="1021">
        <v>29</v>
      </c>
      <c r="C30" s="1245" t="s">
        <v>3782</v>
      </c>
      <c r="D30" s="1245" t="s">
        <v>3783</v>
      </c>
      <c r="E30" s="1253" t="s">
        <v>3784</v>
      </c>
      <c r="F30" s="1021">
        <v>80111600</v>
      </c>
      <c r="G30" s="1026" t="s">
        <v>203</v>
      </c>
      <c r="H30" s="1146" t="s">
        <v>33</v>
      </c>
      <c r="I30" s="1140" t="s">
        <v>2822</v>
      </c>
      <c r="J30" s="1210" t="s">
        <v>2198</v>
      </c>
      <c r="K30" s="1021">
        <v>9162720</v>
      </c>
      <c r="L30" s="1021">
        <v>2</v>
      </c>
      <c r="M30" s="1021"/>
      <c r="N30" s="1021"/>
      <c r="O30" s="1248" t="s">
        <v>2199</v>
      </c>
      <c r="P30" s="1057" t="s">
        <v>3785</v>
      </c>
      <c r="Q30" s="1021" t="s">
        <v>3786</v>
      </c>
      <c r="R30" s="1131">
        <v>22402500</v>
      </c>
      <c r="S30" s="1021"/>
      <c r="T30" s="1021"/>
      <c r="U30" s="1032">
        <v>44812</v>
      </c>
      <c r="V30" s="1021"/>
      <c r="W30" s="1413">
        <v>44582</v>
      </c>
      <c r="X30" s="1031">
        <v>44585</v>
      </c>
      <c r="Y30" s="1032">
        <v>44812</v>
      </c>
      <c r="Z30" s="1057" t="s">
        <v>3787</v>
      </c>
      <c r="AA30" s="1021">
        <v>4422</v>
      </c>
      <c r="AB30" s="1032">
        <v>44580</v>
      </c>
      <c r="AC30" s="1021" t="s">
        <v>3788</v>
      </c>
      <c r="AD30" s="1057" t="s">
        <v>2714</v>
      </c>
      <c r="AE30" s="1034">
        <v>4422</v>
      </c>
      <c r="AF30" s="1031">
        <v>44585</v>
      </c>
      <c r="AG30" s="1023" t="s">
        <v>1960</v>
      </c>
      <c r="AH30" s="1171" t="s">
        <v>3705</v>
      </c>
    </row>
    <row r="31" spans="1:34" ht="117.75" customHeight="1">
      <c r="A31" s="1021">
        <v>30</v>
      </c>
      <c r="B31" s="1021">
        <v>30</v>
      </c>
      <c r="C31" s="1245" t="s">
        <v>3789</v>
      </c>
      <c r="D31" s="1245" t="s">
        <v>3790</v>
      </c>
      <c r="E31" s="1253" t="s">
        <v>3791</v>
      </c>
      <c r="F31" s="1021">
        <v>80111600</v>
      </c>
      <c r="G31" s="1026" t="s">
        <v>203</v>
      </c>
      <c r="H31" s="1146" t="s">
        <v>33</v>
      </c>
      <c r="I31" s="1140" t="s">
        <v>3646</v>
      </c>
      <c r="J31" s="1026" t="s">
        <v>3058</v>
      </c>
      <c r="K31" s="1021">
        <v>39802120</v>
      </c>
      <c r="L31" s="1021">
        <v>1</v>
      </c>
      <c r="M31" s="1021"/>
      <c r="N31" s="1021"/>
      <c r="O31" s="1248" t="s">
        <v>3059</v>
      </c>
      <c r="P31" s="1057" t="s">
        <v>3792</v>
      </c>
      <c r="Q31" s="1021" t="s">
        <v>3793</v>
      </c>
      <c r="R31" s="1131">
        <v>19885080</v>
      </c>
      <c r="S31" s="1021"/>
      <c r="T31" s="1021"/>
      <c r="U31" s="1032">
        <v>44890</v>
      </c>
      <c r="V31" s="1021"/>
      <c r="W31" s="1413">
        <v>44586</v>
      </c>
      <c r="X31" s="1031">
        <v>44587</v>
      </c>
      <c r="Y31" s="1032">
        <v>44890</v>
      </c>
      <c r="Z31" s="1023" t="s">
        <v>22</v>
      </c>
      <c r="AA31" s="1021">
        <v>2122</v>
      </c>
      <c r="AB31" s="1032">
        <v>44573</v>
      </c>
      <c r="AC31" s="1021" t="s">
        <v>3649</v>
      </c>
      <c r="AD31" s="1057" t="s">
        <v>3364</v>
      </c>
      <c r="AE31" s="1021">
        <v>7322</v>
      </c>
      <c r="AF31" s="1032">
        <v>44588</v>
      </c>
      <c r="AG31" s="1023" t="s">
        <v>2036</v>
      </c>
      <c r="AH31" s="1171" t="s">
        <v>3794</v>
      </c>
    </row>
    <row r="32" spans="1:34" ht="90" customHeight="1">
      <c r="A32" s="1010">
        <v>31</v>
      </c>
      <c r="B32" s="1010">
        <v>31</v>
      </c>
      <c r="C32" s="1242" t="s">
        <v>3795</v>
      </c>
      <c r="D32" s="1246" t="s">
        <v>3796</v>
      </c>
      <c r="E32" s="1352" t="s">
        <v>3797</v>
      </c>
      <c r="F32" s="1010">
        <v>80111702</v>
      </c>
      <c r="G32" s="1212" t="s">
        <v>203</v>
      </c>
      <c r="H32" s="1340" t="s">
        <v>69</v>
      </c>
      <c r="I32" s="1273" t="s">
        <v>3798</v>
      </c>
      <c r="J32" s="1212" t="s">
        <v>3799</v>
      </c>
      <c r="K32" s="1010">
        <v>860032347</v>
      </c>
      <c r="L32" s="1010">
        <v>8</v>
      </c>
      <c r="M32" s="1010"/>
      <c r="N32" s="1010"/>
      <c r="O32" s="1263" t="s">
        <v>3800</v>
      </c>
      <c r="P32" s="1177" t="s">
        <v>3801</v>
      </c>
      <c r="Q32" s="1177" t="s">
        <v>3802</v>
      </c>
      <c r="R32" s="1403" t="s">
        <v>3803</v>
      </c>
      <c r="S32" s="1010" t="s">
        <v>3804</v>
      </c>
      <c r="T32" s="1271" t="s">
        <v>3805</v>
      </c>
      <c r="U32" s="1055">
        <v>44911</v>
      </c>
      <c r="V32" s="1010"/>
      <c r="W32" s="1411">
        <v>44586</v>
      </c>
      <c r="X32" s="1193">
        <v>44588</v>
      </c>
      <c r="Y32" s="1055">
        <v>44911</v>
      </c>
      <c r="Z32" s="1177" t="s">
        <v>3806</v>
      </c>
      <c r="AA32" s="1010">
        <v>4622</v>
      </c>
      <c r="AB32" s="1055">
        <v>44580</v>
      </c>
      <c r="AC32" s="1010" t="s">
        <v>2250</v>
      </c>
      <c r="AD32" s="1010" t="s">
        <v>3807</v>
      </c>
      <c r="AE32" s="1010">
        <v>5022</v>
      </c>
      <c r="AF32" s="1055">
        <v>44587</v>
      </c>
      <c r="AG32" s="1172" t="s">
        <v>1986</v>
      </c>
      <c r="AH32" s="1171" t="s">
        <v>3808</v>
      </c>
    </row>
    <row r="33" spans="1:35" ht="156" customHeight="1">
      <c r="A33" s="1021">
        <v>32</v>
      </c>
      <c r="B33" s="1021">
        <v>32</v>
      </c>
      <c r="C33" s="1245" t="s">
        <v>3809</v>
      </c>
      <c r="D33" s="1245" t="s">
        <v>3810</v>
      </c>
      <c r="E33" s="1253" t="s">
        <v>3811</v>
      </c>
      <c r="F33" s="1021">
        <v>80111600</v>
      </c>
      <c r="G33" s="1026" t="s">
        <v>203</v>
      </c>
      <c r="H33" s="1146" t="s">
        <v>33</v>
      </c>
      <c r="I33" s="1140" t="s">
        <v>3812</v>
      </c>
      <c r="J33" s="1026" t="s">
        <v>3813</v>
      </c>
      <c r="K33" s="1021">
        <v>860066942</v>
      </c>
      <c r="L33" s="1021">
        <v>7</v>
      </c>
      <c r="M33" s="1021"/>
      <c r="N33" s="1021"/>
      <c r="O33" s="1245" t="s">
        <v>3814</v>
      </c>
      <c r="P33" s="1021" t="s">
        <v>3815</v>
      </c>
      <c r="Q33" s="1021" t="s">
        <v>3816</v>
      </c>
      <c r="R33" s="1131">
        <v>62000000</v>
      </c>
      <c r="S33" s="1057" t="s">
        <v>3817</v>
      </c>
      <c r="T33" s="1131">
        <v>69163979</v>
      </c>
      <c r="U33" s="1032">
        <v>44911</v>
      </c>
      <c r="V33" s="1021"/>
      <c r="W33" s="1413">
        <v>44587</v>
      </c>
      <c r="X33" s="1031">
        <v>44599</v>
      </c>
      <c r="Y33" s="1032">
        <v>44911</v>
      </c>
      <c r="Z33" s="1339" t="s">
        <v>3818</v>
      </c>
      <c r="AA33" s="1021">
        <v>4722</v>
      </c>
      <c r="AB33" s="1268" t="s">
        <v>3819</v>
      </c>
      <c r="AC33" s="1057" t="s">
        <v>3820</v>
      </c>
      <c r="AD33" s="1057" t="s">
        <v>3821</v>
      </c>
      <c r="AE33" s="1034">
        <v>8322</v>
      </c>
      <c r="AF33" s="1149" t="s">
        <v>3822</v>
      </c>
      <c r="AG33" s="1023" t="s">
        <v>1986</v>
      </c>
      <c r="AH33" s="1171" t="s">
        <v>3705</v>
      </c>
    </row>
    <row r="34" spans="1:35" ht="104.25" customHeight="1">
      <c r="A34" s="1021">
        <v>33</v>
      </c>
      <c r="B34" s="1021">
        <v>33</v>
      </c>
      <c r="C34" s="1245" t="s">
        <v>3823</v>
      </c>
      <c r="D34" s="1245" t="s">
        <v>3824</v>
      </c>
      <c r="E34" s="1253" t="s">
        <v>3825</v>
      </c>
      <c r="F34" s="1021">
        <v>80111600</v>
      </c>
      <c r="G34" s="1026" t="s">
        <v>203</v>
      </c>
      <c r="H34" s="1146" t="s">
        <v>33</v>
      </c>
      <c r="I34" s="1140" t="s">
        <v>3826</v>
      </c>
      <c r="J34" s="1026" t="s">
        <v>3135</v>
      </c>
      <c r="K34" s="1021">
        <v>1143384515</v>
      </c>
      <c r="L34" s="1021">
        <v>9</v>
      </c>
      <c r="M34" s="1021"/>
      <c r="N34" s="1021"/>
      <c r="O34" s="1245" t="s">
        <v>3827</v>
      </c>
      <c r="P34" s="1057" t="s">
        <v>3828</v>
      </c>
      <c r="Q34" s="1021">
        <v>3005660001</v>
      </c>
      <c r="R34" s="1131">
        <v>19875000</v>
      </c>
      <c r="S34" s="1021"/>
      <c r="T34" s="1021"/>
      <c r="U34" s="1032">
        <v>44816</v>
      </c>
      <c r="V34" s="1021"/>
      <c r="W34" s="1413">
        <v>44587</v>
      </c>
      <c r="X34" s="1032">
        <v>44589</v>
      </c>
      <c r="Y34" s="1032">
        <v>44816</v>
      </c>
      <c r="Z34" s="1057" t="s">
        <v>3829</v>
      </c>
      <c r="AA34" s="1021">
        <v>4222</v>
      </c>
      <c r="AB34" s="1032">
        <v>44578</v>
      </c>
      <c r="AC34" s="1021" t="s">
        <v>3225</v>
      </c>
      <c r="AD34" s="1057" t="s">
        <v>2451</v>
      </c>
      <c r="AE34" s="1021">
        <v>7722</v>
      </c>
      <c r="AF34" s="1032">
        <v>44588</v>
      </c>
      <c r="AG34" s="1023" t="s">
        <v>3335</v>
      </c>
      <c r="AH34" s="1407"/>
    </row>
    <row r="35" spans="1:35" ht="90" customHeight="1">
      <c r="A35" s="1021">
        <v>34</v>
      </c>
      <c r="B35" s="1021">
        <v>34</v>
      </c>
      <c r="C35" s="1245" t="s">
        <v>3830</v>
      </c>
      <c r="D35" s="1245" t="s">
        <v>3831</v>
      </c>
      <c r="E35" s="1253" t="s">
        <v>3832</v>
      </c>
      <c r="F35" s="1021">
        <v>80111600</v>
      </c>
      <c r="G35" s="1026" t="s">
        <v>203</v>
      </c>
      <c r="H35" s="1146" t="s">
        <v>33</v>
      </c>
      <c r="I35" s="1140" t="s">
        <v>3719</v>
      </c>
      <c r="J35" s="1026" t="s">
        <v>3833</v>
      </c>
      <c r="K35" s="1021">
        <v>65813302</v>
      </c>
      <c r="L35" s="1021">
        <v>5</v>
      </c>
      <c r="M35" s="1021"/>
      <c r="N35" s="1021"/>
      <c r="O35" s="1248" t="s">
        <v>3834</v>
      </c>
      <c r="P35" s="1057" t="s">
        <v>3835</v>
      </c>
      <c r="Q35" s="1021" t="s">
        <v>3836</v>
      </c>
      <c r="R35" s="1131">
        <v>15000000</v>
      </c>
      <c r="S35" s="1021" t="s">
        <v>3837</v>
      </c>
      <c r="T35" s="1021"/>
      <c r="U35" s="1032">
        <v>44816</v>
      </c>
      <c r="V35" s="1057" t="s">
        <v>3838</v>
      </c>
      <c r="W35" s="1413">
        <v>44587</v>
      </c>
      <c r="X35" s="1032">
        <v>44589</v>
      </c>
      <c r="Y35" s="1032">
        <v>44816</v>
      </c>
      <c r="Z35" s="1023" t="s">
        <v>22</v>
      </c>
      <c r="AA35" s="1021">
        <v>3522</v>
      </c>
      <c r="AB35" s="1268" t="s">
        <v>3666</v>
      </c>
      <c r="AC35" s="1021" t="s">
        <v>3839</v>
      </c>
      <c r="AD35" s="1057" t="s">
        <v>3004</v>
      </c>
      <c r="AE35" s="1021">
        <v>7322</v>
      </c>
      <c r="AF35" s="1268" t="s">
        <v>3840</v>
      </c>
      <c r="AG35" s="1023" t="s">
        <v>1886</v>
      </c>
      <c r="AH35" s="1407"/>
    </row>
    <row r="36" spans="1:35" ht="56.25" customHeight="1">
      <c r="A36" s="1021">
        <v>35</v>
      </c>
      <c r="B36" s="1021">
        <v>35</v>
      </c>
      <c r="C36" s="1245" t="s">
        <v>3841</v>
      </c>
      <c r="D36" s="1245" t="s">
        <v>3842</v>
      </c>
      <c r="E36" s="1253" t="s">
        <v>3843</v>
      </c>
      <c r="F36" s="1021">
        <v>80111607</v>
      </c>
      <c r="G36" s="1026" t="s">
        <v>203</v>
      </c>
      <c r="H36" s="1146" t="s">
        <v>33</v>
      </c>
      <c r="I36" s="1140" t="s">
        <v>3844</v>
      </c>
      <c r="J36" s="1026" t="s">
        <v>3845</v>
      </c>
      <c r="K36" s="1021">
        <v>79243336</v>
      </c>
      <c r="L36" s="1021">
        <v>1</v>
      </c>
      <c r="M36" s="1021"/>
      <c r="N36" s="1021"/>
      <c r="O36" s="1248" t="s">
        <v>3846</v>
      </c>
      <c r="P36" s="1057" t="s">
        <v>3847</v>
      </c>
      <c r="Q36" s="1021">
        <v>3102108501</v>
      </c>
      <c r="R36" s="1131">
        <v>38625000</v>
      </c>
      <c r="S36" s="1021"/>
      <c r="T36" s="1021"/>
      <c r="U36" s="1032">
        <v>44819</v>
      </c>
      <c r="V36" s="1021"/>
      <c r="W36" s="1413">
        <v>44588</v>
      </c>
      <c r="X36" s="1032">
        <v>44593</v>
      </c>
      <c r="Y36" s="1032">
        <v>44819</v>
      </c>
      <c r="Z36" s="1057" t="s">
        <v>3848</v>
      </c>
      <c r="AA36" s="1021">
        <v>2422</v>
      </c>
      <c r="AB36" s="1032">
        <v>44572</v>
      </c>
      <c r="AC36" s="1021" t="s">
        <v>2522</v>
      </c>
      <c r="AD36" s="1021" t="s">
        <v>2523</v>
      </c>
      <c r="AE36" s="1021">
        <v>7822</v>
      </c>
      <c r="AF36" s="1032">
        <v>44588</v>
      </c>
      <c r="AG36" s="1023" t="s">
        <v>3403</v>
      </c>
      <c r="AH36" s="1407"/>
    </row>
    <row r="37" spans="1:35" ht="183.75" customHeight="1">
      <c r="A37" s="1021">
        <v>36</v>
      </c>
      <c r="B37" s="1021">
        <v>36</v>
      </c>
      <c r="C37" s="1245" t="s">
        <v>3849</v>
      </c>
      <c r="D37" s="1245" t="s">
        <v>3850</v>
      </c>
      <c r="E37" s="1253" t="s">
        <v>3851</v>
      </c>
      <c r="F37" s="1021">
        <v>80111607</v>
      </c>
      <c r="G37" s="1026" t="s">
        <v>203</v>
      </c>
      <c r="H37" s="1146" t="s">
        <v>33</v>
      </c>
      <c r="I37" s="1140" t="s">
        <v>3852</v>
      </c>
      <c r="J37" s="1026" t="s">
        <v>2987</v>
      </c>
      <c r="K37" s="1021">
        <v>73227922</v>
      </c>
      <c r="L37" s="1021">
        <v>7</v>
      </c>
      <c r="M37" s="1023" t="s">
        <v>3853</v>
      </c>
      <c r="N37" s="1021">
        <v>42793829</v>
      </c>
      <c r="O37" s="1245" t="s">
        <v>3854</v>
      </c>
      <c r="P37" s="1057" t="s">
        <v>3855</v>
      </c>
      <c r="Q37" s="1021">
        <v>3106204163</v>
      </c>
      <c r="R37" s="1131">
        <v>30000000</v>
      </c>
      <c r="S37" s="1021" t="s">
        <v>3856</v>
      </c>
      <c r="T37" s="1021"/>
      <c r="U37" s="1032">
        <v>44819</v>
      </c>
      <c r="V37" s="1057" t="s">
        <v>3857</v>
      </c>
      <c r="W37" s="1413">
        <v>44588</v>
      </c>
      <c r="X37" s="1032">
        <v>44593</v>
      </c>
      <c r="Y37" s="1268" t="s">
        <v>3858</v>
      </c>
      <c r="Z37" s="1050" t="s">
        <v>3859</v>
      </c>
      <c r="AA37" s="1021">
        <v>4922</v>
      </c>
      <c r="AB37" s="1268" t="s">
        <v>3860</v>
      </c>
      <c r="AC37" s="1021" t="s">
        <v>2342</v>
      </c>
      <c r="AD37" s="1387" t="s">
        <v>2343</v>
      </c>
      <c r="AE37" s="1021">
        <v>7522</v>
      </c>
      <c r="AF37" s="1268" t="s">
        <v>3840</v>
      </c>
      <c r="AG37" s="1023" t="s">
        <v>3861</v>
      </c>
      <c r="AH37" s="1171" t="s">
        <v>3862</v>
      </c>
    </row>
    <row r="38" spans="1:35" ht="135" customHeight="1">
      <c r="A38" s="1021">
        <v>37</v>
      </c>
      <c r="B38" s="1021">
        <v>37</v>
      </c>
      <c r="C38" s="1245" t="s">
        <v>3863</v>
      </c>
      <c r="D38" s="1245" t="s">
        <v>3864</v>
      </c>
      <c r="E38" s="1253" t="s">
        <v>3865</v>
      </c>
      <c r="F38" s="1021">
        <v>80111607</v>
      </c>
      <c r="G38" s="1026" t="s">
        <v>203</v>
      </c>
      <c r="H38" s="1146" t="s">
        <v>33</v>
      </c>
      <c r="I38" s="1140" t="s">
        <v>3866</v>
      </c>
      <c r="J38" s="1026" t="s">
        <v>3867</v>
      </c>
      <c r="K38" s="1021">
        <v>1022380146</v>
      </c>
      <c r="L38" s="1021">
        <v>7</v>
      </c>
      <c r="M38" s="1021"/>
      <c r="N38" s="1021"/>
      <c r="O38" s="1248" t="s">
        <v>3868</v>
      </c>
      <c r="P38" s="1057" t="s">
        <v>3869</v>
      </c>
      <c r="Q38" s="1021">
        <v>3115459080</v>
      </c>
      <c r="R38" s="1131">
        <v>37500000</v>
      </c>
      <c r="S38" s="1034" t="s">
        <v>3870</v>
      </c>
      <c r="T38" s="1034"/>
      <c r="U38" s="1032">
        <v>44819</v>
      </c>
      <c r="V38" s="1050" t="s">
        <v>3871</v>
      </c>
      <c r="W38" s="1413">
        <v>44588</v>
      </c>
      <c r="X38" s="1032">
        <v>44593</v>
      </c>
      <c r="Y38" s="1032">
        <v>44819</v>
      </c>
      <c r="Z38" s="1050" t="s">
        <v>3872</v>
      </c>
      <c r="AA38" s="1021">
        <v>5022</v>
      </c>
      <c r="AB38" s="1268" t="s">
        <v>3860</v>
      </c>
      <c r="AC38" s="1021" t="s">
        <v>2522</v>
      </c>
      <c r="AD38" s="1021" t="s">
        <v>2523</v>
      </c>
      <c r="AE38" s="1021">
        <v>7422</v>
      </c>
      <c r="AF38" s="1149" t="s">
        <v>3873</v>
      </c>
      <c r="AG38" s="1023" t="s">
        <v>3861</v>
      </c>
      <c r="AH38" s="1407"/>
    </row>
    <row r="39" spans="1:35" ht="128.25" customHeight="1">
      <c r="A39" s="1021">
        <v>38</v>
      </c>
      <c r="B39" s="1021">
        <v>38</v>
      </c>
      <c r="C39" s="1245" t="s">
        <v>3874</v>
      </c>
      <c r="D39" s="1245" t="s">
        <v>3875</v>
      </c>
      <c r="E39" s="1253" t="s">
        <v>3876</v>
      </c>
      <c r="F39" s="1021">
        <v>80111600</v>
      </c>
      <c r="G39" s="1026" t="s">
        <v>203</v>
      </c>
      <c r="H39" s="1146" t="s">
        <v>33</v>
      </c>
      <c r="I39" s="1140" t="s">
        <v>3877</v>
      </c>
      <c r="J39" s="1026" t="s">
        <v>3878</v>
      </c>
      <c r="K39" s="1021">
        <v>1050460852</v>
      </c>
      <c r="L39" s="1021">
        <v>4</v>
      </c>
      <c r="M39" s="1021"/>
      <c r="N39" s="1021"/>
      <c r="O39" s="1248" t="s">
        <v>3879</v>
      </c>
      <c r="P39" s="1057" t="s">
        <v>3880</v>
      </c>
      <c r="Q39" s="1021"/>
      <c r="R39" s="1131">
        <v>18600000</v>
      </c>
      <c r="S39" s="1034" t="s">
        <v>3881</v>
      </c>
      <c r="T39" s="1131">
        <v>19757333</v>
      </c>
      <c r="U39" s="1032">
        <v>44820</v>
      </c>
      <c r="V39" s="1057" t="s">
        <v>3882</v>
      </c>
      <c r="W39" s="1413">
        <v>44588</v>
      </c>
      <c r="X39" s="1032">
        <v>44594</v>
      </c>
      <c r="Y39" s="1268" t="s">
        <v>3883</v>
      </c>
      <c r="Z39" s="1050" t="s">
        <v>3884</v>
      </c>
      <c r="AA39" s="1021">
        <v>4822</v>
      </c>
      <c r="AB39" s="1149" t="s">
        <v>3885</v>
      </c>
      <c r="AC39" s="1021" t="s">
        <v>3225</v>
      </c>
      <c r="AD39" s="1057" t="s">
        <v>3886</v>
      </c>
      <c r="AE39" s="1021">
        <v>7622</v>
      </c>
      <c r="AF39" s="1149" t="s">
        <v>3887</v>
      </c>
      <c r="AG39" s="1023" t="s">
        <v>1960</v>
      </c>
      <c r="AH39" s="1171" t="s">
        <v>3862</v>
      </c>
    </row>
    <row r="40" spans="1:35" ht="77.25" customHeight="1">
      <c r="A40" s="1021">
        <v>39</v>
      </c>
      <c r="B40" s="1021">
        <v>39</v>
      </c>
      <c r="C40" s="1245" t="s">
        <v>3888</v>
      </c>
      <c r="D40" s="1245" t="s">
        <v>3889</v>
      </c>
      <c r="E40" s="1253" t="s">
        <v>3890</v>
      </c>
      <c r="F40" s="1021">
        <v>80111600</v>
      </c>
      <c r="G40" s="1026" t="s">
        <v>203</v>
      </c>
      <c r="H40" s="1146" t="s">
        <v>33</v>
      </c>
      <c r="I40" s="1140" t="s">
        <v>2802</v>
      </c>
      <c r="J40" s="1026" t="s">
        <v>1796</v>
      </c>
      <c r="K40" s="1021">
        <v>79655511</v>
      </c>
      <c r="L40" s="1021">
        <v>0</v>
      </c>
      <c r="M40" s="1021"/>
      <c r="N40" s="1021"/>
      <c r="O40" s="1248" t="s">
        <v>3891</v>
      </c>
      <c r="P40" s="1057" t="s">
        <v>3892</v>
      </c>
      <c r="Q40" s="1021">
        <v>8063875</v>
      </c>
      <c r="R40" s="1131">
        <v>66719625</v>
      </c>
      <c r="S40" s="1021" t="s">
        <v>3893</v>
      </c>
      <c r="T40" s="1131">
        <v>66423093</v>
      </c>
      <c r="U40" s="1032">
        <v>44819</v>
      </c>
      <c r="V40" s="1021"/>
      <c r="W40" s="1413">
        <v>44588</v>
      </c>
      <c r="X40" s="1032">
        <v>44593</v>
      </c>
      <c r="Y40" s="1032">
        <v>44819</v>
      </c>
      <c r="Z40" s="1057" t="s">
        <v>3894</v>
      </c>
      <c r="AA40" s="1021">
        <v>4322</v>
      </c>
      <c r="AB40" s="1032">
        <v>44580</v>
      </c>
      <c r="AC40" s="1021" t="s">
        <v>2044</v>
      </c>
      <c r="AD40" s="1057" t="s">
        <v>2451</v>
      </c>
      <c r="AE40" s="1021">
        <v>7922</v>
      </c>
      <c r="AF40" s="1032">
        <v>44589</v>
      </c>
      <c r="AG40" s="1023" t="s">
        <v>1960</v>
      </c>
      <c r="AH40" s="1171" t="s">
        <v>3781</v>
      </c>
    </row>
    <row r="41" spans="1:35" ht="42.75" customHeight="1">
      <c r="A41" s="1021">
        <v>40</v>
      </c>
      <c r="B41" s="1021">
        <v>40</v>
      </c>
      <c r="C41" s="1245" t="s">
        <v>3895</v>
      </c>
      <c r="D41" s="1245" t="s">
        <v>3896</v>
      </c>
      <c r="E41" s="1253" t="s">
        <v>3897</v>
      </c>
      <c r="F41" s="1021">
        <v>80111600</v>
      </c>
      <c r="G41" s="1026" t="s">
        <v>203</v>
      </c>
      <c r="H41" s="1146" t="s">
        <v>33</v>
      </c>
      <c r="I41" s="1140" t="s">
        <v>3898</v>
      </c>
      <c r="J41" s="1026" t="s">
        <v>3899</v>
      </c>
      <c r="K41" s="1021">
        <v>1032489889</v>
      </c>
      <c r="L41" s="1021">
        <v>7</v>
      </c>
      <c r="M41" s="1021"/>
      <c r="N41" s="1021"/>
      <c r="O41" s="1245" t="s">
        <v>3900</v>
      </c>
      <c r="P41" s="1057" t="s">
        <v>3901</v>
      </c>
      <c r="Q41" s="1021"/>
      <c r="R41" s="1131">
        <v>14250000</v>
      </c>
      <c r="S41" s="1021" t="s">
        <v>3902</v>
      </c>
      <c r="T41" s="1059" t="s">
        <v>3903</v>
      </c>
      <c r="U41" s="1032">
        <v>44819</v>
      </c>
      <c r="V41" s="1318" t="s">
        <v>3904</v>
      </c>
      <c r="W41" s="1413">
        <v>44589</v>
      </c>
      <c r="X41" s="1032">
        <v>44593</v>
      </c>
      <c r="Y41" s="1032">
        <v>44819</v>
      </c>
      <c r="Z41" s="1023" t="s">
        <v>22</v>
      </c>
      <c r="AA41" s="1021">
        <v>5122</v>
      </c>
      <c r="AB41" s="1032">
        <v>44588</v>
      </c>
      <c r="AC41" s="1021" t="s">
        <v>3225</v>
      </c>
      <c r="AD41" s="1057" t="s">
        <v>2451</v>
      </c>
      <c r="AE41" s="1034">
        <v>8222</v>
      </c>
      <c r="AF41" s="1031">
        <v>44589</v>
      </c>
      <c r="AG41" s="1023" t="s">
        <v>3861</v>
      </c>
      <c r="AH41" s="1171" t="s">
        <v>3905</v>
      </c>
    </row>
    <row r="42" spans="1:35" ht="73.5" customHeight="1">
      <c r="A42" s="1021">
        <v>41</v>
      </c>
      <c r="B42" s="1021">
        <v>41</v>
      </c>
      <c r="C42" s="1245" t="s">
        <v>3906</v>
      </c>
      <c r="D42" s="1245" t="s">
        <v>3907</v>
      </c>
      <c r="E42" s="1253" t="s">
        <v>3908</v>
      </c>
      <c r="F42" s="1021">
        <v>80111600</v>
      </c>
      <c r="G42" s="1026" t="s">
        <v>203</v>
      </c>
      <c r="H42" s="1146" t="s">
        <v>33</v>
      </c>
      <c r="I42" s="1140" t="s">
        <v>3719</v>
      </c>
      <c r="J42" s="1026" t="s">
        <v>2457</v>
      </c>
      <c r="K42" s="1021">
        <v>52232476</v>
      </c>
      <c r="L42" s="1021">
        <v>7</v>
      </c>
      <c r="M42" s="1021"/>
      <c r="N42" s="1021"/>
      <c r="O42" s="1245" t="s">
        <v>3909</v>
      </c>
      <c r="P42" s="1057" t="s">
        <v>3910</v>
      </c>
      <c r="Q42" s="1021"/>
      <c r="R42" s="1131">
        <v>15000000</v>
      </c>
      <c r="S42" s="1021"/>
      <c r="T42" s="1021"/>
      <c r="U42" s="1032">
        <v>44819</v>
      </c>
      <c r="V42" s="1021"/>
      <c r="W42" s="1413">
        <v>44589</v>
      </c>
      <c r="X42" s="1032">
        <v>44593</v>
      </c>
      <c r="Y42" s="1032">
        <v>44819</v>
      </c>
      <c r="Z42" s="1023" t="s">
        <v>22</v>
      </c>
      <c r="AA42" s="1021">
        <v>3622</v>
      </c>
      <c r="AB42" s="1032">
        <v>44573</v>
      </c>
      <c r="AC42" s="1021" t="s">
        <v>3839</v>
      </c>
      <c r="AD42" s="1057" t="s">
        <v>3004</v>
      </c>
      <c r="AE42" s="1034">
        <v>8122</v>
      </c>
      <c r="AF42" s="1031">
        <v>44589</v>
      </c>
      <c r="AG42" s="1023" t="s">
        <v>1886</v>
      </c>
      <c r="AH42" s="1407"/>
    </row>
    <row r="43" spans="1:35" ht="85.5" customHeight="1">
      <c r="A43" s="1318" t="s">
        <v>3911</v>
      </c>
      <c r="B43" s="1341">
        <v>42</v>
      </c>
      <c r="C43" s="1245" t="s">
        <v>3912</v>
      </c>
      <c r="D43" s="1245" t="s">
        <v>3913</v>
      </c>
      <c r="E43" s="1253" t="s">
        <v>3914</v>
      </c>
      <c r="F43" s="1021">
        <v>90121502</v>
      </c>
      <c r="G43" s="1023" t="s">
        <v>100</v>
      </c>
      <c r="H43" s="1146" t="s">
        <v>69</v>
      </c>
      <c r="I43" s="1140" t="s">
        <v>3915</v>
      </c>
      <c r="J43" s="1023" t="s">
        <v>3916</v>
      </c>
      <c r="K43" s="1021">
        <v>800003442</v>
      </c>
      <c r="L43" s="1021">
        <v>8</v>
      </c>
      <c r="M43" s="1021"/>
      <c r="N43" s="1021"/>
      <c r="O43" s="1248" t="s">
        <v>3917</v>
      </c>
      <c r="P43" s="1057" t="s">
        <v>3918</v>
      </c>
      <c r="Q43" s="1057" t="s">
        <v>3919</v>
      </c>
      <c r="R43" s="1131">
        <v>27000000</v>
      </c>
      <c r="S43" s="1021" t="s">
        <v>2177</v>
      </c>
      <c r="T43" s="1021"/>
      <c r="U43" s="1032">
        <v>44911</v>
      </c>
      <c r="V43" s="1021" t="s">
        <v>2177</v>
      </c>
      <c r="W43" s="1413">
        <v>44609</v>
      </c>
      <c r="X43" s="1034"/>
      <c r="Y43" s="1032">
        <v>44911</v>
      </c>
      <c r="Z43" s="1034"/>
      <c r="AA43" s="1021">
        <v>5522</v>
      </c>
      <c r="AB43" s="1032">
        <v>44602</v>
      </c>
      <c r="AC43" s="1021" t="s">
        <v>2060</v>
      </c>
      <c r="AD43" s="1057" t="s">
        <v>3920</v>
      </c>
      <c r="AE43" s="1034" t="s">
        <v>3921</v>
      </c>
      <c r="AF43" s="1031">
        <v>44610</v>
      </c>
      <c r="AG43" s="1023" t="s">
        <v>1986</v>
      </c>
      <c r="AH43" s="1407"/>
    </row>
    <row r="44" spans="1:35" ht="74.25" customHeight="1">
      <c r="A44" s="1021">
        <v>43</v>
      </c>
      <c r="B44" s="1021">
        <v>43</v>
      </c>
      <c r="C44" s="1245" t="s">
        <v>3912</v>
      </c>
      <c r="D44" s="1245" t="s">
        <v>3922</v>
      </c>
      <c r="E44" s="1253" t="s">
        <v>3914</v>
      </c>
      <c r="F44" s="1021">
        <v>90121502</v>
      </c>
      <c r="G44" s="1023" t="s">
        <v>100</v>
      </c>
      <c r="H44" s="1146" t="s">
        <v>69</v>
      </c>
      <c r="I44" s="1140" t="s">
        <v>3915</v>
      </c>
      <c r="J44" s="1023" t="s">
        <v>3923</v>
      </c>
      <c r="K44" s="1021">
        <v>800075003</v>
      </c>
      <c r="L44" s="1021">
        <v>6</v>
      </c>
      <c r="M44" s="1021"/>
      <c r="N44" s="1021"/>
      <c r="O44" s="1245" t="s">
        <v>3924</v>
      </c>
      <c r="P44" s="1057" t="s">
        <v>3925</v>
      </c>
      <c r="Q44" s="1057" t="s">
        <v>3919</v>
      </c>
      <c r="R44" s="1131">
        <v>27000000</v>
      </c>
      <c r="S44" s="1057" t="s">
        <v>3926</v>
      </c>
      <c r="T44" s="1131">
        <v>32638310</v>
      </c>
      <c r="U44" s="1032">
        <v>44911</v>
      </c>
      <c r="V44" s="1021"/>
      <c r="W44" s="1413">
        <v>44610</v>
      </c>
      <c r="X44" s="1031">
        <v>44614</v>
      </c>
      <c r="Y44" s="1098">
        <v>44911</v>
      </c>
      <c r="Z44" s="1050" t="s">
        <v>3927</v>
      </c>
      <c r="AA44" s="1037">
        <v>5522</v>
      </c>
      <c r="AB44" s="1268" t="s">
        <v>3928</v>
      </c>
      <c r="AC44" s="1021" t="s">
        <v>2060</v>
      </c>
      <c r="AD44" s="1057" t="s">
        <v>3920</v>
      </c>
      <c r="AE44" s="1034">
        <v>9422</v>
      </c>
      <c r="AF44" s="1149" t="s">
        <v>3929</v>
      </c>
      <c r="AG44" s="1023" t="s">
        <v>1986</v>
      </c>
      <c r="AH44" s="1171" t="s">
        <v>3808</v>
      </c>
    </row>
    <row r="45" spans="1:35" ht="168.75" customHeight="1">
      <c r="A45" s="1021">
        <v>44</v>
      </c>
      <c r="B45" s="1021">
        <v>44</v>
      </c>
      <c r="C45" s="1383" t="s">
        <v>3930</v>
      </c>
      <c r="D45" s="1384" t="s">
        <v>3931</v>
      </c>
      <c r="E45" s="1024" t="s">
        <v>3932</v>
      </c>
      <c r="F45" s="1021">
        <v>81112100</v>
      </c>
      <c r="G45" s="1169" t="s">
        <v>203</v>
      </c>
      <c r="H45" s="1146" t="s">
        <v>545</v>
      </c>
      <c r="I45" s="1342" t="s">
        <v>3933</v>
      </c>
      <c r="J45" s="1026" t="s">
        <v>3934</v>
      </c>
      <c r="K45" s="1021">
        <v>830058677</v>
      </c>
      <c r="L45" s="1021">
        <v>7</v>
      </c>
      <c r="M45" s="1021"/>
      <c r="N45" s="1021"/>
      <c r="O45" s="1248" t="s">
        <v>3935</v>
      </c>
      <c r="P45" s="1021" t="s">
        <v>3936</v>
      </c>
      <c r="Q45" s="1021"/>
      <c r="R45" s="1131">
        <v>34723962</v>
      </c>
      <c r="S45" s="1057" t="s">
        <v>3937</v>
      </c>
      <c r="T45" s="1057"/>
      <c r="U45" s="1032">
        <v>44865</v>
      </c>
      <c r="V45" s="1050" t="s">
        <v>3938</v>
      </c>
      <c r="W45" s="1413">
        <v>44615</v>
      </c>
      <c r="X45" s="1031">
        <v>44621</v>
      </c>
      <c r="Y45" s="1268" t="s">
        <v>3939</v>
      </c>
      <c r="Z45" s="1050" t="s">
        <v>3940</v>
      </c>
      <c r="AA45" s="1057" t="s">
        <v>3941</v>
      </c>
      <c r="AB45" s="1268" t="s">
        <v>3942</v>
      </c>
      <c r="AC45" s="1057" t="s">
        <v>3943</v>
      </c>
      <c r="AD45" s="1057" t="s">
        <v>3944</v>
      </c>
      <c r="AE45" s="1050" t="s">
        <v>3945</v>
      </c>
      <c r="AF45" s="1149" t="s">
        <v>3946</v>
      </c>
      <c r="AG45" s="1023" t="s">
        <v>1960</v>
      </c>
      <c r="AH45" t="s">
        <v>3947</v>
      </c>
    </row>
    <row r="46" spans="1:35" ht="120" customHeight="1">
      <c r="A46" s="1021">
        <v>45</v>
      </c>
      <c r="B46" s="1021">
        <v>45</v>
      </c>
      <c r="C46" s="1245" t="s">
        <v>3948</v>
      </c>
      <c r="D46" s="1245" t="s">
        <v>3949</v>
      </c>
      <c r="E46" s="1253" t="s">
        <v>3950</v>
      </c>
      <c r="F46" s="1021">
        <v>25174800</v>
      </c>
      <c r="G46" s="1026" t="s">
        <v>203</v>
      </c>
      <c r="H46" s="1146" t="s">
        <v>69</v>
      </c>
      <c r="I46" s="1140" t="s">
        <v>1727</v>
      </c>
      <c r="J46" s="1023" t="s">
        <v>3951</v>
      </c>
      <c r="K46" s="1021">
        <v>800250589</v>
      </c>
      <c r="L46" s="1021">
        <v>1</v>
      </c>
      <c r="M46" s="1021"/>
      <c r="N46" s="1021"/>
      <c r="O46" s="1245" t="s">
        <v>3952</v>
      </c>
      <c r="P46" s="1021" t="s">
        <v>3953</v>
      </c>
      <c r="Q46" s="1021" t="s">
        <v>3954</v>
      </c>
      <c r="R46" s="1131">
        <v>13000000</v>
      </c>
      <c r="S46" s="1057" t="s">
        <v>3955</v>
      </c>
      <c r="T46" s="1057"/>
      <c r="U46" s="1032">
        <v>44911</v>
      </c>
      <c r="V46" s="1021"/>
      <c r="W46" s="1413">
        <v>44615</v>
      </c>
      <c r="X46" s="1031">
        <v>44620</v>
      </c>
      <c r="Y46" s="1032">
        <v>44911</v>
      </c>
      <c r="Z46" s="1050" t="s">
        <v>3956</v>
      </c>
      <c r="AA46" s="1021">
        <v>5322</v>
      </c>
      <c r="AB46" s="1268" t="s">
        <v>3957</v>
      </c>
      <c r="AC46" s="1057" t="s">
        <v>3958</v>
      </c>
      <c r="AD46" s="1057" t="s">
        <v>3959</v>
      </c>
      <c r="AE46" s="1034">
        <v>9922</v>
      </c>
      <c r="AF46" s="1149" t="s">
        <v>3960</v>
      </c>
      <c r="AG46" s="1544" t="s">
        <v>3961</v>
      </c>
      <c r="AH46" s="1171" t="s">
        <v>3596</v>
      </c>
      <c r="AI46" s="1408" t="s">
        <v>3962</v>
      </c>
    </row>
    <row r="47" spans="1:35" ht="87" customHeight="1">
      <c r="A47" s="1021">
        <v>46</v>
      </c>
      <c r="B47" s="1021">
        <v>46</v>
      </c>
      <c r="C47" s="1245" t="s">
        <v>3963</v>
      </c>
      <c r="D47" s="1245" t="s">
        <v>3964</v>
      </c>
      <c r="E47" s="1253" t="s">
        <v>3965</v>
      </c>
      <c r="F47" s="1021">
        <v>44121700</v>
      </c>
      <c r="G47" s="1023" t="s">
        <v>100</v>
      </c>
      <c r="H47" s="1146" t="s">
        <v>69</v>
      </c>
      <c r="I47" s="1140" t="s">
        <v>3966</v>
      </c>
      <c r="J47" s="1023" t="s">
        <v>3967</v>
      </c>
      <c r="K47" s="1021">
        <v>860028580</v>
      </c>
      <c r="L47" s="1021">
        <v>2</v>
      </c>
      <c r="M47" s="1021"/>
      <c r="N47" s="1021"/>
      <c r="O47" s="1245" t="s">
        <v>3968</v>
      </c>
      <c r="P47" s="1021" t="s">
        <v>3969</v>
      </c>
      <c r="Q47" s="1021" t="s">
        <v>3970</v>
      </c>
      <c r="R47" s="1131">
        <v>10000000</v>
      </c>
      <c r="S47" s="1021" t="s">
        <v>3971</v>
      </c>
      <c r="T47" s="1021" t="s">
        <v>3972</v>
      </c>
      <c r="U47" s="1032">
        <v>44780</v>
      </c>
      <c r="V47" s="1021"/>
      <c r="W47" s="1413">
        <v>44628</v>
      </c>
      <c r="X47" s="1031">
        <v>44636</v>
      </c>
      <c r="Y47" s="1032">
        <v>44780</v>
      </c>
      <c r="Z47" s="1057" t="s">
        <v>3973</v>
      </c>
      <c r="AA47" s="1021">
        <v>5722</v>
      </c>
      <c r="AB47" s="1032">
        <v>44609</v>
      </c>
      <c r="AC47" s="1057" t="s">
        <v>3974</v>
      </c>
      <c r="AD47" s="1057" t="s">
        <v>3975</v>
      </c>
      <c r="AE47" s="1021">
        <v>12722</v>
      </c>
      <c r="AF47" s="1032">
        <v>44630</v>
      </c>
      <c r="AG47" s="1026" t="s">
        <v>2036</v>
      </c>
      <c r="AH47" s="1171" t="s">
        <v>3976</v>
      </c>
    </row>
    <row r="48" spans="1:35" ht="225">
      <c r="A48" s="1021">
        <v>47</v>
      </c>
      <c r="B48" s="1021">
        <v>47</v>
      </c>
      <c r="C48" s="1383" t="s">
        <v>3977</v>
      </c>
      <c r="D48" s="1384" t="s">
        <v>3978</v>
      </c>
      <c r="E48" s="1024" t="s">
        <v>3979</v>
      </c>
      <c r="F48" s="1057">
        <v>81112400</v>
      </c>
      <c r="G48" s="1026" t="s">
        <v>132</v>
      </c>
      <c r="H48" s="1146" t="s">
        <v>545</v>
      </c>
      <c r="I48" s="1140" t="s">
        <v>3980</v>
      </c>
      <c r="J48" s="1026" t="s">
        <v>1523</v>
      </c>
      <c r="K48" s="1021">
        <v>830049916</v>
      </c>
      <c r="L48" s="1021">
        <v>4</v>
      </c>
      <c r="M48" s="1021"/>
      <c r="N48" s="1021"/>
      <c r="O48" s="1245" t="s">
        <v>3981</v>
      </c>
      <c r="P48" s="1057" t="s">
        <v>3982</v>
      </c>
      <c r="Q48" s="1021" t="s">
        <v>3983</v>
      </c>
      <c r="R48" s="1131">
        <v>206712036.86000001</v>
      </c>
      <c r="S48" s="1021" t="s">
        <v>3984</v>
      </c>
      <c r="T48" s="1021"/>
      <c r="U48" s="1032">
        <v>44926</v>
      </c>
      <c r="V48" s="1050" t="s">
        <v>3985</v>
      </c>
      <c r="W48" s="1413">
        <v>44673</v>
      </c>
      <c r="X48" s="1031">
        <v>44684</v>
      </c>
      <c r="Y48" s="1268" t="s">
        <v>3986</v>
      </c>
      <c r="Z48" s="1050" t="s">
        <v>3987</v>
      </c>
      <c r="AA48" s="1057" t="s">
        <v>3988</v>
      </c>
      <c r="AB48" s="1268" t="s">
        <v>3989</v>
      </c>
      <c r="AC48" s="1145" t="s">
        <v>3990</v>
      </c>
      <c r="AD48" s="1057" t="s">
        <v>3991</v>
      </c>
      <c r="AE48" s="1050" t="s">
        <v>3992</v>
      </c>
      <c r="AF48" s="1149" t="s">
        <v>3993</v>
      </c>
      <c r="AG48" s="1023" t="s">
        <v>1960</v>
      </c>
      <c r="AH48" t="s">
        <v>3947</v>
      </c>
    </row>
    <row r="49" spans="1:35" ht="118.5" customHeight="1">
      <c r="A49" s="1021">
        <v>48</v>
      </c>
      <c r="B49" s="1021">
        <v>48</v>
      </c>
      <c r="C49" s="1245" t="s">
        <v>3994</v>
      </c>
      <c r="D49" s="1245" t="s">
        <v>3995</v>
      </c>
      <c r="E49" s="1253" t="s">
        <v>3996</v>
      </c>
      <c r="F49" s="1021">
        <v>80111707</v>
      </c>
      <c r="G49" s="1023" t="s">
        <v>100</v>
      </c>
      <c r="H49" s="1146" t="s">
        <v>69</v>
      </c>
      <c r="I49" s="1140" t="s">
        <v>2957</v>
      </c>
      <c r="J49" s="1026" t="s">
        <v>3997</v>
      </c>
      <c r="K49" s="1021">
        <v>800219876</v>
      </c>
      <c r="L49" s="1021">
        <v>9</v>
      </c>
      <c r="M49" s="1021"/>
      <c r="N49" s="1021"/>
      <c r="O49" s="1245" t="s">
        <v>3998</v>
      </c>
      <c r="P49" s="1057" t="s">
        <v>3999</v>
      </c>
      <c r="Q49" s="1057" t="s">
        <v>4000</v>
      </c>
      <c r="R49" s="1131">
        <v>5971320</v>
      </c>
      <c r="S49" s="1021" t="s">
        <v>4001</v>
      </c>
      <c r="T49" s="1131">
        <v>5573232</v>
      </c>
      <c r="U49" s="1032">
        <v>44911</v>
      </c>
      <c r="V49" s="1021"/>
      <c r="W49" s="1413">
        <v>44676</v>
      </c>
      <c r="X49" s="1031">
        <v>44679</v>
      </c>
      <c r="Y49" s="1032">
        <v>44667</v>
      </c>
      <c r="Z49" s="1057" t="s">
        <v>4002</v>
      </c>
      <c r="AA49" s="1021">
        <v>6922</v>
      </c>
      <c r="AB49" s="1032">
        <v>44659</v>
      </c>
      <c r="AC49" s="1021" t="s">
        <v>2331</v>
      </c>
      <c r="AD49" s="1021" t="s">
        <v>2332</v>
      </c>
      <c r="AE49" s="1034">
        <v>20222</v>
      </c>
      <c r="AF49" s="1031">
        <v>44676</v>
      </c>
      <c r="AG49" s="1023" t="s">
        <v>1986</v>
      </c>
      <c r="AH49" s="1171" t="s">
        <v>3642</v>
      </c>
    </row>
    <row r="50" spans="1:35" ht="187.5" customHeight="1">
      <c r="A50" s="1021">
        <v>49</v>
      </c>
      <c r="B50" s="1021">
        <v>49</v>
      </c>
      <c r="C50" s="1383" t="s">
        <v>4003</v>
      </c>
      <c r="D50" s="1384" t="s">
        <v>4004</v>
      </c>
      <c r="E50" s="1024" t="s">
        <v>4005</v>
      </c>
      <c r="F50" s="1021">
        <v>81112400</v>
      </c>
      <c r="G50" s="1023" t="s">
        <v>132</v>
      </c>
      <c r="H50" s="1146" t="s">
        <v>545</v>
      </c>
      <c r="I50" s="1140" t="s">
        <v>4006</v>
      </c>
      <c r="J50" s="1023" t="s">
        <v>4007</v>
      </c>
      <c r="K50" s="1021">
        <v>830053669</v>
      </c>
      <c r="L50" s="1021">
        <v>5</v>
      </c>
      <c r="M50" s="1021"/>
      <c r="N50" s="1021"/>
      <c r="O50" s="1248" t="s">
        <v>4008</v>
      </c>
      <c r="P50" s="1021" t="s">
        <v>4009</v>
      </c>
      <c r="Q50" s="1021" t="s">
        <v>4010</v>
      </c>
      <c r="R50" s="1131">
        <v>11809060</v>
      </c>
      <c r="S50" s="1021" t="s">
        <v>4011</v>
      </c>
      <c r="T50" s="1021"/>
      <c r="U50" s="1032">
        <v>44926</v>
      </c>
      <c r="V50" s="1050" t="s">
        <v>4012</v>
      </c>
      <c r="W50" s="1413">
        <v>44680</v>
      </c>
      <c r="X50" s="1031">
        <v>44690</v>
      </c>
      <c r="Y50" s="1149" t="s">
        <v>4013</v>
      </c>
      <c r="Z50" s="1050" t="s">
        <v>4014</v>
      </c>
      <c r="AA50" s="1057" t="s">
        <v>4015</v>
      </c>
      <c r="AB50" s="1268" t="s">
        <v>4016</v>
      </c>
      <c r="AC50" s="1057" t="s">
        <v>3990</v>
      </c>
      <c r="AD50" s="1057" t="s">
        <v>3991</v>
      </c>
      <c r="AE50" s="1050" t="s">
        <v>4017</v>
      </c>
      <c r="AF50" s="1149" t="s">
        <v>3993</v>
      </c>
      <c r="AG50" s="1023" t="s">
        <v>1960</v>
      </c>
      <c r="AH50" t="s">
        <v>3947</v>
      </c>
    </row>
    <row r="51" spans="1:35" ht="195" customHeight="1">
      <c r="A51" s="1021">
        <v>50</v>
      </c>
      <c r="B51" s="1021">
        <v>50</v>
      </c>
      <c r="C51" s="1245" t="s">
        <v>4018</v>
      </c>
      <c r="D51" s="1245" t="s">
        <v>4019</v>
      </c>
      <c r="E51" s="1024" t="s">
        <v>4020</v>
      </c>
      <c r="F51" s="1021">
        <v>81111509</v>
      </c>
      <c r="G51" s="1026" t="s">
        <v>203</v>
      </c>
      <c r="H51" s="1146" t="s">
        <v>2269</v>
      </c>
      <c r="I51" s="1140" t="s">
        <v>4021</v>
      </c>
      <c r="J51" s="1026" t="s">
        <v>4022</v>
      </c>
      <c r="K51" s="1021">
        <v>900663951</v>
      </c>
      <c r="L51" s="1021">
        <v>9</v>
      </c>
      <c r="M51" s="1021"/>
      <c r="N51" s="1021"/>
      <c r="O51" s="1245" t="s">
        <v>4023</v>
      </c>
      <c r="P51" s="1057" t="s">
        <v>4024</v>
      </c>
      <c r="Q51" s="1021" t="s">
        <v>4025</v>
      </c>
      <c r="R51" s="1131">
        <v>129579057</v>
      </c>
      <c r="S51" s="1021" t="s">
        <v>4026</v>
      </c>
      <c r="T51" s="1131">
        <v>129579057</v>
      </c>
      <c r="U51" s="1032">
        <v>44926</v>
      </c>
      <c r="V51" s="1021"/>
      <c r="W51" s="1413">
        <v>44680</v>
      </c>
      <c r="X51" s="1031">
        <v>44684</v>
      </c>
      <c r="Y51" s="1032">
        <v>44926</v>
      </c>
      <c r="Z51" s="1057" t="s">
        <v>4027</v>
      </c>
      <c r="AA51" s="1021">
        <v>6122</v>
      </c>
      <c r="AB51" s="1032">
        <v>44635</v>
      </c>
      <c r="AC51" s="1021" t="s">
        <v>2044</v>
      </c>
      <c r="AD51" s="1057" t="s">
        <v>2451</v>
      </c>
      <c r="AE51" s="1034">
        <v>20622</v>
      </c>
      <c r="AF51" s="1031">
        <v>44680</v>
      </c>
      <c r="AG51" s="1023" t="s">
        <v>2237</v>
      </c>
      <c r="AH51" s="1171" t="s">
        <v>4028</v>
      </c>
      <c r="AI51" s="1171" t="s">
        <v>3007</v>
      </c>
    </row>
    <row r="52" spans="1:35" ht="191.25" customHeight="1">
      <c r="A52" s="1021">
        <v>51</v>
      </c>
      <c r="B52" s="1021">
        <v>51</v>
      </c>
      <c r="C52" s="1383" t="s">
        <v>4029</v>
      </c>
      <c r="D52" s="1384" t="s">
        <v>4030</v>
      </c>
      <c r="E52" s="1024" t="s">
        <v>4031</v>
      </c>
      <c r="F52" s="1021">
        <v>81112400</v>
      </c>
      <c r="G52" s="1023" t="s">
        <v>132</v>
      </c>
      <c r="H52" s="1146" t="s">
        <v>545</v>
      </c>
      <c r="I52" s="1140" t="s">
        <v>4032</v>
      </c>
      <c r="J52" s="1026" t="s">
        <v>4033</v>
      </c>
      <c r="K52" s="1021">
        <v>830073623</v>
      </c>
      <c r="L52" s="1021">
        <v>2</v>
      </c>
      <c r="M52" s="1021"/>
      <c r="N52" s="1021"/>
      <c r="O52" s="1248" t="s">
        <v>4034</v>
      </c>
      <c r="P52" s="1057" t="s">
        <v>4035</v>
      </c>
      <c r="Q52" s="1021" t="s">
        <v>4036</v>
      </c>
      <c r="R52" s="1131">
        <v>140971086.91</v>
      </c>
      <c r="S52" s="1057" t="s">
        <v>4037</v>
      </c>
      <c r="T52" s="1133"/>
      <c r="U52" s="1098">
        <v>44926</v>
      </c>
      <c r="V52" s="1050" t="s">
        <v>4038</v>
      </c>
      <c r="W52" s="1414">
        <v>44683</v>
      </c>
      <c r="X52" s="1031">
        <v>44690</v>
      </c>
      <c r="Y52" s="1400" t="s">
        <v>4039</v>
      </c>
      <c r="Z52" s="1050" t="s">
        <v>4040</v>
      </c>
      <c r="AA52" s="1133" t="s">
        <v>4041</v>
      </c>
      <c r="AB52" s="1268" t="s">
        <v>4042</v>
      </c>
      <c r="AC52" s="1145" t="s">
        <v>3990</v>
      </c>
      <c r="AD52" s="1133" t="s">
        <v>3991</v>
      </c>
      <c r="AE52" s="1064" t="s">
        <v>4043</v>
      </c>
      <c r="AF52" s="1149" t="s">
        <v>4044</v>
      </c>
      <c r="AG52" s="1061" t="s">
        <v>1960</v>
      </c>
      <c r="AH52" t="s">
        <v>3947</v>
      </c>
    </row>
    <row r="53" spans="1:35" ht="76.5" customHeight="1">
      <c r="A53" s="1021">
        <v>52</v>
      </c>
      <c r="B53" s="1021">
        <v>52</v>
      </c>
      <c r="C53" s="1385" t="s">
        <v>4045</v>
      </c>
      <c r="D53" s="1386" t="s">
        <v>4046</v>
      </c>
      <c r="E53" s="1253" t="s">
        <v>4047</v>
      </c>
      <c r="F53" s="1021">
        <v>52161600</v>
      </c>
      <c r="G53" s="1023" t="s">
        <v>68</v>
      </c>
      <c r="H53" s="1146" t="s">
        <v>69</v>
      </c>
      <c r="I53" s="1140" t="s">
        <v>4048</v>
      </c>
      <c r="J53" s="1023" t="s">
        <v>4049</v>
      </c>
      <c r="K53" s="1021">
        <v>800135563</v>
      </c>
      <c r="L53" s="1021">
        <v>7</v>
      </c>
      <c r="M53" s="1021"/>
      <c r="N53" s="1021"/>
      <c r="O53" s="1245" t="s">
        <v>4050</v>
      </c>
      <c r="P53" s="1057" t="s">
        <v>4051</v>
      </c>
      <c r="Q53" s="1057" t="s">
        <v>4052</v>
      </c>
      <c r="R53" s="1131">
        <v>9591400</v>
      </c>
      <c r="S53" s="1021"/>
      <c r="T53" s="1021"/>
      <c r="U53" s="1032">
        <v>44708</v>
      </c>
      <c r="V53" s="1021"/>
      <c r="W53" s="1413">
        <v>44685</v>
      </c>
      <c r="X53" s="1031">
        <v>44691</v>
      </c>
      <c r="Y53" s="1032">
        <v>44708</v>
      </c>
      <c r="Z53" s="1050" t="s">
        <v>4053</v>
      </c>
      <c r="AA53" s="1021">
        <v>6822</v>
      </c>
      <c r="AB53" s="1032">
        <v>44657</v>
      </c>
      <c r="AC53" s="1021" t="s">
        <v>2390</v>
      </c>
      <c r="AD53" s="1057" t="s">
        <v>2391</v>
      </c>
      <c r="AE53" s="1034">
        <v>21022</v>
      </c>
      <c r="AF53" s="1031">
        <v>44685</v>
      </c>
      <c r="AG53" s="1023" t="s">
        <v>2036</v>
      </c>
      <c r="AH53" s="1171" t="s">
        <v>4054</v>
      </c>
    </row>
    <row r="54" spans="1:35" ht="171.75" customHeight="1">
      <c r="A54" s="1021">
        <v>53</v>
      </c>
      <c r="B54" s="1021">
        <v>53</v>
      </c>
      <c r="C54" s="1383" t="s">
        <v>4055</v>
      </c>
      <c r="D54" s="1384" t="s">
        <v>4056</v>
      </c>
      <c r="E54" s="1024" t="s">
        <v>4057</v>
      </c>
      <c r="F54" s="1021">
        <v>76111500</v>
      </c>
      <c r="G54" s="1026" t="s">
        <v>203</v>
      </c>
      <c r="H54" s="1146" t="s">
        <v>545</v>
      </c>
      <c r="I54" s="1140" t="s">
        <v>4058</v>
      </c>
      <c r="J54" s="1023" t="s">
        <v>2639</v>
      </c>
      <c r="K54" s="1021">
        <v>830068543</v>
      </c>
      <c r="L54" s="1021">
        <v>1</v>
      </c>
      <c r="M54" s="1021"/>
      <c r="N54" s="1021"/>
      <c r="O54" s="1245" t="s">
        <v>2640</v>
      </c>
      <c r="P54" s="1021" t="s">
        <v>4059</v>
      </c>
      <c r="Q54" s="1021" t="s">
        <v>4060</v>
      </c>
      <c r="R54" s="1131">
        <v>50362556.289999999</v>
      </c>
      <c r="S54" s="1021" t="s">
        <v>4061</v>
      </c>
      <c r="T54" s="1021"/>
      <c r="U54" s="1032">
        <v>44922</v>
      </c>
      <c r="V54" s="1057" t="s">
        <v>4062</v>
      </c>
      <c r="W54" s="1413">
        <v>44698</v>
      </c>
      <c r="X54" s="1031">
        <v>44713</v>
      </c>
      <c r="Y54" s="1268" t="s">
        <v>4063</v>
      </c>
      <c r="Z54" s="1050" t="s">
        <v>4064</v>
      </c>
      <c r="AA54" s="1057" t="s">
        <v>4065</v>
      </c>
      <c r="AB54" s="1268" t="s">
        <v>4066</v>
      </c>
      <c r="AC54" s="1057" t="s">
        <v>2646</v>
      </c>
      <c r="AD54" s="1057" t="s">
        <v>4067</v>
      </c>
      <c r="AE54" s="1050" t="s">
        <v>4068</v>
      </c>
      <c r="AF54" s="1149" t="s">
        <v>4069</v>
      </c>
      <c r="AG54" s="1023" t="s">
        <v>2036</v>
      </c>
    </row>
    <row r="55" spans="1:35" ht="201" customHeight="1">
      <c r="A55" s="1021">
        <v>54</v>
      </c>
      <c r="B55" s="1021">
        <v>54</v>
      </c>
      <c r="C55" s="1245" t="s">
        <v>4070</v>
      </c>
      <c r="D55" s="1245" t="s">
        <v>4071</v>
      </c>
      <c r="E55" s="1356" t="s">
        <v>4072</v>
      </c>
      <c r="F55" s="1021">
        <v>78131602</v>
      </c>
      <c r="G55" s="1026" t="s">
        <v>203</v>
      </c>
      <c r="H55" s="1146" t="s">
        <v>69</v>
      </c>
      <c r="I55" s="1140" t="s">
        <v>4073</v>
      </c>
      <c r="J55" s="1023" t="s">
        <v>4074</v>
      </c>
      <c r="K55" s="1021">
        <v>800233801</v>
      </c>
      <c r="L55" s="1021">
        <v>5</v>
      </c>
      <c r="M55" s="1021"/>
      <c r="N55" s="1021"/>
      <c r="O55" s="1245" t="s">
        <v>4075</v>
      </c>
      <c r="P55" s="1057" t="s">
        <v>4076</v>
      </c>
      <c r="Q55" s="1057" t="s">
        <v>4077</v>
      </c>
      <c r="R55" s="1131">
        <v>5500000</v>
      </c>
      <c r="S55" s="1021" t="s">
        <v>4078</v>
      </c>
      <c r="T55" s="1021"/>
      <c r="U55" s="1032">
        <v>44895</v>
      </c>
      <c r="V55" s="1057" t="s">
        <v>4079</v>
      </c>
      <c r="W55" s="1413">
        <v>44699</v>
      </c>
      <c r="X55" s="1031">
        <v>44713</v>
      </c>
      <c r="Y55" s="1268" t="s">
        <v>4080</v>
      </c>
      <c r="Z55" s="1050" t="s">
        <v>4081</v>
      </c>
      <c r="AA55" s="1057" t="s">
        <v>4082</v>
      </c>
      <c r="AB55" s="1268" t="s">
        <v>4083</v>
      </c>
      <c r="AC55" s="1021" t="s">
        <v>3839</v>
      </c>
      <c r="AD55" s="1057" t="s">
        <v>3004</v>
      </c>
      <c r="AE55" s="1050" t="s">
        <v>4084</v>
      </c>
      <c r="AF55" s="1149" t="s">
        <v>4085</v>
      </c>
      <c r="AG55" s="1023" t="s">
        <v>2036</v>
      </c>
      <c r="AH55" t="s">
        <v>3947</v>
      </c>
    </row>
    <row r="56" spans="1:35" ht="60">
      <c r="A56" s="1010">
        <v>55</v>
      </c>
      <c r="B56" s="1010">
        <v>55</v>
      </c>
      <c r="C56" s="1372" t="s">
        <v>4086</v>
      </c>
      <c r="D56" s="1373" t="s">
        <v>4087</v>
      </c>
      <c r="E56" s="1207" t="s">
        <v>4088</v>
      </c>
      <c r="F56" s="1010">
        <v>84131601</v>
      </c>
      <c r="G56" s="1172" t="s">
        <v>189</v>
      </c>
      <c r="H56" s="1213" t="s">
        <v>545</v>
      </c>
      <c r="I56" s="1273" t="s">
        <v>4089</v>
      </c>
      <c r="J56" s="1172" t="s">
        <v>1154</v>
      </c>
      <c r="K56" s="1010">
        <v>860002400</v>
      </c>
      <c r="L56" s="1010">
        <v>2</v>
      </c>
      <c r="M56" s="1010"/>
      <c r="N56" s="1010"/>
      <c r="O56" s="1263" t="s">
        <v>4090</v>
      </c>
      <c r="P56" s="1010" t="s">
        <v>4091</v>
      </c>
      <c r="Q56" s="1010" t="s">
        <v>2953</v>
      </c>
      <c r="R56" s="1131">
        <v>4790009</v>
      </c>
      <c r="S56" s="1010"/>
      <c r="T56" s="1166"/>
      <c r="U56" s="1181">
        <v>44746</v>
      </c>
      <c r="V56" s="1010"/>
      <c r="W56" s="1411">
        <v>44721</v>
      </c>
      <c r="X56" s="1193">
        <v>44721</v>
      </c>
      <c r="Y56" s="1055">
        <v>44746</v>
      </c>
      <c r="Z56" s="1141" t="s">
        <v>22</v>
      </c>
      <c r="AA56" s="1010">
        <v>6022</v>
      </c>
      <c r="AB56" s="1055">
        <v>44630</v>
      </c>
      <c r="AC56" s="1010" t="s">
        <v>4092</v>
      </c>
      <c r="AD56" s="1010" t="s">
        <v>4093</v>
      </c>
      <c r="AE56" s="1010">
        <v>26822</v>
      </c>
      <c r="AF56" s="1055">
        <v>44722</v>
      </c>
      <c r="AG56" s="1357" t="s">
        <v>2036</v>
      </c>
      <c r="AH56" s="1171" t="s">
        <v>4094</v>
      </c>
    </row>
    <row r="57" spans="1:35" ht="60">
      <c r="A57" s="1021">
        <v>56</v>
      </c>
      <c r="B57" s="1021">
        <v>56</v>
      </c>
      <c r="C57" s="1372" t="s">
        <v>4095</v>
      </c>
      <c r="D57" s="1374" t="s">
        <v>4096</v>
      </c>
      <c r="E57" s="1208" t="s">
        <v>4097</v>
      </c>
      <c r="F57" s="1021">
        <v>84131503</v>
      </c>
      <c r="G57" s="1023" t="s">
        <v>189</v>
      </c>
      <c r="H57" s="1146" t="s">
        <v>545</v>
      </c>
      <c r="I57" s="1140" t="s">
        <v>4098</v>
      </c>
      <c r="J57" s="1026" t="s">
        <v>4099</v>
      </c>
      <c r="K57" s="1021">
        <v>860037013</v>
      </c>
      <c r="L57" s="1021">
        <v>6</v>
      </c>
      <c r="M57" s="1021"/>
      <c r="N57" s="1021"/>
      <c r="O57" s="1245" t="s">
        <v>4100</v>
      </c>
      <c r="P57" s="1021" t="s">
        <v>4101</v>
      </c>
      <c r="Q57" s="1021" t="s">
        <v>4102</v>
      </c>
      <c r="R57" s="1131">
        <v>1799197</v>
      </c>
      <c r="S57" s="1021" t="s">
        <v>4103</v>
      </c>
      <c r="T57" s="1131">
        <v>1778480</v>
      </c>
      <c r="U57" s="1032">
        <v>44729</v>
      </c>
      <c r="V57" s="1173"/>
      <c r="W57" s="1412">
        <v>44721</v>
      </c>
      <c r="X57" s="1358">
        <v>44721</v>
      </c>
      <c r="Y57" s="1336">
        <v>44729</v>
      </c>
      <c r="Z57" s="1333" t="s">
        <v>22</v>
      </c>
      <c r="AA57" s="1173">
        <v>5922</v>
      </c>
      <c r="AB57" s="1336">
        <v>44706</v>
      </c>
      <c r="AC57" s="1173" t="s">
        <v>4092</v>
      </c>
      <c r="AD57" s="1334" t="s">
        <v>4104</v>
      </c>
      <c r="AE57" s="1359">
        <v>26922</v>
      </c>
      <c r="AF57" s="1032">
        <v>44722</v>
      </c>
      <c r="AG57" s="1023" t="s">
        <v>2036</v>
      </c>
      <c r="AH57" s="1171" t="s">
        <v>4094</v>
      </c>
    </row>
    <row r="58" spans="1:35" ht="108.75" customHeight="1">
      <c r="A58" s="1010">
        <v>57</v>
      </c>
      <c r="B58" s="1010">
        <v>57</v>
      </c>
      <c r="C58" s="1372" t="s">
        <v>4105</v>
      </c>
      <c r="D58" s="1373" t="s">
        <v>4106</v>
      </c>
      <c r="E58" s="1207" t="s">
        <v>4107</v>
      </c>
      <c r="F58" s="1010">
        <v>46171622</v>
      </c>
      <c r="G58" s="1172" t="s">
        <v>68</v>
      </c>
      <c r="H58" s="1213" t="s">
        <v>545</v>
      </c>
      <c r="I58" s="1273" t="s">
        <v>4108</v>
      </c>
      <c r="J58" s="1212" t="s">
        <v>4109</v>
      </c>
      <c r="K58" s="1010">
        <v>830056149</v>
      </c>
      <c r="L58" s="1010">
        <v>0</v>
      </c>
      <c r="M58" s="1010"/>
      <c r="N58" s="1010"/>
      <c r="O58" s="1263" t="s">
        <v>4110</v>
      </c>
      <c r="P58" s="1177" t="s">
        <v>4111</v>
      </c>
      <c r="Q58" s="1010" t="s">
        <v>4112</v>
      </c>
      <c r="R58" s="1267">
        <v>78923752</v>
      </c>
      <c r="S58" s="1010" t="s">
        <v>4113</v>
      </c>
      <c r="T58" s="1267">
        <v>58345926.100000001</v>
      </c>
      <c r="U58" s="1055">
        <v>44804</v>
      </c>
      <c r="V58" s="1057" t="s">
        <v>4114</v>
      </c>
      <c r="W58" s="1411">
        <v>44736</v>
      </c>
      <c r="X58" s="1055">
        <v>44757</v>
      </c>
      <c r="Y58" s="1406" t="s">
        <v>4115</v>
      </c>
      <c r="Z58" s="1177" t="s">
        <v>4116</v>
      </c>
      <c r="AA58" s="1399">
        <v>7422</v>
      </c>
      <c r="AB58" s="1275">
        <v>44736</v>
      </c>
      <c r="AC58" s="1177" t="s">
        <v>4117</v>
      </c>
      <c r="AD58" s="1177" t="s">
        <v>4118</v>
      </c>
      <c r="AE58" s="1010">
        <v>33022</v>
      </c>
      <c r="AF58" s="1055">
        <v>44741</v>
      </c>
      <c r="AG58" s="1172" t="s">
        <v>2036</v>
      </c>
      <c r="AH58" s="1171" t="s">
        <v>4119</v>
      </c>
      <c r="AI58" s="1407" t="s">
        <v>3007</v>
      </c>
    </row>
    <row r="59" spans="1:35" ht="94.5" customHeight="1">
      <c r="A59" s="1173">
        <v>58</v>
      </c>
      <c r="B59" s="1173">
        <v>58</v>
      </c>
      <c r="C59" s="1331" t="s">
        <v>4120</v>
      </c>
      <c r="D59" s="1331" t="s">
        <v>4121</v>
      </c>
      <c r="E59" s="1362" t="s">
        <v>4122</v>
      </c>
      <c r="F59" s="1173">
        <v>81112400</v>
      </c>
      <c r="G59" s="1332" t="s">
        <v>132</v>
      </c>
      <c r="H59" s="1360" t="s">
        <v>1289</v>
      </c>
      <c r="I59" s="1180" t="s">
        <v>4123</v>
      </c>
      <c r="J59" s="1332" t="s">
        <v>4124</v>
      </c>
      <c r="K59" s="1173">
        <v>900341427</v>
      </c>
      <c r="L59" s="1173">
        <v>9</v>
      </c>
      <c r="M59" s="1173"/>
      <c r="N59" s="1173"/>
      <c r="O59" s="1331" t="s">
        <v>4125</v>
      </c>
      <c r="P59" s="1173" t="s">
        <v>4126</v>
      </c>
      <c r="Q59" s="1173" t="s">
        <v>4127</v>
      </c>
      <c r="R59" s="1335">
        <v>13000000</v>
      </c>
      <c r="S59" s="1173" t="s">
        <v>4128</v>
      </c>
      <c r="T59" s="1173"/>
      <c r="U59" s="1336">
        <v>44926</v>
      </c>
      <c r="V59" s="1057" t="s">
        <v>4129</v>
      </c>
      <c r="W59" s="1412">
        <v>44741</v>
      </c>
      <c r="X59" s="1358">
        <v>44749</v>
      </c>
      <c r="Y59" s="1398" t="s">
        <v>4130</v>
      </c>
      <c r="Z59" s="1361" t="s">
        <v>4131</v>
      </c>
      <c r="AA59" s="1334" t="s">
        <v>4132</v>
      </c>
      <c r="AB59" s="1398" t="s">
        <v>4133</v>
      </c>
      <c r="AC59" s="1173" t="s">
        <v>4134</v>
      </c>
      <c r="AD59" s="1334" t="s">
        <v>4135</v>
      </c>
      <c r="AE59" s="1334" t="s">
        <v>4136</v>
      </c>
      <c r="AF59" s="1398" t="s">
        <v>4137</v>
      </c>
      <c r="AG59" s="1338" t="s">
        <v>1960</v>
      </c>
      <c r="AH59" s="1355" t="s">
        <v>4138</v>
      </c>
    </row>
    <row r="60" spans="1:35" ht="107.25" customHeight="1">
      <c r="A60" s="1021">
        <v>59</v>
      </c>
      <c r="B60" s="1021">
        <v>59</v>
      </c>
      <c r="C60" s="1245" t="s">
        <v>4139</v>
      </c>
      <c r="D60" s="1245" t="s">
        <v>4140</v>
      </c>
      <c r="E60" s="1356" t="s">
        <v>4141</v>
      </c>
      <c r="F60" s="1021">
        <v>81112200</v>
      </c>
      <c r="G60" s="1026" t="s">
        <v>203</v>
      </c>
      <c r="H60" s="1035" t="s">
        <v>33</v>
      </c>
      <c r="I60" s="1140" t="s">
        <v>4142</v>
      </c>
      <c r="J60" s="1026" t="s">
        <v>114</v>
      </c>
      <c r="K60" s="1021">
        <v>900173404</v>
      </c>
      <c r="L60" s="1021">
        <v>9</v>
      </c>
      <c r="M60" s="1021"/>
      <c r="N60" s="1021"/>
      <c r="O60" s="1245" t="s">
        <v>4143</v>
      </c>
      <c r="P60" s="1021" t="s">
        <v>4144</v>
      </c>
      <c r="Q60" s="1021" t="s">
        <v>4145</v>
      </c>
      <c r="R60" s="1131">
        <v>37240000</v>
      </c>
      <c r="S60" s="1021"/>
      <c r="T60" s="1021"/>
      <c r="U60" s="1032">
        <v>44918</v>
      </c>
      <c r="V60" s="1021"/>
      <c r="W60" s="1413">
        <v>44761</v>
      </c>
      <c r="X60" s="1031">
        <v>44775</v>
      </c>
      <c r="Y60" s="1032">
        <v>44918</v>
      </c>
      <c r="Z60" s="1050" t="s">
        <v>4146</v>
      </c>
      <c r="AA60" s="1021">
        <v>7622</v>
      </c>
      <c r="AB60" s="1032">
        <v>44743</v>
      </c>
      <c r="AC60" s="1021" t="s">
        <v>2044</v>
      </c>
      <c r="AD60" s="1057" t="s">
        <v>2451</v>
      </c>
      <c r="AE60" s="1034">
        <v>34322</v>
      </c>
      <c r="AF60" s="1031">
        <v>44767</v>
      </c>
      <c r="AG60" s="1023" t="s">
        <v>1960</v>
      </c>
      <c r="AH60" s="1171" t="s">
        <v>4147</v>
      </c>
    </row>
    <row r="61" spans="1:35" ht="127.5" customHeight="1">
      <c r="A61" s="1021">
        <v>60</v>
      </c>
      <c r="B61" s="1021">
        <v>60</v>
      </c>
      <c r="C61" s="1245" t="s">
        <v>4148</v>
      </c>
      <c r="D61" s="1245" t="s">
        <v>4149</v>
      </c>
      <c r="E61" s="1356" t="s">
        <v>4150</v>
      </c>
      <c r="F61" s="1021">
        <v>80111600</v>
      </c>
      <c r="G61" s="1026" t="s">
        <v>203</v>
      </c>
      <c r="H61" s="1035" t="s">
        <v>33</v>
      </c>
      <c r="I61" s="1140" t="s">
        <v>4151</v>
      </c>
      <c r="J61" s="1026" t="s">
        <v>738</v>
      </c>
      <c r="K61" s="1021">
        <v>1018486917</v>
      </c>
      <c r="L61" s="1021">
        <v>0</v>
      </c>
      <c r="M61" s="1021"/>
      <c r="N61" s="1021"/>
      <c r="O61" s="1245" t="s">
        <v>4152</v>
      </c>
      <c r="P61" s="1057" t="s">
        <v>4153</v>
      </c>
      <c r="Q61" s="1021" t="s">
        <v>4154</v>
      </c>
      <c r="R61" s="1131">
        <v>17795410</v>
      </c>
      <c r="S61" s="1021"/>
      <c r="T61" s="1021"/>
      <c r="U61" s="1031">
        <v>44916</v>
      </c>
      <c r="V61" s="1021"/>
      <c r="W61" s="1413">
        <v>44763</v>
      </c>
      <c r="X61" s="1031">
        <v>44764</v>
      </c>
      <c r="Y61" s="1165">
        <v>44916</v>
      </c>
      <c r="Z61" s="1339" t="s">
        <v>4155</v>
      </c>
      <c r="AA61" s="1037">
        <v>7922</v>
      </c>
      <c r="AB61" s="1032">
        <v>44760</v>
      </c>
      <c r="AC61" s="1021" t="s">
        <v>3500</v>
      </c>
      <c r="AD61" s="1057" t="s">
        <v>4156</v>
      </c>
      <c r="AE61" s="1034">
        <v>34022</v>
      </c>
      <c r="AF61" s="1031">
        <v>44763</v>
      </c>
      <c r="AG61" s="1023" t="s">
        <v>1872</v>
      </c>
      <c r="AH61" s="1407"/>
    </row>
    <row r="62" spans="1:35" ht="145.5" customHeight="1">
      <c r="A62" s="1021">
        <v>61</v>
      </c>
      <c r="B62" s="1021">
        <v>61</v>
      </c>
      <c r="C62" s="1383" t="s">
        <v>4157</v>
      </c>
      <c r="D62" s="1384" t="s">
        <v>4158</v>
      </c>
      <c r="E62" s="1208" t="s">
        <v>4159</v>
      </c>
      <c r="F62" s="1021"/>
      <c r="G62" s="1023" t="s">
        <v>68</v>
      </c>
      <c r="H62" s="1146" t="s">
        <v>545</v>
      </c>
      <c r="I62" s="1140" t="s">
        <v>4160</v>
      </c>
      <c r="J62" s="1026" t="s">
        <v>2396</v>
      </c>
      <c r="K62" s="1021">
        <v>901374618</v>
      </c>
      <c r="L62" s="1021">
        <v>4</v>
      </c>
      <c r="M62" s="1021"/>
      <c r="N62" s="1021"/>
      <c r="O62" s="1245" t="s">
        <v>4161</v>
      </c>
      <c r="P62" s="1057" t="s">
        <v>4162</v>
      </c>
      <c r="Q62" s="1021" t="s">
        <v>4163</v>
      </c>
      <c r="R62" s="1131">
        <v>193145999.31999999</v>
      </c>
      <c r="S62" s="1021" t="s">
        <v>4164</v>
      </c>
      <c r="T62" s="1131">
        <v>191313399.31999999</v>
      </c>
      <c r="U62" s="1032">
        <v>44918</v>
      </c>
      <c r="V62" s="1021"/>
      <c r="W62" s="1413">
        <v>44781</v>
      </c>
      <c r="X62" s="1031">
        <v>44789</v>
      </c>
      <c r="Y62" s="1032">
        <v>44918</v>
      </c>
      <c r="Z62" s="1339" t="s">
        <v>4165</v>
      </c>
      <c r="AA62" s="1021">
        <v>7522</v>
      </c>
      <c r="AB62" s="1268" t="s">
        <v>4166</v>
      </c>
      <c r="AC62" s="1057" t="s">
        <v>4167</v>
      </c>
      <c r="AD62" s="1057" t="s">
        <v>4168</v>
      </c>
      <c r="AE62" s="1034">
        <v>40722</v>
      </c>
      <c r="AF62" s="1031">
        <v>44789</v>
      </c>
      <c r="AG62" s="1023" t="s">
        <v>1960</v>
      </c>
      <c r="AH62" s="1171" t="s">
        <v>4169</v>
      </c>
      <c r="AI62" s="1355" t="s">
        <v>3007</v>
      </c>
    </row>
    <row r="63" spans="1:35" ht="105.75" customHeight="1">
      <c r="A63" s="1318" t="s">
        <v>4170</v>
      </c>
      <c r="B63" s="1021"/>
      <c r="C63" s="1245"/>
      <c r="D63" s="1021"/>
      <c r="E63" s="1253"/>
      <c r="F63" s="1021"/>
      <c r="G63" s="1026"/>
      <c r="H63" s="1035"/>
      <c r="I63" s="1140"/>
      <c r="J63" s="1026"/>
      <c r="K63" s="1021"/>
      <c r="L63" s="1021"/>
      <c r="M63" s="1021"/>
      <c r="N63" s="1021"/>
      <c r="O63" s="1245"/>
      <c r="P63" s="1021"/>
      <c r="Q63" s="1021"/>
      <c r="R63" s="1131"/>
      <c r="S63" s="1021"/>
      <c r="T63" s="1021"/>
      <c r="U63" s="1032"/>
      <c r="V63" s="1021"/>
      <c r="W63" s="1415"/>
      <c r="X63" s="1034"/>
      <c r="Y63" s="1032"/>
      <c r="Z63" s="1034"/>
      <c r="AA63" s="1021"/>
      <c r="AB63" s="1032"/>
      <c r="AC63" s="1057"/>
      <c r="AD63" s="1140"/>
      <c r="AE63" s="1034"/>
      <c r="AF63" s="1034"/>
      <c r="AG63" s="1023"/>
    </row>
    <row r="64" spans="1:35" ht="100.5" customHeight="1">
      <c r="A64" s="1021">
        <v>63</v>
      </c>
      <c r="B64" s="1021">
        <v>63</v>
      </c>
      <c r="C64" s="1245" t="s">
        <v>4171</v>
      </c>
      <c r="D64" s="1245" t="s">
        <v>4172</v>
      </c>
      <c r="E64" s="1253" t="s">
        <v>4173</v>
      </c>
      <c r="F64" s="1021">
        <v>80111600</v>
      </c>
      <c r="G64" s="1026" t="s">
        <v>203</v>
      </c>
      <c r="H64" s="1035" t="s">
        <v>33</v>
      </c>
      <c r="I64" s="1140" t="s">
        <v>4174</v>
      </c>
      <c r="J64" s="1026" t="s">
        <v>4175</v>
      </c>
      <c r="K64" s="1021">
        <v>80223207</v>
      </c>
      <c r="L64" s="1021">
        <v>6</v>
      </c>
      <c r="M64" s="1021"/>
      <c r="N64" s="1021"/>
      <c r="O64" s="1245" t="s">
        <v>4176</v>
      </c>
      <c r="P64" s="1057" t="s">
        <v>4177</v>
      </c>
      <c r="Q64" s="1021"/>
      <c r="R64" s="1131">
        <v>9000000</v>
      </c>
      <c r="S64" s="1021"/>
      <c r="T64" s="1021"/>
      <c r="U64" s="1032">
        <v>44874</v>
      </c>
      <c r="V64" s="1021"/>
      <c r="W64" s="1413">
        <v>44783</v>
      </c>
      <c r="X64" s="1031">
        <v>44783</v>
      </c>
      <c r="Y64" s="1032">
        <v>44874</v>
      </c>
      <c r="Z64" s="1035" t="s">
        <v>22</v>
      </c>
      <c r="AA64" s="1021">
        <v>8322</v>
      </c>
      <c r="AB64" s="1032">
        <v>44782</v>
      </c>
      <c r="AC64" s="1021" t="s">
        <v>2522</v>
      </c>
      <c r="AD64" s="1021" t="s">
        <v>2762</v>
      </c>
      <c r="AE64" s="1034">
        <v>39622</v>
      </c>
      <c r="AF64" s="1031">
        <v>44783</v>
      </c>
      <c r="AG64" s="1023" t="s">
        <v>4178</v>
      </c>
      <c r="AH64" s="1407"/>
    </row>
    <row r="65" spans="1:35" ht="135" customHeight="1">
      <c r="A65" s="1021">
        <v>64</v>
      </c>
      <c r="B65" s="1021">
        <v>64</v>
      </c>
      <c r="C65" s="1245" t="s">
        <v>4179</v>
      </c>
      <c r="D65" s="1245" t="s">
        <v>4180</v>
      </c>
      <c r="E65" s="1024" t="s">
        <v>4181</v>
      </c>
      <c r="F65" s="1021">
        <v>81112200</v>
      </c>
      <c r="G65" s="1026" t="s">
        <v>203</v>
      </c>
      <c r="H65" s="1035" t="s">
        <v>33</v>
      </c>
      <c r="I65" s="1140" t="s">
        <v>4182</v>
      </c>
      <c r="J65" s="1026" t="s">
        <v>2303</v>
      </c>
      <c r="K65" s="1021">
        <v>830033498</v>
      </c>
      <c r="L65" s="1021">
        <v>7</v>
      </c>
      <c r="M65" s="1021"/>
      <c r="N65" s="1021"/>
      <c r="O65" s="1245" t="s">
        <v>4183</v>
      </c>
      <c r="P65" s="1021" t="s">
        <v>4184</v>
      </c>
      <c r="Q65" s="1021" t="s">
        <v>4185</v>
      </c>
      <c r="R65" s="1131">
        <v>414737388</v>
      </c>
      <c r="S65" s="1021" t="s">
        <v>4186</v>
      </c>
      <c r="T65" s="1131">
        <v>405409587</v>
      </c>
      <c r="U65" s="1032">
        <v>44911</v>
      </c>
      <c r="V65" s="1057" t="s">
        <v>4187</v>
      </c>
      <c r="W65" s="1413">
        <v>44784</v>
      </c>
      <c r="X65" s="1031">
        <v>44785</v>
      </c>
      <c r="Y65" s="1268" t="s">
        <v>4188</v>
      </c>
      <c r="Z65" s="1050" t="s">
        <v>4189</v>
      </c>
      <c r="AA65" s="1021">
        <v>8222</v>
      </c>
      <c r="AB65" s="1032">
        <v>44777</v>
      </c>
      <c r="AC65" s="1057" t="s">
        <v>4190</v>
      </c>
      <c r="AD65" s="1057" t="s">
        <v>4191</v>
      </c>
      <c r="AE65" s="1034">
        <v>39722</v>
      </c>
      <c r="AF65" s="1031">
        <v>44785</v>
      </c>
      <c r="AG65" s="1023" t="s">
        <v>1960</v>
      </c>
      <c r="AH65" s="1171" t="s">
        <v>4169</v>
      </c>
      <c r="AI65" s="1355" t="s">
        <v>3007</v>
      </c>
    </row>
    <row r="66" spans="1:35" ht="130.5" customHeight="1">
      <c r="A66" s="1021">
        <v>65</v>
      </c>
      <c r="B66" s="1021">
        <v>65</v>
      </c>
      <c r="C66" s="1245" t="s">
        <v>4192</v>
      </c>
      <c r="D66" s="1245" t="s">
        <v>4193</v>
      </c>
      <c r="E66" s="1024" t="s">
        <v>4194</v>
      </c>
      <c r="F66" s="1021">
        <v>81112200</v>
      </c>
      <c r="G66" s="1026" t="s">
        <v>203</v>
      </c>
      <c r="H66" s="1035" t="s">
        <v>33</v>
      </c>
      <c r="I66" s="1140" t="s">
        <v>4195</v>
      </c>
      <c r="J66" s="1026" t="s">
        <v>2294</v>
      </c>
      <c r="K66" s="1021">
        <v>800177588</v>
      </c>
      <c r="L66" s="1021">
        <v>0</v>
      </c>
      <c r="M66" s="1021"/>
      <c r="N66" s="1021"/>
      <c r="O66" s="1245" t="s">
        <v>4196</v>
      </c>
      <c r="P66" s="1057" t="s">
        <v>4197</v>
      </c>
      <c r="Q66" s="1021" t="s">
        <v>4198</v>
      </c>
      <c r="R66" s="1131">
        <v>479037970</v>
      </c>
      <c r="S66" s="1021"/>
      <c r="T66" s="1021"/>
      <c r="U66" s="1032">
        <v>44911</v>
      </c>
      <c r="V66" s="1057" t="s">
        <v>4187</v>
      </c>
      <c r="W66" s="1413">
        <v>44805</v>
      </c>
      <c r="X66" s="1031">
        <v>44812</v>
      </c>
      <c r="Y66" s="1268" t="s">
        <v>4188</v>
      </c>
      <c r="Z66" s="1050" t="s">
        <v>4199</v>
      </c>
      <c r="AA66" s="1021">
        <v>8422</v>
      </c>
      <c r="AB66" s="1032">
        <v>44795</v>
      </c>
      <c r="AC66" s="1021" t="s">
        <v>1766</v>
      </c>
      <c r="AD66" s="1057" t="s">
        <v>2599</v>
      </c>
      <c r="AE66" s="1021">
        <v>43522</v>
      </c>
      <c r="AF66" s="1032">
        <v>44806</v>
      </c>
      <c r="AG66" s="1041" t="s">
        <v>1960</v>
      </c>
      <c r="AH66" s="1409" t="s">
        <v>3781</v>
      </c>
    </row>
    <row r="67" spans="1:35" ht="137.25" customHeight="1">
      <c r="A67" s="1021">
        <v>66</v>
      </c>
      <c r="B67" s="1021">
        <v>66</v>
      </c>
      <c r="C67" s="1245" t="s">
        <v>4200</v>
      </c>
      <c r="D67" s="1245" t="s">
        <v>4201</v>
      </c>
      <c r="E67" s="1356" t="s">
        <v>4202</v>
      </c>
      <c r="F67" s="1021">
        <v>93141808</v>
      </c>
      <c r="G67" s="1026" t="s">
        <v>203</v>
      </c>
      <c r="H67" s="1146" t="s">
        <v>69</v>
      </c>
      <c r="I67" s="1140" t="s">
        <v>4203</v>
      </c>
      <c r="J67" s="1023" t="s">
        <v>4204</v>
      </c>
      <c r="K67" s="1021">
        <v>900133753</v>
      </c>
      <c r="L67" s="1021">
        <v>3</v>
      </c>
      <c r="M67" s="1021"/>
      <c r="N67" s="1021"/>
      <c r="O67" s="1245" t="s">
        <v>4205</v>
      </c>
      <c r="P67" s="1057" t="s">
        <v>4206</v>
      </c>
      <c r="Q67" s="1057" t="s">
        <v>4207</v>
      </c>
      <c r="R67" s="1131">
        <v>4724300</v>
      </c>
      <c r="S67" s="1021" t="s">
        <v>4208</v>
      </c>
      <c r="T67" s="1059" t="s">
        <v>4209</v>
      </c>
      <c r="U67" s="1057" t="s">
        <v>4210</v>
      </c>
      <c r="V67" s="1021"/>
      <c r="W67" s="1413">
        <v>44813</v>
      </c>
      <c r="X67" s="1031">
        <v>44830</v>
      </c>
      <c r="Y67" s="1057" t="s">
        <v>4211</v>
      </c>
      <c r="Z67" s="1050" t="s">
        <v>4212</v>
      </c>
      <c r="AA67" s="1021">
        <v>8722</v>
      </c>
      <c r="AB67" s="1032">
        <v>44798</v>
      </c>
      <c r="AC67" s="1021" t="s">
        <v>2558</v>
      </c>
      <c r="AD67" s="1021" t="s">
        <v>2513</v>
      </c>
      <c r="AE67" s="1021">
        <v>44622</v>
      </c>
      <c r="AF67" s="1032">
        <v>44817</v>
      </c>
      <c r="AG67" s="1023" t="s">
        <v>1986</v>
      </c>
      <c r="AH67" s="1171" t="s">
        <v>3808</v>
      </c>
    </row>
    <row r="68" spans="1:35" ht="105">
      <c r="A68" s="1021">
        <v>67</v>
      </c>
      <c r="B68" s="1021">
        <v>67</v>
      </c>
      <c r="C68" s="1245" t="s">
        <v>4213</v>
      </c>
      <c r="D68" s="1245" t="s">
        <v>4214</v>
      </c>
      <c r="E68" s="1356" t="s">
        <v>4215</v>
      </c>
      <c r="F68" s="1021">
        <v>80111600</v>
      </c>
      <c r="G68" s="1026" t="s">
        <v>203</v>
      </c>
      <c r="H68" s="1035" t="s">
        <v>33</v>
      </c>
      <c r="I68" s="1140" t="s">
        <v>3547</v>
      </c>
      <c r="J68" s="1026" t="s">
        <v>4216</v>
      </c>
      <c r="K68" s="1021">
        <v>14138628</v>
      </c>
      <c r="L68" s="1021">
        <v>1</v>
      </c>
      <c r="M68" s="1021"/>
      <c r="N68" s="1021"/>
      <c r="O68" s="1248" t="s">
        <v>4217</v>
      </c>
      <c r="P68" s="1057" t="s">
        <v>4218</v>
      </c>
      <c r="Q68" s="1021" t="s">
        <v>4219</v>
      </c>
      <c r="R68" s="1186">
        <v>25152878</v>
      </c>
      <c r="S68" s="1057" t="s">
        <v>4220</v>
      </c>
      <c r="T68" s="1404" t="s">
        <v>4221</v>
      </c>
      <c r="U68" s="1032">
        <v>44921</v>
      </c>
      <c r="V68" s="1021"/>
      <c r="W68" s="1413">
        <v>44817</v>
      </c>
      <c r="X68" s="1031">
        <v>44821</v>
      </c>
      <c r="Y68" s="1032">
        <v>44921</v>
      </c>
      <c r="Z68" s="1339" t="s">
        <v>4222</v>
      </c>
      <c r="AA68" s="1021">
        <v>9022</v>
      </c>
      <c r="AB68" s="1032">
        <v>44811</v>
      </c>
      <c r="AC68" s="1021" t="s">
        <v>2522</v>
      </c>
      <c r="AD68" s="1021" t="s">
        <v>2523</v>
      </c>
      <c r="AE68" s="1021">
        <v>44722</v>
      </c>
      <c r="AF68" s="1032">
        <v>44818</v>
      </c>
      <c r="AG68" s="1023" t="s">
        <v>1872</v>
      </c>
      <c r="AH68" s="1394"/>
    </row>
    <row r="69" spans="1:35" ht="104.25" customHeight="1">
      <c r="A69" s="1021">
        <v>68</v>
      </c>
      <c r="B69" s="1021">
        <v>68</v>
      </c>
      <c r="C69" s="1245" t="s">
        <v>4223</v>
      </c>
      <c r="D69" s="1245" t="s">
        <v>4224</v>
      </c>
      <c r="E69" s="1356" t="s">
        <v>4225</v>
      </c>
      <c r="F69" s="1021">
        <v>80111607</v>
      </c>
      <c r="G69" s="1026" t="s">
        <v>203</v>
      </c>
      <c r="H69" s="1035" t="s">
        <v>33</v>
      </c>
      <c r="I69" s="1140" t="s">
        <v>4226</v>
      </c>
      <c r="J69" s="1405" t="s">
        <v>4227</v>
      </c>
      <c r="K69" s="1021">
        <v>1051819172</v>
      </c>
      <c r="L69" s="1021">
        <v>1</v>
      </c>
      <c r="M69" s="1021"/>
      <c r="N69" s="1021"/>
      <c r="O69" s="1248" t="s">
        <v>4228</v>
      </c>
      <c r="P69" s="1057" t="s">
        <v>4229</v>
      </c>
      <c r="Q69" s="1021">
        <v>3008584738</v>
      </c>
      <c r="R69" s="1131">
        <v>15450000</v>
      </c>
      <c r="S69" s="1021"/>
      <c r="T69" s="1021"/>
      <c r="U69" s="1032">
        <v>44914</v>
      </c>
      <c r="V69" s="1021"/>
      <c r="W69" s="1413">
        <v>44820</v>
      </c>
      <c r="X69" s="1031">
        <v>44823</v>
      </c>
      <c r="Y69" s="1098">
        <v>44914</v>
      </c>
      <c r="Z69" s="1050" t="s">
        <v>4230</v>
      </c>
      <c r="AA69" s="1037">
        <v>9322</v>
      </c>
      <c r="AB69" s="1032">
        <v>44816</v>
      </c>
      <c r="AC69" s="1021" t="s">
        <v>2522</v>
      </c>
      <c r="AD69" s="1021" t="s">
        <v>2523</v>
      </c>
      <c r="AE69" s="1034">
        <v>44922</v>
      </c>
      <c r="AF69" s="1031">
        <v>44823</v>
      </c>
      <c r="AG69" s="1041" t="s">
        <v>4178</v>
      </c>
      <c r="AH69" s="1177" t="s">
        <v>4231</v>
      </c>
    </row>
    <row r="70" spans="1:35" ht="82.5" customHeight="1">
      <c r="A70" s="1021">
        <v>69</v>
      </c>
      <c r="B70" s="1021">
        <v>69</v>
      </c>
      <c r="C70" s="1245" t="s">
        <v>4232</v>
      </c>
      <c r="D70" s="1245" t="s">
        <v>4233</v>
      </c>
      <c r="E70" s="1253" t="s">
        <v>4234</v>
      </c>
      <c r="F70" s="1021">
        <v>80111600</v>
      </c>
      <c r="G70" s="1026" t="s">
        <v>203</v>
      </c>
      <c r="H70" s="1035" t="s">
        <v>33</v>
      </c>
      <c r="I70" s="1025" t="s">
        <v>4235</v>
      </c>
      <c r="J70" s="1026" t="s">
        <v>4236</v>
      </c>
      <c r="K70" s="1021">
        <v>1067896503</v>
      </c>
      <c r="L70" s="1021">
        <v>2</v>
      </c>
      <c r="M70" s="1021"/>
      <c r="N70" s="1021"/>
      <c r="O70" s="1245" t="s">
        <v>4237</v>
      </c>
      <c r="P70" s="1057" t="s">
        <v>4238</v>
      </c>
      <c r="Q70" s="1021">
        <v>6785441</v>
      </c>
      <c r="R70" s="1131">
        <v>5410590</v>
      </c>
      <c r="S70" s="1021"/>
      <c r="T70" s="1021"/>
      <c r="U70" s="1032">
        <v>44915</v>
      </c>
      <c r="V70" s="1021"/>
      <c r="W70" s="1413">
        <v>44823</v>
      </c>
      <c r="X70" s="1032">
        <v>44825</v>
      </c>
      <c r="Y70" s="1032">
        <v>44915</v>
      </c>
      <c r="Z70" s="1050" t="s">
        <v>4239</v>
      </c>
      <c r="AA70" s="1021">
        <v>9522</v>
      </c>
      <c r="AB70" s="1032">
        <v>44817</v>
      </c>
      <c r="AC70" s="1021" t="s">
        <v>2052</v>
      </c>
      <c r="AD70" s="1057" t="s">
        <v>3118</v>
      </c>
      <c r="AE70" s="1021">
        <v>45322</v>
      </c>
      <c r="AF70" s="1032">
        <v>44824</v>
      </c>
      <c r="AG70" s="1041" t="s">
        <v>1886</v>
      </c>
      <c r="AH70" s="1264"/>
    </row>
    <row r="71" spans="1:35" ht="116.25" customHeight="1">
      <c r="A71" s="1021">
        <v>70</v>
      </c>
      <c r="B71" s="1021">
        <v>70</v>
      </c>
      <c r="C71" s="1245" t="s">
        <v>4240</v>
      </c>
      <c r="D71" s="1245" t="s">
        <v>4241</v>
      </c>
      <c r="E71" s="1356" t="s">
        <v>4242</v>
      </c>
      <c r="F71" s="1021">
        <v>85111510</v>
      </c>
      <c r="G71" s="1026" t="s">
        <v>203</v>
      </c>
      <c r="H71" s="1146" t="s">
        <v>69</v>
      </c>
      <c r="I71" s="1025" t="s">
        <v>4243</v>
      </c>
      <c r="J71" s="1026" t="s">
        <v>4244</v>
      </c>
      <c r="K71" s="1021">
        <v>900394707</v>
      </c>
      <c r="L71" s="1021">
        <v>3</v>
      </c>
      <c r="M71" s="1021"/>
      <c r="N71" s="1021"/>
      <c r="O71" s="1245" t="s">
        <v>4245</v>
      </c>
      <c r="P71" s="1057" t="s">
        <v>4246</v>
      </c>
      <c r="Q71" s="1021">
        <v>3106748224</v>
      </c>
      <c r="R71" s="1186">
        <v>3000000</v>
      </c>
      <c r="S71" s="1021" t="s">
        <v>4247</v>
      </c>
      <c r="T71" s="1059" t="s">
        <v>4248</v>
      </c>
      <c r="U71" s="1057" t="s">
        <v>4249</v>
      </c>
      <c r="V71" s="1021"/>
      <c r="W71" s="1413">
        <v>44848</v>
      </c>
      <c r="X71" s="1031">
        <v>44854</v>
      </c>
      <c r="Y71" s="1032">
        <v>44886</v>
      </c>
      <c r="Z71" s="1050" t="s">
        <v>4250</v>
      </c>
      <c r="AA71" s="1021">
        <v>9622</v>
      </c>
      <c r="AB71" s="1032">
        <v>44831</v>
      </c>
      <c r="AC71" s="1389" t="s">
        <v>3424</v>
      </c>
      <c r="AD71" s="1057" t="s">
        <v>2471</v>
      </c>
      <c r="AE71" s="1034">
        <v>49422</v>
      </c>
      <c r="AF71" s="1031">
        <v>44848</v>
      </c>
      <c r="AG71" s="1041" t="s">
        <v>1986</v>
      </c>
      <c r="AH71" s="1177" t="s">
        <v>3808</v>
      </c>
    </row>
    <row r="72" spans="1:35" ht="94.5" customHeight="1">
      <c r="A72" s="1021">
        <v>71</v>
      </c>
      <c r="B72" s="1021">
        <v>71</v>
      </c>
      <c r="C72" s="1245" t="s">
        <v>4251</v>
      </c>
      <c r="D72" s="1245" t="s">
        <v>4252</v>
      </c>
      <c r="E72" s="1356" t="s">
        <v>4253</v>
      </c>
      <c r="F72" s="1021">
        <v>4412200</v>
      </c>
      <c r="G72" s="1023" t="s">
        <v>100</v>
      </c>
      <c r="H72" s="1146" t="s">
        <v>69</v>
      </c>
      <c r="I72" s="1025" t="s">
        <v>4254</v>
      </c>
      <c r="J72" s="1026" t="s">
        <v>4255</v>
      </c>
      <c r="K72" s="1021">
        <v>830113914</v>
      </c>
      <c r="L72" s="1021">
        <v>3</v>
      </c>
      <c r="M72" s="1021"/>
      <c r="N72" s="1021"/>
      <c r="O72" s="1248" t="s">
        <v>4256</v>
      </c>
      <c r="P72" s="1057" t="s">
        <v>4257</v>
      </c>
      <c r="Q72" s="1021" t="s">
        <v>4258</v>
      </c>
      <c r="R72" s="1131">
        <v>8400000</v>
      </c>
      <c r="S72" s="1021" t="s">
        <v>4259</v>
      </c>
      <c r="T72" s="1131">
        <v>8398577.0399999991</v>
      </c>
      <c r="U72" s="1032">
        <v>44911</v>
      </c>
      <c r="V72" s="1021"/>
      <c r="W72" s="1413">
        <v>44848</v>
      </c>
      <c r="X72" s="1031">
        <v>44858</v>
      </c>
      <c r="Y72" s="1032">
        <v>44911</v>
      </c>
      <c r="Z72" s="1050" t="s">
        <v>4260</v>
      </c>
      <c r="AA72" s="1021">
        <v>9722</v>
      </c>
      <c r="AB72" s="1032">
        <v>44832</v>
      </c>
      <c r="AC72" s="1057" t="s">
        <v>4261</v>
      </c>
      <c r="AD72" s="1057" t="s">
        <v>4262</v>
      </c>
      <c r="AE72" s="1034">
        <v>49522</v>
      </c>
      <c r="AF72" s="1031">
        <v>44848</v>
      </c>
      <c r="AG72" s="1041" t="s">
        <v>2036</v>
      </c>
      <c r="AH72" s="1560" t="s">
        <v>3596</v>
      </c>
      <c r="AI72" s="1559" t="s">
        <v>4263</v>
      </c>
    </row>
    <row r="73" spans="1:35" ht="97.5" customHeight="1">
      <c r="A73" s="1010">
        <v>72</v>
      </c>
      <c r="B73" s="1010">
        <v>72</v>
      </c>
      <c r="C73" s="1246" t="s">
        <v>4264</v>
      </c>
      <c r="D73" s="1246" t="s">
        <v>4265</v>
      </c>
      <c r="E73" s="1388" t="s">
        <v>4266</v>
      </c>
      <c r="F73" s="1010">
        <v>84131500</v>
      </c>
      <c r="G73" s="1172" t="s">
        <v>189</v>
      </c>
      <c r="H73" s="1213" t="s">
        <v>2269</v>
      </c>
      <c r="I73" s="1179" t="s">
        <v>4267</v>
      </c>
      <c r="J73" s="1212" t="s">
        <v>4268</v>
      </c>
      <c r="K73" s="1010">
        <v>860524654</v>
      </c>
      <c r="L73" s="1010">
        <v>6</v>
      </c>
      <c r="M73" s="1010"/>
      <c r="N73" s="1010"/>
      <c r="O73" s="1246" t="s">
        <v>4269</v>
      </c>
      <c r="P73" s="1010" t="s">
        <v>4270</v>
      </c>
      <c r="Q73" s="1010" t="s">
        <v>4271</v>
      </c>
      <c r="R73" s="1267">
        <v>63668910</v>
      </c>
      <c r="S73" s="1010"/>
      <c r="T73" s="1010"/>
      <c r="U73" s="1213" t="s">
        <v>4272</v>
      </c>
      <c r="V73" s="1010"/>
      <c r="W73" s="1411">
        <v>44865</v>
      </c>
      <c r="X73" s="1193">
        <v>44875</v>
      </c>
      <c r="Y73" s="1213" t="s">
        <v>4273</v>
      </c>
      <c r="Z73" s="1172" t="s">
        <v>22</v>
      </c>
      <c r="AA73" s="1010">
        <v>8922</v>
      </c>
      <c r="AB73" s="1055">
        <v>44810</v>
      </c>
      <c r="AC73" s="1010" t="s">
        <v>4092</v>
      </c>
      <c r="AD73" s="1010" t="s">
        <v>2343</v>
      </c>
      <c r="AE73" s="1205">
        <v>54222</v>
      </c>
      <c r="AF73" s="1193">
        <v>44875</v>
      </c>
      <c r="AG73" s="1172" t="s">
        <v>2036</v>
      </c>
      <c r="AH73" t="s">
        <v>3947</v>
      </c>
    </row>
    <row r="74" spans="1:35" ht="89.25" customHeight="1">
      <c r="A74" s="1173">
        <v>73</v>
      </c>
      <c r="B74" s="1173">
        <v>73</v>
      </c>
      <c r="C74" s="1331" t="s">
        <v>4274</v>
      </c>
      <c r="D74" s="1331" t="s">
        <v>4275</v>
      </c>
      <c r="E74" s="1353" t="s">
        <v>4276</v>
      </c>
      <c r="F74" s="1021">
        <v>80111600</v>
      </c>
      <c r="G74" s="1332" t="s">
        <v>203</v>
      </c>
      <c r="H74" s="1333" t="s">
        <v>33</v>
      </c>
      <c r="I74" s="1390" t="s">
        <v>4235</v>
      </c>
      <c r="J74" s="1332" t="s">
        <v>2457</v>
      </c>
      <c r="K74" s="1173">
        <v>52232476</v>
      </c>
      <c r="L74" s="1173">
        <v>7</v>
      </c>
      <c r="M74" s="1173"/>
      <c r="N74" s="1173"/>
      <c r="O74" s="1331" t="s">
        <v>3909</v>
      </c>
      <c r="P74" s="1173" t="s">
        <v>4277</v>
      </c>
      <c r="Q74" s="1173">
        <v>4706653</v>
      </c>
      <c r="R74" s="1335">
        <v>3000000</v>
      </c>
      <c r="S74" s="1173"/>
      <c r="T74" s="1173"/>
      <c r="U74" s="1336">
        <v>44911</v>
      </c>
      <c r="V74" s="1173"/>
      <c r="W74" s="1412">
        <v>44866</v>
      </c>
      <c r="X74" s="1358">
        <v>44867</v>
      </c>
      <c r="Y74" s="1336">
        <v>44911</v>
      </c>
      <c r="Z74" s="1393" t="s">
        <v>4278</v>
      </c>
      <c r="AA74" s="1173">
        <v>11022</v>
      </c>
      <c r="AB74" s="1336">
        <v>44862</v>
      </c>
      <c r="AC74" s="1173" t="s">
        <v>3839</v>
      </c>
      <c r="AD74" s="1334" t="s">
        <v>4279</v>
      </c>
      <c r="AE74" s="1359">
        <v>53822</v>
      </c>
      <c r="AF74" s="1358">
        <v>44867</v>
      </c>
      <c r="AG74" s="1338" t="s">
        <v>1886</v>
      </c>
      <c r="AH74" s="1264"/>
    </row>
    <row r="75" spans="1:35" ht="76.5" customHeight="1">
      <c r="A75" s="1021">
        <v>74</v>
      </c>
      <c r="B75" s="1021">
        <v>74</v>
      </c>
      <c r="C75" s="1242" t="s">
        <v>4280</v>
      </c>
      <c r="D75" s="1245" t="s">
        <v>4281</v>
      </c>
      <c r="E75" s="1253" t="s">
        <v>4282</v>
      </c>
      <c r="F75" s="1021">
        <v>80111600</v>
      </c>
      <c r="G75" s="1026" t="s">
        <v>203</v>
      </c>
      <c r="H75" s="1035" t="s">
        <v>33</v>
      </c>
      <c r="I75" s="1025" t="s">
        <v>4283</v>
      </c>
      <c r="J75" s="1026" t="s">
        <v>4284</v>
      </c>
      <c r="K75" s="1021">
        <v>37392511</v>
      </c>
      <c r="L75" s="1021">
        <v>8</v>
      </c>
      <c r="M75" s="1021"/>
      <c r="N75" s="1021"/>
      <c r="O75" s="1248" t="s">
        <v>4285</v>
      </c>
      <c r="P75" s="1057" t="s">
        <v>4286</v>
      </c>
      <c r="Q75" s="1021">
        <v>5483317</v>
      </c>
      <c r="R75" s="1131">
        <v>10343775</v>
      </c>
      <c r="S75" s="1021"/>
      <c r="T75" s="1021"/>
      <c r="U75" s="1032">
        <v>44919</v>
      </c>
      <c r="V75" s="1021"/>
      <c r="W75" s="1413">
        <v>44868</v>
      </c>
      <c r="X75" s="1031">
        <v>44874</v>
      </c>
      <c r="Y75" s="1032">
        <v>44919</v>
      </c>
      <c r="Z75" s="1393" t="s">
        <v>4287</v>
      </c>
      <c r="AA75" s="1021">
        <v>11322</v>
      </c>
      <c r="AB75" s="1032">
        <v>44867</v>
      </c>
      <c r="AC75" s="1021" t="s">
        <v>2044</v>
      </c>
      <c r="AD75" s="1057" t="s">
        <v>2451</v>
      </c>
      <c r="AE75" s="1034">
        <v>54122</v>
      </c>
      <c r="AF75" s="1031">
        <v>44873</v>
      </c>
      <c r="AG75" s="1023" t="s">
        <v>2167</v>
      </c>
      <c r="AH75" s="1171" t="s">
        <v>3669</v>
      </c>
    </row>
    <row r="76" spans="1:35" ht="64.5" customHeight="1">
      <c r="A76" s="1021">
        <v>75</v>
      </c>
      <c r="B76" s="1021">
        <v>75</v>
      </c>
      <c r="C76" s="1245" t="s">
        <v>4288</v>
      </c>
      <c r="D76" s="1245" t="s">
        <v>4289</v>
      </c>
      <c r="E76" s="1253" t="s">
        <v>4290</v>
      </c>
      <c r="F76" s="1021"/>
      <c r="G76" s="1026" t="s">
        <v>203</v>
      </c>
      <c r="H76" s="1035" t="s">
        <v>33</v>
      </c>
      <c r="I76" s="1025" t="s">
        <v>4291</v>
      </c>
      <c r="J76" s="1026" t="s">
        <v>940</v>
      </c>
      <c r="K76" s="1021">
        <v>800252836</v>
      </c>
      <c r="L76" s="1021">
        <v>6</v>
      </c>
      <c r="M76" s="1021"/>
      <c r="N76" s="1021"/>
      <c r="O76" s="1248" t="s">
        <v>4292</v>
      </c>
      <c r="P76" s="1057" t="s">
        <v>4293</v>
      </c>
      <c r="Q76" s="1021" t="s">
        <v>3288</v>
      </c>
      <c r="R76" s="1131">
        <v>8032500</v>
      </c>
      <c r="S76" s="1021" t="s">
        <v>4294</v>
      </c>
      <c r="T76" s="1131">
        <v>4498200</v>
      </c>
      <c r="U76" s="1032">
        <v>44911</v>
      </c>
      <c r="V76" s="1021"/>
      <c r="W76" s="1413">
        <v>44880</v>
      </c>
      <c r="X76" s="1031">
        <v>44882</v>
      </c>
      <c r="Y76" s="1032">
        <v>44911</v>
      </c>
      <c r="Z76" s="1393" t="s">
        <v>4295</v>
      </c>
      <c r="AA76" s="1021">
        <v>10222</v>
      </c>
      <c r="AB76" s="1032">
        <v>44847</v>
      </c>
      <c r="AC76" s="1021" t="s">
        <v>2044</v>
      </c>
      <c r="AD76" s="1057" t="s">
        <v>2714</v>
      </c>
      <c r="AE76" s="1034">
        <v>54822</v>
      </c>
      <c r="AF76" s="1031">
        <v>44881</v>
      </c>
      <c r="AG76" s="1023" t="s">
        <v>2036</v>
      </c>
      <c r="AH76" s="1171" t="s">
        <v>3596</v>
      </c>
      <c r="AI76" s="1408" t="s">
        <v>4296</v>
      </c>
    </row>
    <row r="77" spans="1:35" ht="105" customHeight="1">
      <c r="A77" s="1021">
        <v>76</v>
      </c>
      <c r="B77" s="1021">
        <v>76</v>
      </c>
      <c r="C77" s="1245" t="s">
        <v>4297</v>
      </c>
      <c r="D77" s="1245" t="s">
        <v>4298</v>
      </c>
      <c r="E77" s="1253" t="s">
        <v>4299</v>
      </c>
      <c r="F77" s="1021">
        <v>80111500</v>
      </c>
      <c r="G77" s="1026" t="s">
        <v>203</v>
      </c>
      <c r="H77" s="1146" t="s">
        <v>69</v>
      </c>
      <c r="I77" s="1025" t="s">
        <v>4300</v>
      </c>
      <c r="J77" s="1026" t="s">
        <v>4301</v>
      </c>
      <c r="K77" s="1021">
        <v>900956499</v>
      </c>
      <c r="L77" s="1021">
        <v>9</v>
      </c>
      <c r="M77" s="1021"/>
      <c r="N77" s="1021"/>
      <c r="O77" s="1245" t="s">
        <v>4302</v>
      </c>
      <c r="P77" s="1057" t="s">
        <v>4303</v>
      </c>
      <c r="Q77" s="1057" t="s">
        <v>4304</v>
      </c>
      <c r="R77" s="1131">
        <v>8690000</v>
      </c>
      <c r="S77" s="1021"/>
      <c r="T77" s="1021"/>
      <c r="U77" s="1032">
        <v>44914</v>
      </c>
      <c r="V77" s="1021"/>
      <c r="W77" s="1413">
        <v>44887</v>
      </c>
      <c r="X77" s="1193">
        <v>44894</v>
      </c>
      <c r="Y77" s="1032">
        <v>44914</v>
      </c>
      <c r="Z77" s="1393" t="s">
        <v>4305</v>
      </c>
      <c r="AA77" s="1021">
        <v>9922</v>
      </c>
      <c r="AB77" s="1032">
        <v>44838</v>
      </c>
      <c r="AC77" s="1021" t="s">
        <v>2558</v>
      </c>
      <c r="AD77" s="1021" t="s">
        <v>2513</v>
      </c>
      <c r="AE77" s="1021">
        <v>55222</v>
      </c>
      <c r="AF77" s="1032">
        <v>44888</v>
      </c>
      <c r="AG77" s="1023" t="s">
        <v>1886</v>
      </c>
      <c r="AH77" s="1171" t="s">
        <v>4306</v>
      </c>
    </row>
    <row r="78" spans="1:35" ht="91.5" customHeight="1">
      <c r="A78" s="1021">
        <v>77</v>
      </c>
      <c r="B78" s="1021">
        <v>77</v>
      </c>
      <c r="C78" s="1245" t="s">
        <v>4307</v>
      </c>
      <c r="D78" s="1245" t="s">
        <v>4308</v>
      </c>
      <c r="E78" s="1253" t="s">
        <v>4309</v>
      </c>
      <c r="F78" s="1021">
        <v>80111504</v>
      </c>
      <c r="G78" s="1026" t="s">
        <v>203</v>
      </c>
      <c r="H78" s="1035" t="s">
        <v>33</v>
      </c>
      <c r="I78" s="1025" t="s">
        <v>4310</v>
      </c>
      <c r="J78" s="1023" t="s">
        <v>4311</v>
      </c>
      <c r="K78" s="1021">
        <v>900416739</v>
      </c>
      <c r="L78" s="1021">
        <v>5</v>
      </c>
      <c r="M78" s="1021"/>
      <c r="N78" s="1021"/>
      <c r="O78" s="1248" t="s">
        <v>4312</v>
      </c>
      <c r="P78" s="1057" t="s">
        <v>4313</v>
      </c>
      <c r="Q78" s="1021" t="s">
        <v>4314</v>
      </c>
      <c r="R78" s="1131">
        <v>14875000</v>
      </c>
      <c r="S78" s="1021"/>
      <c r="T78" s="1021"/>
      <c r="U78" s="1032">
        <v>44911</v>
      </c>
      <c r="V78" s="1021"/>
      <c r="W78" s="1413">
        <v>44887</v>
      </c>
      <c r="X78" s="1396">
        <v>44894</v>
      </c>
      <c r="Y78" s="1098">
        <v>44911</v>
      </c>
      <c r="Z78" s="1361" t="s">
        <v>4315</v>
      </c>
      <c r="AA78" s="1037">
        <v>11122</v>
      </c>
      <c r="AB78" s="1032">
        <v>44862</v>
      </c>
      <c r="AC78" s="1021" t="s">
        <v>2558</v>
      </c>
      <c r="AD78" s="1021" t="s">
        <v>2513</v>
      </c>
      <c r="AE78" s="1021">
        <v>58222</v>
      </c>
      <c r="AF78" s="1032">
        <v>44889</v>
      </c>
      <c r="AG78" s="1023" t="s">
        <v>1986</v>
      </c>
      <c r="AH78" s="1264"/>
    </row>
    <row r="79" spans="1:35" ht="96">
      <c r="A79" s="1021">
        <v>78</v>
      </c>
      <c r="B79" s="1021">
        <v>78</v>
      </c>
      <c r="C79" s="1245" t="s">
        <v>4316</v>
      </c>
      <c r="D79" s="1245" t="s">
        <v>4317</v>
      </c>
      <c r="E79" s="1024" t="s">
        <v>4318</v>
      </c>
      <c r="F79" s="1021">
        <v>72101516</v>
      </c>
      <c r="G79" s="1026" t="s">
        <v>203</v>
      </c>
      <c r="H79" s="1146" t="s">
        <v>545</v>
      </c>
      <c r="I79" s="1025" t="s">
        <v>4319</v>
      </c>
      <c r="J79" s="1026" t="s">
        <v>4320</v>
      </c>
      <c r="K79" s="1021">
        <v>900353659</v>
      </c>
      <c r="L79" s="1021">
        <v>2</v>
      </c>
      <c r="M79" s="1021"/>
      <c r="N79" s="1021"/>
      <c r="O79" s="1245" t="s">
        <v>4321</v>
      </c>
      <c r="P79" s="1057" t="s">
        <v>4322</v>
      </c>
      <c r="Q79" s="1021" t="s">
        <v>4323</v>
      </c>
      <c r="R79" s="1401">
        <v>1083741.92</v>
      </c>
      <c r="S79" s="1021" t="s">
        <v>4324</v>
      </c>
      <c r="T79" s="1021" t="s">
        <v>4325</v>
      </c>
      <c r="U79" s="1032">
        <v>44910</v>
      </c>
      <c r="V79" s="1021"/>
      <c r="W79" s="1413">
        <v>44890</v>
      </c>
      <c r="X79" s="1031">
        <v>44894</v>
      </c>
      <c r="Y79" s="1098">
        <v>44910</v>
      </c>
      <c r="Z79" s="1339" t="s">
        <v>4326</v>
      </c>
      <c r="AA79" s="1037">
        <v>11522</v>
      </c>
      <c r="AB79" s="1032">
        <v>44880</v>
      </c>
      <c r="AC79" s="1021" t="s">
        <v>2626</v>
      </c>
      <c r="AD79" s="1057" t="s">
        <v>2627</v>
      </c>
      <c r="AE79" s="1034">
        <v>58622</v>
      </c>
      <c r="AF79" s="1031">
        <v>44893</v>
      </c>
      <c r="AG79" s="1023" t="s">
        <v>1986</v>
      </c>
      <c r="AH79" s="1171" t="s">
        <v>3808</v>
      </c>
      <c r="AI79" s="1355" t="s">
        <v>3007</v>
      </c>
    </row>
    <row r="80" spans="1:35" ht="120">
      <c r="A80" s="1021">
        <v>79</v>
      </c>
      <c r="B80" s="1021">
        <v>79</v>
      </c>
      <c r="C80" s="1245" t="s">
        <v>4327</v>
      </c>
      <c r="D80" s="1245" t="s">
        <v>4328</v>
      </c>
      <c r="E80" s="1253" t="s">
        <v>4329</v>
      </c>
      <c r="F80" s="1021">
        <v>43233201</v>
      </c>
      <c r="G80" s="1023" t="s">
        <v>68</v>
      </c>
      <c r="H80" s="1146" t="s">
        <v>69</v>
      </c>
      <c r="I80" s="1025" t="s">
        <v>4330</v>
      </c>
      <c r="J80" s="1026" t="s">
        <v>4331</v>
      </c>
      <c r="K80" s="1021">
        <v>900210800</v>
      </c>
      <c r="L80" s="1021">
        <v>1</v>
      </c>
      <c r="M80" s="1021"/>
      <c r="N80" s="1021"/>
      <c r="O80" s="1248" t="s">
        <v>4332</v>
      </c>
      <c r="P80" s="1057" t="s">
        <v>4333</v>
      </c>
      <c r="Q80" s="1057" t="s">
        <v>4334</v>
      </c>
      <c r="R80" s="1131">
        <v>6009500</v>
      </c>
      <c r="S80" s="1021"/>
      <c r="T80" s="1021"/>
      <c r="U80" s="1032">
        <v>44911</v>
      </c>
      <c r="V80" s="1021"/>
      <c r="W80" s="1413">
        <v>44900</v>
      </c>
      <c r="X80" s="1031">
        <v>44907</v>
      </c>
      <c r="Y80" s="1032">
        <v>44911</v>
      </c>
      <c r="Z80" s="1361" t="s">
        <v>4335</v>
      </c>
      <c r="AA80" s="1021">
        <v>11622</v>
      </c>
      <c r="AB80" s="1032">
        <v>44888</v>
      </c>
      <c r="AC80" s="1021" t="s">
        <v>2390</v>
      </c>
      <c r="AD80" s="1057" t="s">
        <v>2391</v>
      </c>
      <c r="AE80" s="1021">
        <v>59122</v>
      </c>
      <c r="AF80" s="1032">
        <v>44900</v>
      </c>
      <c r="AG80" s="1023" t="s">
        <v>2036</v>
      </c>
      <c r="AH80" s="1264"/>
    </row>
    <row r="81" spans="1:34" ht="139.5" customHeight="1">
      <c r="A81" s="1021">
        <v>80</v>
      </c>
      <c r="B81" s="1021">
        <v>80</v>
      </c>
      <c r="C81" s="1245" t="s">
        <v>4336</v>
      </c>
      <c r="D81" s="1245" t="s">
        <v>4337</v>
      </c>
      <c r="E81" s="1253" t="s">
        <v>4338</v>
      </c>
      <c r="F81" s="1021">
        <v>43232200</v>
      </c>
      <c r="G81" s="1023" t="s">
        <v>68</v>
      </c>
      <c r="H81" s="1146" t="s">
        <v>1289</v>
      </c>
      <c r="I81" s="1025" t="s">
        <v>4339</v>
      </c>
      <c r="J81" s="1026" t="s">
        <v>2604</v>
      </c>
      <c r="K81" s="1021">
        <v>891501783</v>
      </c>
      <c r="L81" s="1021">
        <v>1</v>
      </c>
      <c r="M81" s="1021"/>
      <c r="N81" s="1021"/>
      <c r="O81" s="1248" t="s">
        <v>3195</v>
      </c>
      <c r="P81" s="1057" t="s">
        <v>4340</v>
      </c>
      <c r="Q81" s="1021" t="s">
        <v>4341</v>
      </c>
      <c r="R81" s="1131">
        <v>256813400</v>
      </c>
      <c r="S81" s="1021"/>
      <c r="T81" s="1131">
        <v>256813400</v>
      </c>
      <c r="U81" s="1032">
        <v>44922</v>
      </c>
      <c r="V81" s="1021"/>
      <c r="W81" s="1413">
        <v>44902</v>
      </c>
      <c r="X81" s="1031">
        <v>44904</v>
      </c>
      <c r="Y81" s="1032">
        <v>44922</v>
      </c>
      <c r="Z81" s="1050" t="s">
        <v>4342</v>
      </c>
      <c r="AA81" s="1021">
        <v>10322</v>
      </c>
      <c r="AB81" s="1032">
        <v>44837</v>
      </c>
      <c r="AC81" s="1021" t="s">
        <v>4343</v>
      </c>
      <c r="AD81" s="1057" t="s">
        <v>2580</v>
      </c>
      <c r="AE81" s="1021">
        <v>59522</v>
      </c>
      <c r="AF81" s="1032">
        <v>44902</v>
      </c>
      <c r="AG81" s="1041" t="s">
        <v>1960</v>
      </c>
      <c r="AH81" s="1171" t="s">
        <v>4344</v>
      </c>
    </row>
    <row r="82" spans="1:34" ht="105">
      <c r="A82" s="1021">
        <v>81</v>
      </c>
      <c r="B82" s="1021">
        <v>81</v>
      </c>
      <c r="C82" s="1245" t="s">
        <v>4345</v>
      </c>
      <c r="D82" s="1245" t="s">
        <v>4346</v>
      </c>
      <c r="E82" s="1024" t="s">
        <v>4347</v>
      </c>
      <c r="F82" s="1021">
        <v>81112200</v>
      </c>
      <c r="G82" s="1026" t="s">
        <v>203</v>
      </c>
      <c r="H82" s="1035" t="s">
        <v>33</v>
      </c>
      <c r="I82" s="1025" t="s">
        <v>4348</v>
      </c>
      <c r="J82" s="1026" t="s">
        <v>778</v>
      </c>
      <c r="K82" s="1021">
        <v>804002893</v>
      </c>
      <c r="L82" s="1021">
        <v>6</v>
      </c>
      <c r="M82" s="1021"/>
      <c r="N82" s="1021"/>
      <c r="O82" s="1021"/>
      <c r="P82" s="1057" t="s">
        <v>4349</v>
      </c>
      <c r="Q82" s="1021"/>
      <c r="R82" s="1131">
        <v>42743196</v>
      </c>
      <c r="S82" s="1021"/>
      <c r="T82" s="1131">
        <v>42743196</v>
      </c>
      <c r="U82" s="1032">
        <v>44918</v>
      </c>
      <c r="V82" s="1021"/>
      <c r="W82" s="1413">
        <v>44902</v>
      </c>
      <c r="X82" s="1031">
        <v>44909</v>
      </c>
      <c r="Y82" s="1032">
        <v>44918</v>
      </c>
      <c r="Z82" s="1050" t="s">
        <v>4350</v>
      </c>
      <c r="AA82" s="1021">
        <v>11822</v>
      </c>
      <c r="AB82" s="1032">
        <v>44893</v>
      </c>
      <c r="AC82" s="1057" t="s">
        <v>4351</v>
      </c>
      <c r="AD82" s="1057" t="s">
        <v>4352</v>
      </c>
      <c r="AE82" s="1034">
        <v>59822</v>
      </c>
      <c r="AF82" s="1031">
        <v>44904</v>
      </c>
      <c r="AG82" s="1041" t="s">
        <v>1960</v>
      </c>
      <c r="AH82" s="1171" t="s">
        <v>3781</v>
      </c>
    </row>
    <row r="83" spans="1:34" ht="135">
      <c r="A83" s="1021">
        <v>82</v>
      </c>
      <c r="B83" s="1021">
        <v>82</v>
      </c>
      <c r="C83" s="1245" t="s">
        <v>4353</v>
      </c>
      <c r="D83" s="1245" t="s">
        <v>4354</v>
      </c>
      <c r="E83" s="1253" t="s">
        <v>4355</v>
      </c>
      <c r="F83" s="1021">
        <v>43233200</v>
      </c>
      <c r="G83" s="1023" t="s">
        <v>68</v>
      </c>
      <c r="H83" s="1146" t="s">
        <v>69</v>
      </c>
      <c r="I83" s="1025" t="s">
        <v>4356</v>
      </c>
      <c r="J83" s="1026" t="s">
        <v>2574</v>
      </c>
      <c r="K83" s="1021">
        <v>830111209</v>
      </c>
      <c r="L83" s="1021">
        <v>1</v>
      </c>
      <c r="M83" s="1021"/>
      <c r="N83" s="1021"/>
      <c r="O83" s="1245" t="s">
        <v>4357</v>
      </c>
      <c r="P83" s="1057" t="s">
        <v>4358</v>
      </c>
      <c r="Q83" s="1057" t="s">
        <v>4359</v>
      </c>
      <c r="R83" s="1131">
        <v>22344035</v>
      </c>
      <c r="S83" s="1021"/>
      <c r="T83" s="1131">
        <v>22344035</v>
      </c>
      <c r="U83" s="1032">
        <v>44918</v>
      </c>
      <c r="V83" s="1021"/>
      <c r="W83" s="1413">
        <v>44909</v>
      </c>
      <c r="X83" s="1031">
        <v>44911</v>
      </c>
      <c r="Y83" s="1032">
        <v>44918</v>
      </c>
      <c r="Z83" s="1050" t="s">
        <v>4360</v>
      </c>
      <c r="AA83" s="1021">
        <v>12222</v>
      </c>
      <c r="AB83" s="1032">
        <v>44877</v>
      </c>
      <c r="AC83" s="1021" t="s">
        <v>4361</v>
      </c>
      <c r="AD83" s="1057" t="s">
        <v>4362</v>
      </c>
      <c r="AE83" s="1034">
        <v>60122</v>
      </c>
      <c r="AF83" s="1031">
        <v>44909</v>
      </c>
      <c r="AG83" s="1041" t="s">
        <v>1960</v>
      </c>
      <c r="AH83" s="1171" t="s">
        <v>3781</v>
      </c>
    </row>
    <row r="84" spans="1:34" ht="80.25" customHeight="1">
      <c r="A84" s="1021">
        <v>83</v>
      </c>
      <c r="B84" s="1021">
        <v>83</v>
      </c>
      <c r="C84" s="1245" t="s">
        <v>4363</v>
      </c>
      <c r="D84" s="1245" t="s">
        <v>4364</v>
      </c>
      <c r="E84" s="1253" t="s">
        <v>4365</v>
      </c>
      <c r="F84" s="1021">
        <v>43233200</v>
      </c>
      <c r="G84" s="1023" t="s">
        <v>68</v>
      </c>
      <c r="H84" s="1035" t="s">
        <v>33</v>
      </c>
      <c r="I84" s="1025" t="s">
        <v>4366</v>
      </c>
      <c r="J84" s="1026" t="s">
        <v>4367</v>
      </c>
      <c r="K84" s="1021">
        <v>830084433</v>
      </c>
      <c r="L84" s="1021">
        <v>7</v>
      </c>
      <c r="M84" s="1021"/>
      <c r="N84" s="1021"/>
      <c r="O84" s="1245" t="s">
        <v>4368</v>
      </c>
      <c r="P84" s="1057" t="s">
        <v>4369</v>
      </c>
      <c r="Q84" s="1021" t="s">
        <v>4370</v>
      </c>
      <c r="R84" s="1131">
        <v>4037908</v>
      </c>
      <c r="S84" s="1021"/>
      <c r="T84" s="1021"/>
      <c r="U84" s="1032">
        <v>44918</v>
      </c>
      <c r="V84" s="1021"/>
      <c r="W84" s="1413">
        <v>44911</v>
      </c>
      <c r="X84" s="1031">
        <v>44917</v>
      </c>
      <c r="Y84" s="1032">
        <v>44918</v>
      </c>
      <c r="Z84" s="1394"/>
      <c r="AA84" s="1021">
        <v>12322</v>
      </c>
      <c r="AB84" s="1032">
        <v>44902</v>
      </c>
      <c r="AC84" s="1057" t="s">
        <v>4371</v>
      </c>
      <c r="AD84" s="1057" t="s">
        <v>2391</v>
      </c>
      <c r="AE84" s="1034">
        <v>63522</v>
      </c>
      <c r="AF84" s="1031">
        <v>44917</v>
      </c>
      <c r="AG84" s="1041" t="s">
        <v>1960</v>
      </c>
      <c r="AH84" s="1264" t="s">
        <v>1769</v>
      </c>
    </row>
    <row r="85" spans="1:34" ht="135">
      <c r="A85" s="1010">
        <v>84</v>
      </c>
      <c r="B85" s="1010">
        <v>84</v>
      </c>
      <c r="C85" s="1077" t="s">
        <v>4372</v>
      </c>
      <c r="D85" s="1077" t="s">
        <v>4373</v>
      </c>
      <c r="E85" s="1352" t="s">
        <v>4374</v>
      </c>
      <c r="F85" s="1010">
        <v>78102200</v>
      </c>
      <c r="G85" s="1212" t="s">
        <v>203</v>
      </c>
      <c r="H85" s="1141" t="s">
        <v>33</v>
      </c>
      <c r="I85" s="1397" t="s">
        <v>4375</v>
      </c>
      <c r="J85" s="1212" t="s">
        <v>4376</v>
      </c>
      <c r="K85" s="1010">
        <v>900062917</v>
      </c>
      <c r="L85" s="1010">
        <v>9</v>
      </c>
      <c r="M85" s="1010"/>
      <c r="N85" s="1010"/>
      <c r="O85" s="1246" t="s">
        <v>4377</v>
      </c>
      <c r="P85" s="1010" t="s">
        <v>4378</v>
      </c>
      <c r="Q85" s="1010" t="s">
        <v>4379</v>
      </c>
      <c r="R85" s="1267">
        <v>254381849</v>
      </c>
      <c r="S85" s="1010"/>
      <c r="T85" s="1010"/>
      <c r="U85" s="1055">
        <v>46234</v>
      </c>
      <c r="V85" s="1010"/>
      <c r="W85" s="1411">
        <v>44917</v>
      </c>
      <c r="X85" s="1193">
        <v>44924</v>
      </c>
      <c r="Y85" s="1055">
        <v>46234</v>
      </c>
      <c r="Z85" s="1339" t="s">
        <v>4380</v>
      </c>
      <c r="AA85" s="1177" t="s">
        <v>4381</v>
      </c>
      <c r="AB85" s="1275" t="s">
        <v>4382</v>
      </c>
      <c r="AC85" s="1177" t="s">
        <v>4383</v>
      </c>
      <c r="AD85" s="1177" t="s">
        <v>4384</v>
      </c>
      <c r="AE85" s="1339" t="s">
        <v>4385</v>
      </c>
      <c r="AF85" s="1314" t="s">
        <v>4386</v>
      </c>
      <c r="AG85" s="1172" t="s">
        <v>2036</v>
      </c>
      <c r="AH85" t="s">
        <v>3947</v>
      </c>
    </row>
  </sheetData>
  <autoFilter ref="A1:AH85" xr:uid="{2BEE0BF4-ED6E-4300-8B93-9DBCFDEE6B00}">
    <filterColumn colId="6">
      <filters>
        <filter val="SEGUROS"/>
      </filters>
    </filterColumn>
  </autoFilter>
  <hyperlinks>
    <hyperlink ref="O2" r:id="rId1" xr:uid="{ED211055-4ED6-4C91-A799-8FAF389A46EE}"/>
    <hyperlink ref="C2" r:id="rId2" xr:uid="{CFD8D78B-11C1-4B57-9DD4-60BBD8BE1B0B}"/>
    <hyperlink ref="D2" r:id="rId3" display="https://www.secop.gov.co/CO1ContractsManagement/Tendering/ProcurementContractEdit/Update?ProfileName=CCE-16-Servicios_profesionales_gestion&amp;PPI=CO1.PPI.16580227&amp;DocUniqueName=ContratoDeCompra&amp;DocTypeName=NextWay.Entities.Marketplace.Tendering.ProcurementContract&amp;ProfileVersion=5&amp;DocUniqueIdentifier=CO1.PCCNTR.3177784" xr:uid="{07DF6C04-4944-4767-9CA4-4ACBE277AB85}"/>
    <hyperlink ref="O3" r:id="rId4" xr:uid="{5264271A-EB18-4A68-8FD9-DFAA845EE4EE}"/>
    <hyperlink ref="C3" r:id="rId5" xr:uid="{BCB58218-F56E-4A3D-9041-3649D9C6810E}"/>
    <hyperlink ref="D3" r:id="rId6" xr:uid="{A8CAEC85-2F92-4197-B6C7-5C40AA0E8939}"/>
    <hyperlink ref="O4" r:id="rId7" xr:uid="{C4A9112F-3C1B-458F-8190-915DEA18D8DA}"/>
    <hyperlink ref="C4" r:id="rId8" xr:uid="{4D65D3EA-02B4-4E8C-AE3A-3B730DCBDC14}"/>
    <hyperlink ref="D4" r:id="rId9" xr:uid="{7E490821-A12C-443F-A3F6-45A8E672A5DE}"/>
    <hyperlink ref="O5" r:id="rId10" xr:uid="{23E805E2-E57F-4B64-AD85-467C42FA8D8A}"/>
    <hyperlink ref="C5" r:id="rId11" xr:uid="{37333995-D2DD-4EE4-9A42-DA16EC8E4D7A}"/>
    <hyperlink ref="D5" r:id="rId12" xr:uid="{3A3B2CFB-25CD-4404-987E-B85BEFB8495E}"/>
    <hyperlink ref="C6" r:id="rId13" xr:uid="{E7CF2EA6-24E0-4A25-86B7-73B6A267DD23}"/>
    <hyperlink ref="O6" r:id="rId14" xr:uid="{1398C9D5-BCE7-4770-9C8B-FC5397D4E30D}"/>
    <hyperlink ref="D6" r:id="rId15" xr:uid="{E415F2C7-AF39-46BE-9F9B-9F242CDE0DB8}"/>
    <hyperlink ref="C7" r:id="rId16" xr:uid="{1C0E2CB8-1361-4673-B754-24A96E84518D}"/>
    <hyperlink ref="D7" r:id="rId17" xr:uid="{ACBE27B1-FD90-4784-B97F-C954681F483C}"/>
    <hyperlink ref="O7" r:id="rId18" xr:uid="{B0A9B9F2-C737-467B-955C-B127D8287436}"/>
    <hyperlink ref="O8" r:id="rId19" xr:uid="{15211CF2-713A-495C-8650-9E7F1A4E2921}"/>
    <hyperlink ref="C8" r:id="rId20" xr:uid="{B8E07D30-A862-46A6-9354-D4F75B88A134}"/>
    <hyperlink ref="D8" r:id="rId21" xr:uid="{A54F4B94-D3D5-4ABE-BC7D-F5AF083CAC58}"/>
    <hyperlink ref="O9" r:id="rId22" xr:uid="{95B64C93-3151-415B-8CD2-A7240D7D90C9}"/>
    <hyperlink ref="O10" r:id="rId23" xr:uid="{07CA4A24-B7E6-4162-BF03-62F44E78F34F}"/>
    <hyperlink ref="C10" r:id="rId24" xr:uid="{419668F0-C426-4883-8340-32DCB16A4281}"/>
    <hyperlink ref="D10" r:id="rId25" display="https://www.secop.gov.co/CO1ContractsManagement/Tendering/ProcurementContractEdit/Update?ProfileName=CCE-16-Servicios_profesionales_gestion&amp;PPI=CO1.PPI.16664182&amp;DocUniqueName=ContratoDeCompra&amp;DocTypeName=NextWay.Entities.Marketplace.Tendering.ProcurementContract&amp;ProfileVersion=5&amp;DocUniqueIdentifier=CO1.PCCNTR.3235898" xr:uid="{A4630B00-2F83-42E3-B8BC-05E0C33FB880}"/>
    <hyperlink ref="O11" r:id="rId26" xr:uid="{02DB37FB-E8A8-4A69-B154-F63F95E200D2}"/>
    <hyperlink ref="C11" r:id="rId27" xr:uid="{C7CDFE25-991A-4B69-81C5-63F48F86A6FB}"/>
    <hyperlink ref="D11" r:id="rId28" display="https://www.secop.gov.co/CO1ContractsManagement/Tendering/ProcurementContractEdit/Update?ProfileName=CCE-16-Servicios_profesionales_gestion&amp;PPI=CO1.PPI.16683344&amp;DocUniqueName=ContratoDeCompra&amp;DocTypeName=NextWay.Entities.Marketplace.Tendering.ProcurementContract&amp;ProfileVersion=5&amp;DocUniqueIdentifier=CO1.PCCNTR.3221362" xr:uid="{AAA0593E-0877-47D9-BE7F-EF35699FA23A}"/>
    <hyperlink ref="O12" r:id="rId29" xr:uid="{6347E8E7-C597-4433-9D26-F30CEA9248A0}"/>
    <hyperlink ref="C12" r:id="rId30" xr:uid="{8BFB6E6B-D0FA-4585-B75A-1014212CAFF9}"/>
    <hyperlink ref="D12" r:id="rId31" display="https://www.secop.gov.co/CO1ContractsManagement/Tendering/ProcurementContractEdit/Update?ProfileName=CCE-16-Servicios_profesionales_gestion&amp;PPI=CO1.PPI.16689952&amp;DocUniqueName=ContratoDeCompra&amp;DocTypeName=NextWay.Entities.Marketplace.Tendering.ProcurementContract&amp;ProfileVersion=5&amp;DocUniqueIdentifier=CO1.PCCNTR.3221811" xr:uid="{0865B8C1-CBE6-4218-ACDA-1FFB60FC9FF9}"/>
    <hyperlink ref="O13" r:id="rId32" xr:uid="{93010E65-13CF-4271-B3D3-32CBCBBE6A47}"/>
    <hyperlink ref="C13" r:id="rId33" xr:uid="{4785C627-E527-447D-B838-30C21E84DE3F}"/>
    <hyperlink ref="D13" r:id="rId34" xr:uid="{C49BD0A6-543F-4BA3-B88E-452DFB477955}"/>
    <hyperlink ref="O14" r:id="rId35" xr:uid="{0DD4FA19-D779-4418-A9A4-72B486F1A8E5}"/>
    <hyperlink ref="C14" r:id="rId36" xr:uid="{3118AA36-0DCB-4281-AD19-EC17B5B8CF01}"/>
    <hyperlink ref="D14" r:id="rId37" display="https://www.secop.gov.co/CO1ContractsManagement/Tendering/ProcurementContractEdit/Update?ProfileName=CCE-16-Servicios_profesionales_gestion&amp;PPI=CO1.PPI.16660322&amp;DocUniqueName=ContratoDeCompra&amp;DocTypeName=NextWay.Entities.Marketplace.Tendering.ProcurementContract&amp;ProfileVersion=5&amp;DocUniqueIdentifier=CO1.PCCNTR.3236315&amp;prevCtxUrl=https%3a%2f%2fwww.secop.gov.co%3a443%2fCO1ContractsManagement%2fTendering%2fProcurementContractManagement%2fIndex&amp;prevCtxLbl=Contratos+" xr:uid="{96635358-ED3A-4779-AE0C-CCC35E313868}"/>
    <hyperlink ref="O15" r:id="rId38" xr:uid="{F462E37C-B6B6-4E1F-89F6-85C18D32D9EF}"/>
    <hyperlink ref="D15" r:id="rId39" display="https://www.secop.gov.co/CO1ContractsManagement/Tendering/ProcurementContractEdit/View?ProfileName=CCE-16-Servicios_profesionales_gestion&amp;PPI=CO1.PPI.16695408&amp;DocUniqueName=ContratoDeCompra&amp;DocTypeName=NextWay.Entities.Marketplace.Tendering.ProcurementContract&amp;ProfileVersion=5&amp;DocUniqueIdentifier=CO1.PCCNTR.3241221&amp;prevCtxUrl=https%3a%2f%2fwww.secop.gov.co%2fCO1BusinessLine%2fTendering%2fBuyerWorkArea%2fIndex%3fDocUniqueIdentifier%3dCO1.BDOS.2542804&amp;prevCtxLbl=BuyerWorkAreaSpecificAreaGrids" xr:uid="{F1B9EFE2-4092-43D6-85ED-A63C3A46E1B5}"/>
    <hyperlink ref="C15" r:id="rId40" xr:uid="{DA1C823C-FD11-464A-87BE-8980753FEABC}"/>
    <hyperlink ref="O16" r:id="rId41" xr:uid="{1672A4A5-C0CA-457A-AB1C-C3D1A9D2F03C}"/>
    <hyperlink ref="C16" r:id="rId42" xr:uid="{6AE26336-A8E1-4F89-855E-57BFC740E4C8}"/>
    <hyperlink ref="D16" r:id="rId43" display="https://www.secop.gov.co/CO1ContractsManagement/Tendering/ProcurementContractEdit/View?docUniqueIdentifier=CO1.PCCNTR.3241424&amp;prevCtxUrl=https%3a%2f%2fwww.secop.gov.co%3a443%2fCO1ContractsManagement%2fTendering%2fProcurementContractManagement%2fIndex&amp;prevCtxLbl=Contratos+" xr:uid="{27A066E3-3897-45EF-B761-F552CFC87B7C}"/>
    <hyperlink ref="O17" r:id="rId44" xr:uid="{C21776AE-E118-4287-B8F1-83D87CC7C4D8}"/>
    <hyperlink ref="C17" r:id="rId45" xr:uid="{7C149E05-9738-455E-8052-0C9466F4435B}"/>
    <hyperlink ref="D17" r:id="rId46" xr:uid="{D1878D35-C5EE-483B-9965-6E9D3FDD0727}"/>
    <hyperlink ref="C18" r:id="rId47" xr:uid="{B0185BB5-88B1-4753-80E6-0A6BF50908D3}"/>
    <hyperlink ref="D18" r:id="rId48" display="https://www.secop.gov.co/CO1ContractsManagement/Tendering/ProcurementContractEdit/Update?ProfileName=CCE-16-Servicios_profesionales_gestion&amp;PPI=CO1.PPI.16730162&amp;DocUniqueName=ContratoDeCompra&amp;DocTypeName=NextWay.Entities.Marketplace.Tendering.ProcurementContract&amp;ProfileVersion=5&amp;DocUniqueIdentifier=CO1.PCCNTR.3278169" xr:uid="{A859FFEA-FD9B-4BAB-8437-7FC4DC7D8B65}"/>
    <hyperlink ref="O18" r:id="rId49" xr:uid="{F929F582-E7BB-405A-8F48-297B875624C1}"/>
    <hyperlink ref="O19" r:id="rId50" xr:uid="{4C3C45C0-07C3-4EAD-9CC0-A17CC0023C40}"/>
    <hyperlink ref="C19" r:id="rId51" xr:uid="{75CA7554-77D9-4E58-A960-6E4CA45E5EB6}"/>
    <hyperlink ref="D19" r:id="rId52" display="https://www.secop.gov.co/CO1ContractsManagement/Tendering/ProcurementContractEdit/Update?ProfileName=CCE-16-Servicios_profesionales_gestion&amp;PPI=CO1.PPI.16731838&amp;DocUniqueName=ContratoDeCompra&amp;DocTypeName=NextWay.Entities.Marketplace.Tendering.ProcurementContract&amp;ProfileVersion=5&amp;DocUniqueIdentifier=CO1.PCCNTR.3278918" xr:uid="{12EB87F7-4FC7-4BB8-8B01-5AF7850F6066}"/>
    <hyperlink ref="C20" r:id="rId53" xr:uid="{5F232FA0-59D8-441E-879A-9FAB6A84E522}"/>
    <hyperlink ref="O21" r:id="rId54" xr:uid="{3581D0AE-9E4F-40A2-B6CA-2D030F664A7D}"/>
    <hyperlink ref="C21" r:id="rId55" xr:uid="{E9212D5A-535A-4360-9724-42C63A5C9F80}"/>
    <hyperlink ref="O22" r:id="rId56" xr:uid="{AC1EE703-9A1C-45EB-AD93-C8ADE1B1B736}"/>
    <hyperlink ref="O23" r:id="rId57" xr:uid="{9F7DB449-EDDD-4E21-BF54-5539F25C4D40}"/>
    <hyperlink ref="O24" r:id="rId58" xr:uid="{EAD70440-8623-4BEF-BC04-003CAA17A95F}"/>
    <hyperlink ref="O25" r:id="rId59" xr:uid="{3A498D97-E998-464F-8E1B-E39D159BBB4B}"/>
    <hyperlink ref="O26" r:id="rId60" xr:uid="{A507A193-464C-4D1C-92BF-26082A98B1CE}"/>
    <hyperlink ref="O27" r:id="rId61" xr:uid="{39A4A2AC-DA42-4023-9515-342A0F6F1256}"/>
    <hyperlink ref="D20" r:id="rId62" display="https://www.secop.gov.co/CO1ContractsManagement/Tendering/ProcurementContractEdit/View?docUniqueIdentifier=CO1.PCCNTR.3318019&amp;prevCtxUrl=https%3a%2f%2fwww.secop.gov.co%3a443%2fCO1ContractsManagement%2fTendering%2fProcurementContractManagement%2fIndex&amp;prevCtxLbl=Contratos+" xr:uid="{5015C8C1-0A68-430E-A13B-376D3997740F}"/>
    <hyperlink ref="D21" r:id="rId63" display="https://www.secop.gov.co/CO1ContractsManagement/Tendering/ProcurementContractEdit/View?docUniqueIdentifier=CO1.PCCNTR.3316950&amp;prevCtxUrl=https%3a%2f%2fwww.secop.gov.co%3a443%2fCO1ContractsManagement%2fTendering%2fProcurementContractManagement%2fIndex&amp;prevCtxLbl=Contratos+" xr:uid="{3AB9D88C-9DA8-471D-8C56-A392446B0919}"/>
    <hyperlink ref="C22" r:id="rId64" xr:uid="{0C98AED6-CE67-4901-8618-5A8794879954}"/>
    <hyperlink ref="D22" r:id="rId65" xr:uid="{DD598525-DFBA-4C64-A458-1EE6200D8BAE}"/>
    <hyperlink ref="C23" r:id="rId66" xr:uid="{1F4B3948-087B-4EF2-BE91-156A69E2651E}"/>
    <hyperlink ref="C24" r:id="rId67" xr:uid="{3B4ED8E0-FB71-4513-B4E7-4FC611DD8650}"/>
    <hyperlink ref="C25" r:id="rId68" xr:uid="{3BF3BE07-1ED2-4A7F-9619-F1607D27E507}"/>
    <hyperlink ref="C26" r:id="rId69" xr:uid="{E0E20BDE-AEAC-4A1F-8283-5AFA53E5B78C}"/>
    <hyperlink ref="C27" r:id="rId70" xr:uid="{E8100AAC-AA86-4289-9E8E-064C7B4DBDC4}"/>
    <hyperlink ref="O29" r:id="rId71" xr:uid="{832C839F-EC2B-47C3-A1C3-6B15C2657E14}"/>
    <hyperlink ref="O28" r:id="rId72" xr:uid="{7D703A7A-B87D-4BD4-95B3-D937CA4DA108}"/>
    <hyperlink ref="O30" r:id="rId73" xr:uid="{E09BDC4B-3D46-4B51-BB97-5BE1C0753AA3}"/>
    <hyperlink ref="C30" r:id="rId74" xr:uid="{4FBB7B1B-ABF8-4D6C-9009-8A04D4A6036E}"/>
    <hyperlink ref="D30" r:id="rId75" xr:uid="{96C48962-8778-42F4-8D6D-F96CA81FC2FC}"/>
    <hyperlink ref="C29" r:id="rId76" xr:uid="{88F7C289-68B5-402D-886E-430EC1C97E14}"/>
    <hyperlink ref="D29" r:id="rId77" xr:uid="{2CE152CF-619B-48DA-9FB4-9CBB480BBB5A}"/>
    <hyperlink ref="C28" r:id="rId78" xr:uid="{499540ED-AE06-4847-BCD7-539FCDB9266D}"/>
    <hyperlink ref="D28" r:id="rId79" xr:uid="{C2900A05-8CAE-45A9-9A82-2E6782376746}"/>
    <hyperlink ref="O31" r:id="rId80" xr:uid="{7187FB39-5E14-4952-B945-8F5CB36A54E0}"/>
    <hyperlink ref="O32" r:id="rId81" xr:uid="{B56125E5-4E5C-4162-BD07-00C1DAFFCDD1}"/>
    <hyperlink ref="O33" r:id="rId82" xr:uid="{FCE62CF5-858C-464D-A358-40B9B5BC5E83}"/>
    <hyperlink ref="O34" r:id="rId83" xr:uid="{00A32871-FCDA-4B14-98E1-EB34666555FE}"/>
    <hyperlink ref="O35" r:id="rId84" xr:uid="{35F1D153-57DA-4528-8346-C2D2E7EC966B}"/>
    <hyperlink ref="O36" r:id="rId85" xr:uid="{7C2F6C9C-B3B3-470E-8034-127445BC43AE}"/>
    <hyperlink ref="O37" r:id="rId86" xr:uid="{2497278B-406B-47EF-A8A1-013E6496E7BA}"/>
    <hyperlink ref="O38" r:id="rId87" xr:uid="{98220D25-6191-4ADC-8D4B-CC0D4E14FD94}"/>
    <hyperlink ref="O39" r:id="rId88" xr:uid="{E7A53F45-9C9E-483A-89F5-75460CDFA63E}"/>
    <hyperlink ref="O40" r:id="rId89" xr:uid="{5E9E761B-B80C-4BB4-95A5-F82F5E731B72}"/>
    <hyperlink ref="O41" r:id="rId90" xr:uid="{FBB4ABA5-B752-4399-8E13-8C9B5BB2A8AB}"/>
    <hyperlink ref="O42" r:id="rId91" xr:uid="{51E7576E-689B-4DAE-B626-69A8CEB7DB8E}"/>
    <hyperlink ref="D23" r:id="rId92" display="https://www.secop.gov.co/CO1ContractsManagement/Tendering/ProcurementContractEdit/View?docUniqueIdentifier=CO1.PCCNTR.3325055&amp;awardUniqueIdentifier=&amp;buyerDossierUniqueIdentifier=CO1.BDOS.2595972&amp;id=1554879&amp;prevCtxUrl=https%3a%2f%2fwww.secop.gov.co%2fCO1BusinessLine%2fTendering%2fBuyerDossierWorkspace%2fIndex%3fsortingState%3dLastModifiedDESC%26showAdvancedSearch%3dFalse%26showAdvancedSearchFields%3dFalse%26selectedDossier%3dCO1.BDOS.2595972%26selectedRequest%3dCO1.REQ.2669188%26&amp;prevCtxLbl=Procesos+de+la+Entidad+Estatal" xr:uid="{FF01CA6F-1915-4E06-8136-E329318D78D4}"/>
    <hyperlink ref="D24" r:id="rId93" display="https://www.secop.gov.co/CO1ContractsManagement/Tendering/ProcurementContractEdit/View?docUniqueIdentifier=CO1.PCCNTR.3325637&amp;awardUniqueIdentifier=&amp;buyerDossierUniqueIdentifier=CO1.BDOS.2597422&amp;id=1555311&amp;prevCtxUrl=https%3a%2f%2fwww.secop.gov.co%2fCO1BusinessLine%2fTendering%2fBuyerDossierWorkspace%2fIndex%3fsortingState%3dLastModifiedDESC%26showAdvancedSearch%3dFalse%26showAdvancedSearchFields%3dFalse%26selectedDossier%3dCO1.BDOS.2597422%26selectedRequest%3dCO1.REQ.2670465%26&amp;prevCtxLbl=Procesos+de+la+Entidad+Estatal" xr:uid="{26B76E88-12DD-4EE1-A813-84320A25A8D6}"/>
    <hyperlink ref="D25" r:id="rId94" display="https://www.secop.gov.co/CO1ContractsManagement/Tendering/ProcurementContractEdit/View?docUniqueIdentifier=CO1.PCCNTR.3325960&amp;awardUniqueIdentifier=&amp;buyerDossierUniqueIdentifier=CO1.BDOS.2608025&amp;id=1555852&amp;prevCtxUrl=https%3a%2f%2fwww.secop.gov.co%2fCO1BusinessLine%2fTendering%2fBuyerDossierWorkspace%2fIndex%3fsortingState%3dLastModifiedDESC%26showAdvancedSearch%3dFalse%26showAdvancedSearchFields%3dFalse%26selectedDossier%3dCO1.BDOS.2608025%26selectedRequest%3dCO1.REQ.2681112%26&amp;prevCtxLbl=Procesos+de+la+Entidad+Estatal" xr:uid="{41DBBE52-6674-432A-A406-E1FC8414AA94}"/>
    <hyperlink ref="D26" r:id="rId95" display="https://www.secop.gov.co/CO1ContractsManagement/Tendering/ProcurementContractEdit/View?docUniqueIdentifier=CO1.PCCNTR.3336080&amp;awardUniqueIdentifier=&amp;buyerDossierUniqueIdentifier=CO1.BDOS.2609749&amp;id=1565508&amp;prevCtxUrl=https%3a%2f%2fwww.secop.gov.co%2fCO1BusinessLine%2fTendering%2fBuyerDossierWorkspace%2fIndex%3fsortingState%3dLastModifiedDESC%26showAdvancedSearch%3dFalse%26showAdvancedSearchFields%3dFalse%26selectedDossier%3dCO1.BDOS.2609749%26selectedRequest%3dCO1.REQ.2682649%26&amp;prevCtxLbl=Procesos+de+la+Entidad+Estatal" xr:uid="{4559E931-45A2-4D22-B76C-4A76DD0457EF}"/>
    <hyperlink ref="D27" r:id="rId96" display="https://www.secop.gov.co/CO1ContractsManagement/Tendering/ProcurementContractEdit/Update?ProfileName=CCE-16-Servicios_profesionales_gestion&amp;PPI=CO1.PPI.16869971&amp;DocUniqueName=ContratoDeCompra&amp;DocTypeName=NextWay.Entities.Marketplace.Tendering.ProcurementContract&amp;ProfileVersion=5&amp;DocUniqueIdentifier=CO1.PCCNTR.3341771&amp;prevCtxUrl=https%3a%2f%2fwww.secop.gov.co%2fCO1BusinessLine%2fTendering%2fBuyerDossierWorkspace%2fIndex%3fsortingState%3dLastModifiedDESC%26showAdvancedSearch%3dFalse%26showAdvancedSearchFields%3dFalse%26selectedDossier%3dCO1.BDOS.2610308%26selectedRequest%3dCO1.REQ.2683437%26&amp;prevCtxLbl=Procesos+de+la+Entidad+Estatal" xr:uid="{2F4B97E0-68E7-4E79-AF3F-F6F7A1FE7BE6}"/>
    <hyperlink ref="D31" r:id="rId97" display="https://www.secop.gov.co/CO1ContractsManagement/Tendering/ProcurementContractEdit/View?docUniqueIdentifier=CO1.PCCNTR.3412595&amp;awardUniqueIdentifier=&amp;buyerDossierUniqueIdentifier=CO1.BDOS.2542163&amp;id=1667753&amp;prevCtxUrl=https%3a%2f%2fwww.secop.gov.co%2fCO1BusinessLine%2fTendering%2fBuyerDossierWorkspace%2fIndex%3fsortingState%3dLastModifiedDESC%26showAdvancedSearch%3dFalse%26showAdvancedSearchFields%3dFalse%26selectedDossier%3dCO1.BDOS.2542163%26selectedRequest%3dCO1.REQ.2615447%26&amp;prevCtxLbl=Procesos+de+la+Entidad+Estatal" xr:uid="{11B4866D-214E-427D-B341-221730E9D605}"/>
    <hyperlink ref="C32" r:id="rId98" xr:uid="{72090D8C-9505-4947-8465-393725EE156B}"/>
    <hyperlink ref="D32" r:id="rId99" display="https://www.secop.gov.co/CO1ContractsManagement/Tendering/ProcurementContractEdit/Update?ProfileName=CCE-10-Minima_Cuantia&amp;PPI=CO1.PPI.16885920&amp;DocUniqueName=ContratoDeCompra&amp;DocTypeName=NextWay.Entities.Marketplace.Tendering.ProcurementContract&amp;ProfileVersion=8&amp;DocUniqueIdentifier=CO1.PCCNTR.3415313" xr:uid="{7FF445F5-06BC-45E8-ABFD-49239123FE8C}"/>
    <hyperlink ref="C33" r:id="rId100" xr:uid="{148BE266-5692-4FBE-BE5B-D3C0F2CC29CC}"/>
    <hyperlink ref="D33" r:id="rId101" xr:uid="{100DAA2B-FACE-4E19-9DCE-7682713C9F69}"/>
    <hyperlink ref="C34" r:id="rId102" xr:uid="{1E8E044F-7BAC-4261-A06E-04AAEE80DD26}"/>
    <hyperlink ref="D34" r:id="rId103" xr:uid="{965C2B7F-3E52-4460-9865-133FF68C3F87}"/>
    <hyperlink ref="C35" r:id="rId104" xr:uid="{62101E74-7A30-404F-B487-C979E9B1FC80}"/>
    <hyperlink ref="D35" r:id="rId105" display="https://www.secop.gov.co/CO1ContractsManagement/Tendering/ProcurementContractEdit/Update?ProfileName=CCE-16-Servicios_profesionales_gestion&amp;PPI=CO1.PPI.17185028&amp;DocUniqueName=ContratoDeCompra&amp;DocTypeName=NextWay.Entities.Marketplace.Tendering.ProcurementContract&amp;ProfileVersion=5&amp;DocUniqueIdentifier=CO1.PCCNTR.3476566" xr:uid="{89A043E0-7A21-405E-8979-906E230A993C}"/>
    <hyperlink ref="C36" r:id="rId106" xr:uid="{58EA845E-ED35-47DA-98C7-1380957C5AB9}"/>
    <hyperlink ref="D36" r:id="rId107" xr:uid="{D228F5AB-1C9F-427D-8C35-A46AD5CA722F}"/>
    <hyperlink ref="C37" r:id="rId108" xr:uid="{CBCFE5DB-055B-47B6-81CF-ACA87685C2BC}"/>
    <hyperlink ref="D37" r:id="rId109" xr:uid="{63000045-AD54-4375-A8DC-AC4EDAFF2AC6}"/>
    <hyperlink ref="C38" r:id="rId110" xr:uid="{D102110E-6EA2-403F-A3A5-74899E4F210F}"/>
    <hyperlink ref="D38" r:id="rId111" xr:uid="{C3FD0446-4390-4417-B3AE-D3C48F68B573}"/>
    <hyperlink ref="C39" r:id="rId112" xr:uid="{6B636235-4F29-450B-82F3-1132649F1906}"/>
    <hyperlink ref="D39" r:id="rId113" xr:uid="{99B68A8D-6AD1-4C2B-B255-87EFCF5FE65D}"/>
    <hyperlink ref="C40" r:id="rId114" xr:uid="{D6D661FF-359F-4B42-9F3C-B5D796BA62A8}"/>
    <hyperlink ref="D40" r:id="rId115" xr:uid="{8B9816FF-A602-474D-BCC6-DF7910B26156}"/>
    <hyperlink ref="C41" r:id="rId116" xr:uid="{497E9FE5-994A-433D-8E83-A2F9EB23F865}"/>
    <hyperlink ref="D41" r:id="rId117" xr:uid="{3A61229F-B0E7-4B2D-BB88-D2D5F68358A2}"/>
    <hyperlink ref="C42" r:id="rId118" xr:uid="{5E0CBD17-E56C-4748-99C8-96016E364C60}"/>
    <hyperlink ref="D42" r:id="rId119" xr:uid="{5567E7B1-FB8C-46AA-8816-188500FA2F30}"/>
    <hyperlink ref="O20" r:id="rId120" xr:uid="{17E89757-4F2F-4E5A-A6F9-37658D4E0C4C}"/>
    <hyperlink ref="O43" r:id="rId121" xr:uid="{89440740-E44F-49B6-A1E9-FB9DC63E05DD}"/>
    <hyperlink ref="D43" r:id="rId122" display="https://www.secop.gov.co/CO1ContractsManagement/Tendering/ProcurementContractEdit/View?docUniqueIdentifier=CO1.PCCNTR.3579149&amp;prevCtxUrl=https%3a%2f%2fwww.secop.gov.co%3a443%2fCO1ContractsManagement%2fTendering%2fProcurementContractManagement%2fIndex&amp;prevCtxLbl=Contratos+" xr:uid="{0E2CDEDC-39FF-4794-B76C-B42778C50410}"/>
    <hyperlink ref="C43" r:id="rId123" xr:uid="{E4760CC9-4AA1-467B-8971-7ACAD15677B1}"/>
    <hyperlink ref="C44" r:id="rId124" xr:uid="{D6D3E817-33B5-47EF-A700-FB45DBAB4195}"/>
    <hyperlink ref="O44" r:id="rId125" xr:uid="{E74ACB4C-BF57-49C4-ABB9-437EB5C2B517}"/>
    <hyperlink ref="D44" r:id="rId126" display="https://www.secop.gov.co/CO1ContractsManagement/Tendering/ProcurementContractEdit/Update?ProfileName=CCE-10-Minima_Cuantia&amp;PPI=CO1.PPI.17521627&amp;DocUniqueName=ContratoDeCompra&amp;DocTypeName=NextWay.Entities.Marketplace.Tendering.ProcurementContract&amp;ProfileVersion=8&amp;DocUniqueIdentifier=CO1.PCCNTR.3580469&amp;prevCtxUrl=https%3a%2f%2fwww.secop.gov.co%3a443%2fCO1ContractsManagement%2fTendering%2fProcurementContractManagement%2fIndex&amp;prevCtxLbl=Contratos+" xr:uid="{F7092EEC-81EF-412D-BDFB-F310B0B20221}"/>
    <hyperlink ref="O45" r:id="rId127" xr:uid="{EFFC57A9-05C5-4001-82F9-760788A35949}"/>
    <hyperlink ref="O46" r:id="rId128" xr:uid="{E71659A2-8B16-4398-94C4-A3FCDF8342A1}"/>
    <hyperlink ref="D46" r:id="rId129" display="https://www.secop.gov.co/CO1ContractsManagement/Tendering/ProcurementContractEdit/View?ProfileName=CCE-10-Minima_Cuantia&amp;PPI=CO1.PPI.17577446&amp;DocUniqueName=ContratoDeCompra&amp;DocTypeName=NextWay.Entities.Marketplace.Tendering.ProcurementContract&amp;ProfileVersion=8&amp;DocUniqueIdentifier=CO1.PCCNTR.3587338&amp;prevCtxUrl=https%3a%2f%2fwww.secop.gov.co%3a443%2fCO1ContractsManagement%2fTendering%2fProcurementContractManagement%2fIndex&amp;prevCtxLbl=Contratos+" xr:uid="{E4ED68B3-8BE2-464A-8218-C63480C2F74C}"/>
    <hyperlink ref="C46" r:id="rId130" xr:uid="{F45B1137-655F-4092-9200-5178BD96C00A}"/>
    <hyperlink ref="O47" r:id="rId131" xr:uid="{AF71FD4E-81E7-4244-8ACB-820007E203A7}"/>
    <hyperlink ref="C47" r:id="rId132" xr:uid="{DAD97AA0-92FA-4092-9D4D-08EB0968C0FF}"/>
    <hyperlink ref="D47" r:id="rId133" xr:uid="{EF9D799D-A7AE-47B0-9C44-5FD43389FFD3}"/>
    <hyperlink ref="O48" r:id="rId134" xr:uid="{45AC525D-4F2B-4324-9524-F96CA6B0D935}"/>
    <hyperlink ref="O49" r:id="rId135" xr:uid="{3204ABA5-1520-4888-9659-837DF220FB04}"/>
    <hyperlink ref="C49" r:id="rId136" xr:uid="{476625E7-D35C-4389-AFE9-2A8BD2AE92DF}"/>
    <hyperlink ref="D49" r:id="rId137" xr:uid="{21AFBB73-E608-4F66-BFCD-5AE6CCFFCE88}"/>
    <hyperlink ref="O50" r:id="rId138" xr:uid="{3621474E-10F3-4E63-9BA9-3249F370BA2D}"/>
    <hyperlink ref="O51" r:id="rId139" xr:uid="{9E92D010-BF15-4949-8368-7A6F1E1BB1B4}"/>
    <hyperlink ref="C51" r:id="rId140" xr:uid="{4958D4E4-0C5A-435D-BB35-8958EC492CE7}"/>
    <hyperlink ref="D51" r:id="rId141" display="https://www.secop.gov.co/CO1ContractsManagement/Tendering/ProcurementContractEdit/Update?ProfileName=CCE-06-Seleccion_Abreviada_Menor_Cuantia&amp;PPI=CO1.PPI.18078912&amp;DocUniqueName=ContratoDeCompra&amp;DocTypeName=NextWay.Entities.Marketplace.Tendering.ProcurementContract&amp;ProfileVersion=8&amp;DocUniqueIdentifier=CO1.PCCNTR.3672111 " xr:uid="{35EB3359-3C08-4CE6-BD22-1D3B78DDE603}"/>
    <hyperlink ref="O52" r:id="rId142" xr:uid="{D57A2C93-0399-43CC-98AB-087CEC664BFC}"/>
    <hyperlink ref="O53" r:id="rId143" xr:uid="{F609CCBE-B94E-4932-A109-3CF8FBBF8F9B}"/>
    <hyperlink ref="O54" r:id="rId144" xr:uid="{F84049F6-72D7-4752-962C-1F0A3A48083C}"/>
    <hyperlink ref="O55" r:id="rId145" xr:uid="{0520699E-F55E-484A-8936-44FF6C8BFDFD}"/>
    <hyperlink ref="C55" r:id="rId146" xr:uid="{6FE2607E-447E-4BF2-9FE6-C4F2F5187F78}"/>
    <hyperlink ref="D55" r:id="rId147" xr:uid="{1C285A88-9A89-42AD-A11F-0D5B4D3064F9}"/>
    <hyperlink ref="D9" r:id="rId148" xr:uid="{16A1FCF2-6AB6-49BF-9CE5-1574C5CBF0DD}"/>
    <hyperlink ref="O57" r:id="rId149" xr:uid="{9C9C7F49-D9CA-4766-A022-5D200B53329B}"/>
    <hyperlink ref="O56" r:id="rId150" xr:uid="{6E0352C6-2F0B-4AFF-BA4A-A967D81C5581}"/>
    <hyperlink ref="D59" r:id="rId151" display="https://www.secop.gov.co/CO1ContractsManagement/Tendering/ProcurementContractEdit/Update?ProfileName=CCE-07-Seleccion_Abreviada_Subasta&amp;PPI=CO1.PPI.18723843&amp;DocUniqueName=ContratoDeCompra&amp;DocTypeName=NextWay.Entities.Marketplace.Tendering.ProcurementContract&amp;ProfileVersion=12&amp;DocUniqueIdentifier=CO1.PCCNTR.3760701&amp;prevCtxUrl=https%3a%2f%2fwww.secop.gov.co%2fCO1BusinessLine%2fTendering%2fBuyerDossierWorkspace%2fIndex%3fsortingState%3dLastModifiedDESC%26showAdvancedSearch%3dFalse%26showAdvancedSearchFields%3dFalse%26selectedDossier%3dCO1.BDOS.2942275%26selectedRequest%3dCO1.REQ.3033074%26&amp;prevCtxLbl=Procesos+de+la+Entidad+Estatal" xr:uid="{383EB65E-8483-4FB9-BE37-FCDAD1FD68D5}"/>
    <hyperlink ref="C59" r:id="rId152" xr:uid="{35D96F31-C404-4B80-8B41-47C4C2C7CBB5}"/>
    <hyperlink ref="O59" r:id="rId153" xr:uid="{5EC23E9A-6ADA-48A6-993F-7EBFBC097405}"/>
    <hyperlink ref="O60" r:id="rId154" xr:uid="{A931CABC-DC33-46F4-B749-E3BD2F0ABCF8}"/>
    <hyperlink ref="C60" r:id="rId155" xr:uid="{9974D70B-3320-4287-9242-33C423B8C6B3}"/>
    <hyperlink ref="D60" r:id="rId156" xr:uid="{E934B4AE-3341-4867-8D3E-AD099AE5D781}"/>
    <hyperlink ref="O58" r:id="rId157" xr:uid="{471802DA-E151-45E7-868F-BF7D3E6C590B}"/>
    <hyperlink ref="C61" r:id="rId158" xr:uid="{96C464EF-E103-4FDD-8563-1EF317E2B2AA}"/>
    <hyperlink ref="O61" r:id="rId159" xr:uid="{C7C5D4F7-EA3A-4F7F-8509-583256980DF4}"/>
    <hyperlink ref="D61" r:id="rId160" display="https://www.secop.gov.co/CO1ContractsManagement/Tendering/ProcurementContractEdit/Update?ProfileName=CCE-16-Servicios_profesionales_gestion&amp;PPI=CO1.PPI.19549770&amp;DocUniqueName=ContratoDeCompra&amp;DocTypeName=NextWay.Entities.Marketplace.Tendering.ProcurementContract&amp;ProfileVersion=6&amp;DocUniqueIdentifier=CO1.PCCNTR.3829924&amp;prevCtxUrl=https%3a%2f%2fwww.secop.gov.co%3a443%2fCO1ContractsManagement%2fTendering%2fProcurementContractManagement%2fIndex&amp;prevCtxLbl=Contratos+" xr:uid="{8A931568-288B-4313-AFC5-9A6F1DB02EAC}"/>
    <hyperlink ref="C56" r:id="rId161" xr:uid="{71101E7A-34A8-4FE4-BBEA-B8F89142A72D}"/>
    <hyperlink ref="C57" r:id="rId162" xr:uid="{8CBFFFA7-D126-40C2-8BBB-A998209D3241}"/>
    <hyperlink ref="D57" r:id="rId163" xr:uid="{2639BFB5-1221-4A0B-A29C-354B4674EE9B}"/>
    <hyperlink ref="C58" r:id="rId164" xr:uid="{936DBD0F-31EC-4634-A057-0B368309018D}"/>
    <hyperlink ref="O62" r:id="rId165" xr:uid="{C2721613-5BD8-4A11-BBB0-1B6FF1CE6292}"/>
    <hyperlink ref="C64" r:id="rId166" xr:uid="{F4085B7E-73B7-4CE2-A124-DA90815CB027}"/>
    <hyperlink ref="D64" r:id="rId167" xr:uid="{D4563157-65AE-4E81-9C26-08C26744380C}"/>
    <hyperlink ref="O64" r:id="rId168" xr:uid="{030940EE-78A0-41B5-916C-E7A9CDCBE2E9}"/>
    <hyperlink ref="O65" r:id="rId169" xr:uid="{D9BDB313-519D-4F1C-98FC-574642272247}"/>
    <hyperlink ref="C65" r:id="rId170" xr:uid="{47E87360-84AA-4C5F-9C86-AA95AC33AB5F}"/>
    <hyperlink ref="D65" r:id="rId171" display="https://www.secop.gov.co/CO1ContractsManagement/Tendering/ProcurementContractEdit/View?docUniqueIdentifier=CO1.PCCNTR.3912113&amp;prevCtxUrl=https%3a%2f%2fwww.secop.gov.co%3a443%2fCO1ContractsManagement%2fTendering%2fProcurementContractManagement%2fIndex&amp;prevCtxLbl=Contratos+" xr:uid="{E161FE99-BEB5-4C0D-8DD7-60376332570E}"/>
    <hyperlink ref="C53" r:id="rId172" xr:uid="{2693F803-4278-484E-B25C-D50C55173983}"/>
    <hyperlink ref="D53" r:id="rId173" display="https://www.secop.gov.co/CO1ContractsManagement/Tendering/ProcurementContractEdit/View?ProfileName=CCE-10-Minima_Cuantia&amp;PPI=CO1.PPI.18373019&amp;DocUniqueName=ContratoDeCompra&amp;DocTypeName=NextWay.Entities.Marketplace.Tendering.ProcurementContract&amp;ProfileVersion=9&amp;DocUniqueIdentifier=CO1.PCCNTR.3680342" xr:uid="{A6E0B2DD-2188-43AD-ABFC-18C33ED3067E}"/>
    <hyperlink ref="D66" r:id="rId174" display="https://www.secop.gov.co/CO1ContractsManagement/Tendering/ProcurementContractEdit/Update?ProfileName=CCE-16-Servicios_profesionales_gestion&amp;PPI=CO1.PPI.20208621&amp;DocUniqueName=ContratoDeCompra&amp;DocTypeName=NextWay.Entities.Marketplace.Tendering.ProcurementContract&amp;ProfileVersion=6&amp;DocUniqueIdentifier=CO1.PCCNTR.3982632&amp;prevCtxUrl=https%3a%2f%2fwww.secop.gov.co%3a443%2fCO1ContractsManagement%2fTendering%2fProcurementContractManagement%2fIndex&amp;prevCtxLbl=Contratos+" xr:uid="{802E69EC-1533-422D-B08D-A4EB7F71AA9A}"/>
    <hyperlink ref="C66" r:id="rId175" xr:uid="{35CC2D7B-C4A1-4435-9A3C-7B60D00F421D}"/>
    <hyperlink ref="O66" r:id="rId176" xr:uid="{9A03BE37-87C6-425B-A08C-7F4D80B9306B}"/>
    <hyperlink ref="D67" r:id="rId177" display="https://www.secop.gov.co/CO1ContractsManagement/Tendering/ProcurementContractEdit/View?ProfileName=CCE-10-Minima_Cuantia&amp;PPI=CO1.PPI.20202756&amp;DocUniqueName=ContratoDeCompra&amp;DocTypeName=NextWay.Entities.Marketplace.Tendering.ProcurementContract&amp;ProfileVersion=10&amp;DocUniqueIdentifier=CO1.PCCNTR.4010167" xr:uid="{F1DDC8B3-5D3C-460C-9BFD-E242C98C0BD5}"/>
    <hyperlink ref="C67" r:id="rId178" xr:uid="{BCCDA458-96BF-457A-8F97-162AC523390D}"/>
    <hyperlink ref="O67" r:id="rId179" xr:uid="{5B72A2DB-C3E8-4A4B-A6E4-E006E2C79EDC}"/>
    <hyperlink ref="C68" r:id="rId180" xr:uid="{2167CBC3-5039-445B-B075-F2DD2B79D669}"/>
    <hyperlink ref="D68" r:id="rId181" xr:uid="{0E3B6E38-1DB3-4321-A1F9-D4D417E6361C}"/>
    <hyperlink ref="O68" r:id="rId182" xr:uid="{DBD1DDED-09FF-43A6-901E-B3C44E2E3213}"/>
    <hyperlink ref="O69" r:id="rId183" xr:uid="{133DED70-70B3-4F73-8DFB-4D0F02E2DFB6}"/>
    <hyperlink ref="C69" r:id="rId184" xr:uid="{BAA5966D-74D2-4FB4-9B5D-4B5AB2A49CD1}"/>
    <hyperlink ref="O70" r:id="rId185" xr:uid="{E439E65C-B6A3-4FD8-A451-B23C29DD9423}"/>
    <hyperlink ref="D70" r:id="rId186" display="https://www.secop.gov.co/CO1ContractsManagement/Tendering/ProcurementContractEdit/Update?ProfileName=CCE-16-Servicios_profesionales_gestion&amp;PPI=CO1.PPI.20622535&amp;DocUniqueName=ContratoDeCompra&amp;DocTypeName=NextWay.Entities.Marketplace.Tendering.ProcurementContract&amp;ProfileVersion=6&amp;DocUniqueIdentifier=CO1.PCCNTR.4041036&amp;prevCtxUrl=https%3a%2f%2fwww.secop.gov.co%3a443%2fCO1ContractsManagement%2fTendering%2fProcurementContractManagement%2fIndex&amp;prevCtxLbl=Contratos+" xr:uid="{5C7880A6-67B1-4E4C-92C4-0848FB25C07C}"/>
    <hyperlink ref="C70" r:id="rId187" xr:uid="{918345FC-F329-4B96-9FDB-A83DE520529F}"/>
    <hyperlink ref="D69" r:id="rId188" display="https://www.secop.gov.co/CO1ContractsManagement/Tendering/ProcurementContractEdit/View?docUniqueIdentifier=CO1.PCCNTR.4039020&amp;prevCtxUrl=https%3a%2f%2fwww.secop.gov.co%2fCO1ContractsManagement%2fTendering%2fProcurementContractManagement%2fIndex&amp;prevCtxLbl=Contratos+" xr:uid="{CE401579-FC05-481E-A249-D4E5A61962D8}"/>
    <hyperlink ref="C71" r:id="rId189" xr:uid="{0BC62198-D36F-4735-8D67-5995F5E0561B}"/>
    <hyperlink ref="D71" r:id="rId190" display="https://www.secop.gov.co/CO1ContractsManagement/Tendering/ProcurementContractEdit/Update?ProfileName=CCE-10-Minima_Cuantia&amp;PPI=CO1.PPI.20793597&amp;DocUniqueName=ContratoDeCompra&amp;DocTypeName=NextWay.Entities.Marketplace.Tendering.ProcurementContract&amp;ProfileVersion=10&amp;DocUniqueIdentifier=CO1.PCCNTR.4122744" xr:uid="{34E66656-FBA7-4400-BEE3-0333D4E6FAEE}"/>
    <hyperlink ref="O71" r:id="rId191" xr:uid="{CC54BAB5-7296-44BF-B68F-CD6E9162CA2E}"/>
    <hyperlink ref="C72" r:id="rId192" xr:uid="{83C679B8-E14F-4A0D-94D0-4341812EACC3}"/>
    <hyperlink ref="O72" r:id="rId193" xr:uid="{DDD0928F-C668-434D-BD24-AA73B8B4E3EB}"/>
    <hyperlink ref="D72" r:id="rId194" display="https://www.secop.gov.co/CO1ContractsManagement/Tendering/ProcurementContractEdit/View?docUniqueIdentifier=CO1.PCCNTR.4122964&amp;prevCtxUrl=https%3a%2f%2fwww.secop.gov.co%3a443%2fCO1ContractsManagement%2fTendering%2fProcurementContractManagement%2fIndex&amp;prevCtxLbl=Contratos+" xr:uid="{BA1847E0-FAE5-44DB-982F-52C28DABE744}"/>
    <hyperlink ref="O73" r:id="rId195" xr:uid="{DBC8F23A-7F22-4506-AA6F-3EAA41BBEE0E}"/>
    <hyperlink ref="O74" r:id="rId196" xr:uid="{232AD319-69D4-4A8B-9C88-315A0B093726}"/>
    <hyperlink ref="C74" r:id="rId197" xr:uid="{9EE7FC22-D2CA-4434-ADC2-3A91F89FE859}"/>
    <hyperlink ref="D74" r:id="rId198" display="https://www.secop.gov.co/CO1ContractsManagement/Tendering/ProcurementContractEdit/Update?ProfileName=CCE-16-Servicios_profesionales_gestion&amp;PPI=CO1.PPI.21375839&amp;DocUniqueName=ContratoDeCompra&amp;DocTypeName=NextWay.Entities.Marketplace.Tendering.ProcurementContract&amp;ProfileVersion=6&amp;DocUniqueIdentifier=CO1.PCCNTR.4178132" xr:uid="{F5CD5DF8-2A63-4267-949E-60FA10CDF30C}"/>
    <hyperlink ref="C73" r:id="rId199" xr:uid="{E0B3116B-FE7D-4B94-A868-CBC97A0B1511}"/>
    <hyperlink ref="D73" r:id="rId200" display="https://www.secop.gov.co/CO1ContractsManagement/Tendering/ProcurementContractEdit/Update?ProfileName=CCE-06-Seleccion_Abreviada_Menor_Cuantia&amp;PPI=CO1.PPI.20634450&amp;DocUniqueName=ContratoDeCompra&amp;DocTypeName=NextWay.Entities.Marketplace.Tendering.ProcurementContract&amp;ProfileVersion=9&amp;DocUniqueIdentifier=CO1.PCCNTR.4159503" xr:uid="{A4B76B2E-BEFD-46FD-A40D-5BBD2FDE9794}"/>
    <hyperlink ref="O75" r:id="rId201" xr:uid="{8FD05878-5654-4D0C-9BA9-F74464B3E8FC}"/>
    <hyperlink ref="D75" r:id="rId202" xr:uid="{8CAE7CA8-101A-4323-937A-4E42DDA21735}"/>
    <hyperlink ref="C75" r:id="rId203" xr:uid="{5AB2819A-5302-4D25-9741-6D5E926CAAC8}"/>
    <hyperlink ref="O76" r:id="rId204" xr:uid="{F380AAC3-E9F7-4C0B-B36E-186A0EBDB412}"/>
    <hyperlink ref="D76" r:id="rId205" display="https://www.secop.gov.co/CO1ContractsManagement/Tendering/ProcurementContractEdit/View?docUniqueIdentifier=CO1.PCCNTR.4221913&amp;prevCtxUrl=https%3a%2f%2fwww.secop.gov.co%3a443%2fCO1ContractsManagement%2fTendering%2fProcurementContractManagement%2fIndex&amp;prevCtxLbl=Contratos+" xr:uid="{79B62AF8-5866-43C4-842C-9D9E7D30962B}"/>
    <hyperlink ref="C76" r:id="rId206" xr:uid="{C530D3E8-2A25-46DB-84B6-AB9B66B11461}"/>
    <hyperlink ref="O77" r:id="rId207" xr:uid="{18C3626F-FDD8-44CA-AAED-15D9A888DD28}"/>
    <hyperlink ref="C77" r:id="rId208" xr:uid="{714E5F0C-9EDC-421B-A493-B050C6A9EF1B}"/>
    <hyperlink ref="D77" r:id="rId209" display="https://www.secop.gov.co/CO1ContractsManagement/Tendering/ProcurementContractEdit/View?docUniqueIdentifier=CO1.PCCNTR.4245112&amp;prevCtxUrl=https%3a%2f%2fwww.secop.gov.co%3a443%2fCO1ContractsManagement%2fTendering%2fProcurementContractManagement%2fIndex&amp;prevCtxLbl=Contratos+" xr:uid="{96C6CA2E-C671-4580-A703-5D52B8BD6B4D}"/>
    <hyperlink ref="O78" r:id="rId210" xr:uid="{9168178B-E0C7-481D-8A36-37093971E196}"/>
    <hyperlink ref="C78" r:id="rId211" xr:uid="{CCDB0A50-5E8D-4F05-B0D0-8AB2C23F3BE9}"/>
    <hyperlink ref="D78" r:id="rId212" display="https://www.secop.gov.co/CO1ContractsManagement/Tendering/ProcurementContractEdit/Update?ProfileName=CCE-16-Servicios_profesionales_gestion&amp;PPI=CO1.PPI.21754773&amp;DocUniqueName=ContratoDeCompra&amp;DocTypeName=NextWay.Entities.Marketplace.Tendering.ProcurementContract&amp;ProfileVersion=6&amp;DocUniqueIdentifier=CO1.PCCNTR.4245347" xr:uid="{5E4EF405-FE7B-41AD-9660-D5058CF7DAC4}"/>
    <hyperlink ref="O79" r:id="rId213" xr:uid="{732CFACB-B024-4451-AA40-8C5BCA7A5EE2}"/>
    <hyperlink ref="O80" r:id="rId214" xr:uid="{F6FFEF28-D3C7-4AD9-B8B5-48EF001A5A84}"/>
    <hyperlink ref="C80" r:id="rId215" xr:uid="{B71AC3B2-F673-4B10-815B-14AC0EDFF969}"/>
    <hyperlink ref="D80" r:id="rId216" xr:uid="{B1AF6125-05B0-4F79-99FE-857FE209FCEF}"/>
    <hyperlink ref="C79" r:id="rId217" xr:uid="{D535B660-B5E6-40ED-BEB8-08FDA9FFB0D7}"/>
    <hyperlink ref="D79" r:id="rId218" xr:uid="{8C2A356A-9D8A-4BE7-A99B-481D0B61840B}"/>
    <hyperlink ref="O81" r:id="rId219" xr:uid="{51C0F66B-2C9A-4205-A381-9255AA4B7565}"/>
    <hyperlink ref="D81" r:id="rId220" display="https://www.secop.gov.co/CO1ContractsManagement/Tendering/ProcurementContractEdit/Update?ProfileName=CCE-07-Seleccion_Abreviada_Subasta&amp;PPI=CO1.PPI.21542722&amp;DocUniqueName=ContratoDeCompra&amp;DocTypeName=NextWay.Entities.Marketplace.Tendering.ProcurementContract&amp;ProfileVersion=13&amp;DocUniqueIdentifier=CO1.PCCNTR.4294014&amp;prevCtxUrl=https%3a%2f%2fwww.secop.gov.co%3a443%2fCO1ContractsManagement%2fTendering%2fProcurementContractManagement%2fIndex&amp;prevCtxLbl=Contratos+" xr:uid="{89188BDC-E53E-4498-976C-4C3E0DDD5604}"/>
    <hyperlink ref="C81" r:id="rId221" xr:uid="{8B0D9D3F-AC40-4A28-8FF1-8B131078097A}"/>
    <hyperlink ref="C82" r:id="rId222" xr:uid="{42F35A00-6839-49B0-903A-BA432DFB41A4}"/>
    <hyperlink ref="D82" r:id="rId223" xr:uid="{1B22B615-C37B-4050-92F5-E7E7016B90D5}"/>
    <hyperlink ref="O83" r:id="rId224" xr:uid="{3B9BB30D-9EFF-4BC4-9FC8-34E8A0CDBCEE}"/>
    <hyperlink ref="D83" r:id="rId225" display="https://www.secop.gov.co/CO1ContractsManagement/Tendering/ProcurementContractEdit/View?docUniqueIdentifier=CO1.PCCNTR.4314485&amp;prevCtxUrl=https%3a%2f%2fwww.secop.gov.co%3a443%2fCO1ContractsManagement%2fTendering%2fProcurementContractManagement%2fIndex&amp;prevCtxLbl=Contratos+ " xr:uid="{9323F436-08F6-40B5-AB5F-8E5509135563}"/>
    <hyperlink ref="C83" r:id="rId226" xr:uid="{59400D97-917A-494E-91BA-DCA12E494D5D}"/>
    <hyperlink ref="C84" r:id="rId227" xr:uid="{C1D916AC-2AA5-4C83-AE72-0DA94ACC9FE1}"/>
    <hyperlink ref="O84" r:id="rId228" xr:uid="{605FAAA9-DCC1-491C-A713-3E476CE537D6}"/>
    <hyperlink ref="D84" r:id="rId229" display="https://www.secop.gov.co/CO1ContractsManagement/Tendering/ProcurementContractEdit/View?docUniqueIdentifier=CO1.PCCNTR.4323047&amp;prevCtxUrl=https%3a%2f%2fwww.secop.gov.co%2fCO1ContractsManagement%2fTendering%2fProcurementContractManagement%2fIndex&amp;prevCtxLbl=Contratos+" xr:uid="{38309B8A-E4FE-47F2-93C4-DA48C7EFE7A2}"/>
    <hyperlink ref="O85" r:id="rId230" xr:uid="{075B5FD9-5B15-4A58-83C2-231FFABB086C}"/>
    <hyperlink ref="D85" r:id="rId231" display="https://www.secop.gov.co/CO1ContractsManagement/Tendering/ProcurementContractEdit/View?docUniqueIdentifier=CO1.PCCNTR.4340700&amp;prevCtxUrl=https%3a%2f%2fwww.secop.gov.co%3a443%2fCO1ContractsManagement%2fTendering%2fProcurementContractManagement%2fIndex&amp;prevCtxLbl=Contratos+" xr:uid="{39C015D3-D10F-42BF-967C-B8853FA27B9E}"/>
    <hyperlink ref="C85" r:id="rId232" xr:uid="{E9A29046-5D20-4F43-9354-EDE9186069FA}"/>
  </hyperlinks>
  <pageMargins left="0.7" right="0.7" top="0.75" bottom="0.75" header="0.3" footer="0.3"/>
  <legacyDrawing r:id="rId23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87FE5-8906-4ADB-9B5F-18E457421601}">
  <sheetPr>
    <pageSetUpPr fitToPage="1"/>
  </sheetPr>
  <dimension ref="A1:AI53"/>
  <sheetViews>
    <sheetView tabSelected="1" topLeftCell="A40" workbookViewId="0">
      <selection activeCell="M1" sqref="M1:N1048576"/>
    </sheetView>
  </sheetViews>
  <sheetFormatPr baseColWidth="10" defaultColWidth="9.140625" defaultRowHeight="15"/>
  <cols>
    <col min="3" max="3" width="27.28515625" customWidth="1"/>
    <col min="4" max="4" width="25.140625" customWidth="1"/>
    <col min="5" max="5" width="15.5703125" style="886" customWidth="1"/>
    <col min="6" max="6" width="11.85546875" customWidth="1"/>
    <col min="7" max="7" width="26.42578125" style="886" customWidth="1"/>
    <col min="8" max="8" width="23.7109375" style="886" customWidth="1"/>
    <col min="9" max="9" width="29.42578125" customWidth="1"/>
    <col min="10" max="10" width="30.85546875" style="886" customWidth="1"/>
    <col min="11" max="11" width="20.5703125" customWidth="1"/>
    <col min="12" max="12" width="19.5703125" customWidth="1"/>
    <col min="13" max="13" width="25.85546875" hidden="1" customWidth="1"/>
    <col min="14" max="14" width="19.5703125" hidden="1" customWidth="1"/>
    <col min="15" max="17" width="19.5703125" customWidth="1"/>
    <col min="18" max="18" width="18.85546875" customWidth="1"/>
    <col min="19" max="19" width="29.85546875" customWidth="1"/>
    <col min="20" max="20" width="23.42578125" customWidth="1"/>
    <col min="21" max="21" width="16.5703125" customWidth="1"/>
    <col min="22" max="22" width="18.42578125" customWidth="1"/>
    <col min="23" max="23" width="23.7109375" customWidth="1"/>
    <col min="24" max="24" width="18.42578125" customWidth="1"/>
    <col min="25" max="25" width="16.140625" customWidth="1"/>
    <col min="26" max="26" width="28.5703125" customWidth="1"/>
    <col min="27" max="27" width="14" customWidth="1"/>
    <col min="28" max="28" width="14.7109375" customWidth="1"/>
    <col min="29" max="29" width="25.42578125" customWidth="1"/>
    <col min="30" max="30" width="34.140625" customWidth="1"/>
    <col min="31" max="31" width="16.7109375" customWidth="1"/>
    <col min="32" max="32" width="17.5703125" customWidth="1"/>
    <col min="33" max="33" width="21.5703125" style="886" customWidth="1"/>
    <col min="34" max="34" width="22.28515625" customWidth="1"/>
  </cols>
  <sheetData>
    <row r="1" spans="1:35" s="1484" customFormat="1" ht="48.75" customHeight="1">
      <c r="A1" s="1480" t="s">
        <v>1143</v>
      </c>
      <c r="B1" s="1481" t="s">
        <v>0</v>
      </c>
      <c r="C1" s="1482" t="s">
        <v>2024</v>
      </c>
      <c r="D1" s="1482" t="s">
        <v>2025</v>
      </c>
      <c r="E1" s="1482" t="s">
        <v>2026</v>
      </c>
      <c r="F1" s="1482" t="s">
        <v>3530</v>
      </c>
      <c r="G1" s="1482" t="s">
        <v>1</v>
      </c>
      <c r="H1" s="1482" t="s">
        <v>2</v>
      </c>
      <c r="I1" s="1482" t="s">
        <v>3</v>
      </c>
      <c r="J1" s="1482" t="s">
        <v>4</v>
      </c>
      <c r="K1" s="1482" t="s">
        <v>5</v>
      </c>
      <c r="L1" s="1482" t="s">
        <v>521</v>
      </c>
      <c r="M1" s="1482" t="s">
        <v>1673</v>
      </c>
      <c r="N1" s="1482" t="s">
        <v>5</v>
      </c>
      <c r="O1" s="1482" t="s">
        <v>2027</v>
      </c>
      <c r="P1" s="1482" t="s">
        <v>522</v>
      </c>
      <c r="Q1" s="1482" t="s">
        <v>523</v>
      </c>
      <c r="R1" s="1482" t="s">
        <v>4387</v>
      </c>
      <c r="S1" s="1482" t="s">
        <v>4388</v>
      </c>
      <c r="T1" s="1482" t="s">
        <v>4389</v>
      </c>
      <c r="U1" s="1482" t="s">
        <v>1144</v>
      </c>
      <c r="V1" s="1482" t="s">
        <v>915</v>
      </c>
      <c r="W1" s="1482" t="s">
        <v>8</v>
      </c>
      <c r="X1" s="1482" t="s">
        <v>9</v>
      </c>
      <c r="Y1" s="1482" t="s">
        <v>10</v>
      </c>
      <c r="Z1" s="1482" t="s">
        <v>11</v>
      </c>
      <c r="AA1" s="1482" t="s">
        <v>12</v>
      </c>
      <c r="AB1" s="1482" t="s">
        <v>13</v>
      </c>
      <c r="AC1" s="1482" t="s">
        <v>524</v>
      </c>
      <c r="AD1" s="1482" t="s">
        <v>525</v>
      </c>
      <c r="AE1" s="1482" t="s">
        <v>14</v>
      </c>
      <c r="AF1" s="1482" t="s">
        <v>15</v>
      </c>
      <c r="AG1" s="1482" t="s">
        <v>197</v>
      </c>
      <c r="AH1" s="1482" t="s">
        <v>2028</v>
      </c>
      <c r="AI1" s="1483" t="s">
        <v>4390</v>
      </c>
    </row>
    <row r="2" spans="1:35" ht="66.75" customHeight="1">
      <c r="A2" s="1417">
        <v>1</v>
      </c>
      <c r="B2" s="1418">
        <v>1</v>
      </c>
      <c r="C2" s="1419" t="s">
        <v>4391</v>
      </c>
      <c r="D2" s="1419" t="s">
        <v>4391</v>
      </c>
      <c r="E2" s="1485" t="s">
        <v>4392</v>
      </c>
      <c r="F2" s="1418">
        <v>78181700</v>
      </c>
      <c r="G2" s="1496" t="s">
        <v>100</v>
      </c>
      <c r="H2" s="1485" t="s">
        <v>545</v>
      </c>
      <c r="I2" s="1025" t="s">
        <v>4393</v>
      </c>
      <c r="J2" s="1496" t="s">
        <v>547</v>
      </c>
      <c r="K2" s="1418">
        <v>830095213</v>
      </c>
      <c r="L2" s="1418">
        <v>0</v>
      </c>
      <c r="M2" s="1418" t="s">
        <v>4390</v>
      </c>
      <c r="N2" s="1418" t="s">
        <v>4390</v>
      </c>
      <c r="O2" s="1386" t="s">
        <v>2632</v>
      </c>
      <c r="P2" s="1420" t="s">
        <v>4394</v>
      </c>
      <c r="Q2" s="1420" t="s">
        <v>4395</v>
      </c>
      <c r="R2" s="1418" t="s">
        <v>4396</v>
      </c>
      <c r="S2" s="1418" t="s">
        <v>4390</v>
      </c>
      <c r="T2" s="1418" t="s">
        <v>4390</v>
      </c>
      <c r="U2" s="1421">
        <v>45282</v>
      </c>
      <c r="V2" s="1418" t="s">
        <v>4390</v>
      </c>
      <c r="W2" s="1421">
        <v>44939</v>
      </c>
      <c r="X2" s="1421">
        <v>44939</v>
      </c>
      <c r="Y2" s="1421">
        <v>45282</v>
      </c>
      <c r="Z2" s="1418" t="s">
        <v>22</v>
      </c>
      <c r="AA2" s="1418">
        <v>1823</v>
      </c>
      <c r="AB2" s="1421">
        <v>44939</v>
      </c>
      <c r="AC2" s="1418" t="s">
        <v>2034</v>
      </c>
      <c r="AD2" s="1420" t="s">
        <v>2635</v>
      </c>
      <c r="AE2" s="1418">
        <v>1823</v>
      </c>
      <c r="AF2" s="1421">
        <v>44939</v>
      </c>
      <c r="AG2" s="1496" t="s">
        <v>2036</v>
      </c>
      <c r="AH2" s="1422" t="s">
        <v>4390</v>
      </c>
      <c r="AI2" s="1423"/>
    </row>
    <row r="3" spans="1:35" ht="124.5" customHeight="1">
      <c r="A3" s="1424">
        <v>2</v>
      </c>
      <c r="B3" s="1425">
        <v>2</v>
      </c>
      <c r="C3" s="1426" t="s">
        <v>4397</v>
      </c>
      <c r="D3" s="1426" t="s">
        <v>4398</v>
      </c>
      <c r="E3" s="1486" t="s">
        <v>4399</v>
      </c>
      <c r="F3" s="1425">
        <v>80111600</v>
      </c>
      <c r="G3" s="1505" t="s">
        <v>203</v>
      </c>
      <c r="H3" s="1486" t="s">
        <v>33</v>
      </c>
      <c r="I3" s="1025" t="s">
        <v>4400</v>
      </c>
      <c r="J3" s="1497" t="s">
        <v>2161</v>
      </c>
      <c r="K3" s="1422">
        <v>53016581</v>
      </c>
      <c r="L3" s="1425">
        <v>0</v>
      </c>
      <c r="M3" s="1425" t="s">
        <v>4390</v>
      </c>
      <c r="N3" s="1425" t="s">
        <v>4390</v>
      </c>
      <c r="O3" s="1307" t="s">
        <v>4401</v>
      </c>
      <c r="P3" s="1428" t="s">
        <v>4402</v>
      </c>
      <c r="Q3" s="1425">
        <v>3045853</v>
      </c>
      <c r="R3" s="1422" t="s">
        <v>4403</v>
      </c>
      <c r="S3" s="1425" t="s">
        <v>4390</v>
      </c>
      <c r="T3" s="1425" t="s">
        <v>4390</v>
      </c>
      <c r="U3" s="1429">
        <v>45079</v>
      </c>
      <c r="V3" s="1425" t="s">
        <v>4390</v>
      </c>
      <c r="W3" s="1429">
        <v>44957</v>
      </c>
      <c r="X3" s="1429">
        <v>44959</v>
      </c>
      <c r="Y3" s="1429">
        <v>45079</v>
      </c>
      <c r="Z3" s="1427" t="s">
        <v>4404</v>
      </c>
      <c r="AA3" s="1425">
        <v>2723</v>
      </c>
      <c r="AB3" s="1429">
        <v>44951</v>
      </c>
      <c r="AC3" s="1425" t="s">
        <v>3225</v>
      </c>
      <c r="AD3" s="1428" t="s">
        <v>2714</v>
      </c>
      <c r="AE3" s="1425">
        <v>4823</v>
      </c>
      <c r="AF3" s="1429">
        <v>44959</v>
      </c>
      <c r="AG3" s="1500" t="s">
        <v>2167</v>
      </c>
      <c r="AH3" s="1430"/>
      <c r="AI3" s="1430"/>
    </row>
    <row r="4" spans="1:35" ht="117" customHeight="1">
      <c r="A4" s="1431">
        <v>3</v>
      </c>
      <c r="B4" s="1432">
        <v>3</v>
      </c>
      <c r="C4" s="1433" t="s">
        <v>4405</v>
      </c>
      <c r="D4" s="1433" t="s">
        <v>4406</v>
      </c>
      <c r="E4" s="1487" t="s">
        <v>4407</v>
      </c>
      <c r="F4" s="1432">
        <v>80111600</v>
      </c>
      <c r="G4" s="1504" t="s">
        <v>203</v>
      </c>
      <c r="H4" s="1487" t="s">
        <v>33</v>
      </c>
      <c r="I4" s="1025" t="s">
        <v>4408</v>
      </c>
      <c r="J4" s="1498" t="s">
        <v>4409</v>
      </c>
      <c r="K4" s="1435">
        <v>1013616652</v>
      </c>
      <c r="L4" s="1432">
        <v>5</v>
      </c>
      <c r="M4" s="1432" t="s">
        <v>4390</v>
      </c>
      <c r="N4" s="1432" t="s">
        <v>4390</v>
      </c>
      <c r="O4" s="1433" t="s">
        <v>4410</v>
      </c>
      <c r="P4" s="1436" t="s">
        <v>4411</v>
      </c>
      <c r="Q4" s="1432" t="s">
        <v>4412</v>
      </c>
      <c r="R4" s="1435" t="s">
        <v>4413</v>
      </c>
      <c r="S4" s="1432" t="s">
        <v>4390</v>
      </c>
      <c r="T4" s="1432" t="s">
        <v>4390</v>
      </c>
      <c r="U4" s="1437">
        <v>45187</v>
      </c>
      <c r="V4" s="1432" t="s">
        <v>4390</v>
      </c>
      <c r="W4" s="1437">
        <v>44957</v>
      </c>
      <c r="X4" s="1437">
        <v>44959</v>
      </c>
      <c r="Y4" s="1437">
        <v>45187</v>
      </c>
      <c r="Z4" s="1434" t="s">
        <v>4414</v>
      </c>
      <c r="AA4" s="1432">
        <v>1923</v>
      </c>
      <c r="AB4" s="1437">
        <v>44939</v>
      </c>
      <c r="AC4" s="1432" t="s">
        <v>3225</v>
      </c>
      <c r="AD4" s="1436" t="s">
        <v>2714</v>
      </c>
      <c r="AE4" s="1432">
        <v>4923</v>
      </c>
      <c r="AF4" s="1437">
        <v>44959</v>
      </c>
      <c r="AG4" s="1502" t="s">
        <v>1960</v>
      </c>
      <c r="AH4" s="1430"/>
      <c r="AI4" s="1430"/>
    </row>
    <row r="5" spans="1:35" ht="126" customHeight="1">
      <c r="A5" s="1438">
        <v>4</v>
      </c>
      <c r="B5" s="1439">
        <v>4</v>
      </c>
      <c r="C5" s="1386" t="s">
        <v>4415</v>
      </c>
      <c r="D5" s="1386" t="s">
        <v>4416</v>
      </c>
      <c r="E5" s="1512" t="s">
        <v>4417</v>
      </c>
      <c r="F5" s="1439">
        <v>80131500</v>
      </c>
      <c r="G5" s="1503" t="s">
        <v>132</v>
      </c>
      <c r="H5" s="1488" t="s">
        <v>33</v>
      </c>
      <c r="I5" s="1025" t="s">
        <v>4418</v>
      </c>
      <c r="J5" s="1499" t="s">
        <v>4419</v>
      </c>
      <c r="K5" s="1439">
        <v>860033419</v>
      </c>
      <c r="L5" s="1439" t="s">
        <v>4390</v>
      </c>
      <c r="M5" s="1439" t="s">
        <v>4390</v>
      </c>
      <c r="N5" s="1439" t="s">
        <v>4390</v>
      </c>
      <c r="O5" s="1386" t="s">
        <v>4420</v>
      </c>
      <c r="P5" s="1440" t="s">
        <v>4421</v>
      </c>
      <c r="Q5" s="1439" t="s">
        <v>4422</v>
      </c>
      <c r="R5" s="1418" t="s">
        <v>4423</v>
      </c>
      <c r="S5" s="1439" t="s">
        <v>4390</v>
      </c>
      <c r="T5" s="1439" t="s">
        <v>4390</v>
      </c>
      <c r="U5" s="1441">
        <v>45291</v>
      </c>
      <c r="V5" s="1439" t="s">
        <v>4390</v>
      </c>
      <c r="W5" s="1441">
        <v>44960</v>
      </c>
      <c r="X5" s="1441">
        <v>44986</v>
      </c>
      <c r="Y5" s="1441">
        <v>45291</v>
      </c>
      <c r="Z5" s="1420" t="s">
        <v>4424</v>
      </c>
      <c r="AA5" s="1439">
        <v>2623</v>
      </c>
      <c r="AB5" s="1441">
        <v>44950</v>
      </c>
      <c r="AC5" s="1439" t="s">
        <v>2935</v>
      </c>
      <c r="AD5" s="1439" t="s">
        <v>4425</v>
      </c>
      <c r="AE5" s="1442">
        <v>5223</v>
      </c>
      <c r="AF5" s="1443">
        <v>44964</v>
      </c>
      <c r="AG5" s="1499" t="s">
        <v>2036</v>
      </c>
      <c r="AH5" s="1430"/>
      <c r="AI5" s="1430"/>
    </row>
    <row r="6" spans="1:35" ht="95.25" customHeight="1">
      <c r="A6" s="1424">
        <v>5</v>
      </c>
      <c r="B6" s="1425">
        <v>5</v>
      </c>
      <c r="C6" s="1419" t="s">
        <v>4426</v>
      </c>
      <c r="D6" s="1419" t="s">
        <v>4427</v>
      </c>
      <c r="E6" s="1486" t="s">
        <v>4428</v>
      </c>
      <c r="F6" s="1425">
        <v>80111607</v>
      </c>
      <c r="G6" s="1505" t="s">
        <v>203</v>
      </c>
      <c r="H6" s="1489" t="s">
        <v>33</v>
      </c>
      <c r="I6" s="1025" t="s">
        <v>4429</v>
      </c>
      <c r="J6" s="1500" t="s">
        <v>4430</v>
      </c>
      <c r="K6" s="1425">
        <v>1051819172</v>
      </c>
      <c r="L6" s="1425">
        <v>1</v>
      </c>
      <c r="M6" s="1425" t="s">
        <v>4390</v>
      </c>
      <c r="N6" s="1425" t="s">
        <v>4390</v>
      </c>
      <c r="O6" s="1307" t="s">
        <v>4431</v>
      </c>
      <c r="P6" s="1419" t="s">
        <v>4432</v>
      </c>
      <c r="Q6" s="1425">
        <v>3008584738</v>
      </c>
      <c r="R6" s="1422" t="s">
        <v>4433</v>
      </c>
      <c r="S6" s="1425" t="s">
        <v>4390</v>
      </c>
      <c r="T6" s="1425" t="s">
        <v>4390</v>
      </c>
      <c r="U6" s="1429">
        <v>45083</v>
      </c>
      <c r="V6" s="1425" t="s">
        <v>4390</v>
      </c>
      <c r="W6" s="1429">
        <v>44960</v>
      </c>
      <c r="X6" s="1429">
        <v>44963</v>
      </c>
      <c r="Y6" s="1429">
        <v>45083</v>
      </c>
      <c r="Z6" s="1427" t="s">
        <v>4434</v>
      </c>
      <c r="AA6" s="1425">
        <v>2023</v>
      </c>
      <c r="AB6" s="1429">
        <v>44939</v>
      </c>
      <c r="AC6" s="1425" t="s">
        <v>2522</v>
      </c>
      <c r="AD6" s="1425" t="s">
        <v>2523</v>
      </c>
      <c r="AE6" s="1425">
        <v>5023</v>
      </c>
      <c r="AF6" s="1429">
        <v>44960</v>
      </c>
      <c r="AG6" s="1500" t="s">
        <v>4178</v>
      </c>
      <c r="AH6" s="1430"/>
      <c r="AI6" s="1430"/>
    </row>
    <row r="7" spans="1:35" ht="123" customHeight="1">
      <c r="A7" s="1444">
        <v>6</v>
      </c>
      <c r="B7" s="1445">
        <v>6</v>
      </c>
      <c r="C7" s="1426" t="s">
        <v>4435</v>
      </c>
      <c r="D7" s="1426" t="s">
        <v>4436</v>
      </c>
      <c r="E7" s="1513" t="s">
        <v>4437</v>
      </c>
      <c r="F7" s="1445">
        <v>80111612</v>
      </c>
      <c r="G7" s="1506" t="s">
        <v>203</v>
      </c>
      <c r="H7" s="1490" t="s">
        <v>33</v>
      </c>
      <c r="I7" s="1025" t="s">
        <v>4438</v>
      </c>
      <c r="J7" s="1501" t="s">
        <v>1894</v>
      </c>
      <c r="K7" s="1445">
        <v>79471707</v>
      </c>
      <c r="L7" s="1445">
        <v>6</v>
      </c>
      <c r="M7" s="1445" t="s">
        <v>4390</v>
      </c>
      <c r="N7" s="1445" t="s">
        <v>4390</v>
      </c>
      <c r="O7" s="1426" t="s">
        <v>4439</v>
      </c>
      <c r="P7" s="1446" t="s">
        <v>4440</v>
      </c>
      <c r="Q7" s="1445">
        <v>2703376</v>
      </c>
      <c r="R7" s="1447" t="s">
        <v>4441</v>
      </c>
      <c r="S7" s="1445" t="s">
        <v>4442</v>
      </c>
      <c r="T7" s="1445" t="s">
        <v>4390</v>
      </c>
      <c r="U7" s="1448">
        <v>45085</v>
      </c>
      <c r="V7" s="1446" t="s">
        <v>4443</v>
      </c>
      <c r="W7" s="1448">
        <v>44960</v>
      </c>
      <c r="X7" s="1448">
        <v>44965</v>
      </c>
      <c r="Y7" s="1576" t="s">
        <v>4444</v>
      </c>
      <c r="Z7" s="1577" t="s">
        <v>4445</v>
      </c>
      <c r="AA7" s="1445">
        <v>3923</v>
      </c>
      <c r="AB7" s="1448">
        <v>44957</v>
      </c>
      <c r="AC7" s="1445" t="s">
        <v>4446</v>
      </c>
      <c r="AD7" s="1446" t="s">
        <v>4447</v>
      </c>
      <c r="AE7" s="1445">
        <v>5123</v>
      </c>
      <c r="AF7" s="1448">
        <v>44963</v>
      </c>
      <c r="AG7" s="1501" t="s">
        <v>2036</v>
      </c>
      <c r="AH7" s="1430"/>
      <c r="AI7" s="1430"/>
    </row>
    <row r="8" spans="1:35" ht="77.25" customHeight="1">
      <c r="A8" s="1431">
        <v>7</v>
      </c>
      <c r="B8" s="1432">
        <v>7</v>
      </c>
      <c r="C8" s="1433" t="s">
        <v>4448</v>
      </c>
      <c r="D8" s="1433" t="s">
        <v>4449</v>
      </c>
      <c r="E8" s="1487" t="s">
        <v>4450</v>
      </c>
      <c r="F8" s="1432">
        <v>80111607</v>
      </c>
      <c r="G8" s="1504" t="s">
        <v>203</v>
      </c>
      <c r="H8" s="1491" t="s">
        <v>33</v>
      </c>
      <c r="I8" s="1025" t="s">
        <v>4451</v>
      </c>
      <c r="J8" s="1502" t="s">
        <v>4452</v>
      </c>
      <c r="K8" s="1432">
        <v>79839790</v>
      </c>
      <c r="L8" s="1432">
        <v>1</v>
      </c>
      <c r="M8" s="1432" t="s">
        <v>4390</v>
      </c>
      <c r="N8" s="1432" t="s">
        <v>4390</v>
      </c>
      <c r="O8" s="1433" t="s">
        <v>4453</v>
      </c>
      <c r="P8" s="1436" t="s">
        <v>4454</v>
      </c>
      <c r="Q8" s="1432" t="s">
        <v>4455</v>
      </c>
      <c r="R8" s="1435" t="s">
        <v>4456</v>
      </c>
      <c r="S8" s="1432" t="s">
        <v>4390</v>
      </c>
      <c r="T8" s="1432" t="s">
        <v>4390</v>
      </c>
      <c r="U8" s="1437">
        <v>45086</v>
      </c>
      <c r="V8" s="1432" t="s">
        <v>4390</v>
      </c>
      <c r="W8" s="1437">
        <v>44965</v>
      </c>
      <c r="X8" s="1437">
        <v>44966</v>
      </c>
      <c r="Y8" s="1437">
        <v>45086</v>
      </c>
      <c r="Z8" s="1434" t="s">
        <v>4457</v>
      </c>
      <c r="AA8" s="1432">
        <v>3123</v>
      </c>
      <c r="AB8" s="1437">
        <v>44952</v>
      </c>
      <c r="AC8" s="1432" t="s">
        <v>2081</v>
      </c>
      <c r="AD8" s="1432" t="s">
        <v>4458</v>
      </c>
      <c r="AE8" s="1432">
        <v>5323</v>
      </c>
      <c r="AF8" s="1437">
        <v>44965</v>
      </c>
      <c r="AG8" s="1502" t="s">
        <v>4178</v>
      </c>
      <c r="AH8" s="1430"/>
      <c r="AI8" s="1430"/>
    </row>
    <row r="9" spans="1:35" ht="131.25" customHeight="1">
      <c r="A9" s="1438">
        <v>8</v>
      </c>
      <c r="B9" s="1439">
        <v>8</v>
      </c>
      <c r="C9" s="1386" t="s">
        <v>4459</v>
      </c>
      <c r="D9" s="1386" t="s">
        <v>4460</v>
      </c>
      <c r="E9" s="1512" t="s">
        <v>4461</v>
      </c>
      <c r="F9" s="1439">
        <v>80111600</v>
      </c>
      <c r="G9" s="1503" t="s">
        <v>203</v>
      </c>
      <c r="H9" s="1488" t="s">
        <v>33</v>
      </c>
      <c r="I9" s="1025" t="s">
        <v>4462</v>
      </c>
      <c r="J9" s="1499" t="s">
        <v>3833</v>
      </c>
      <c r="K9" s="1439">
        <v>65813302</v>
      </c>
      <c r="L9" s="1439">
        <v>5</v>
      </c>
      <c r="M9" s="1439" t="s">
        <v>4390</v>
      </c>
      <c r="N9" s="1439" t="s">
        <v>4390</v>
      </c>
      <c r="O9" s="1306" t="s">
        <v>3834</v>
      </c>
      <c r="P9" s="1439" t="s">
        <v>4463</v>
      </c>
      <c r="Q9" s="1439">
        <v>3142325789</v>
      </c>
      <c r="R9" s="1418" t="s">
        <v>4464</v>
      </c>
      <c r="S9" s="1439" t="s">
        <v>4390</v>
      </c>
      <c r="T9" s="1439" t="s">
        <v>4390</v>
      </c>
      <c r="U9" s="1441">
        <v>45086</v>
      </c>
      <c r="V9" s="1439" t="s">
        <v>4390</v>
      </c>
      <c r="W9" s="1441">
        <v>44965</v>
      </c>
      <c r="X9" s="1441">
        <v>44966</v>
      </c>
      <c r="Y9" s="1441">
        <v>45086</v>
      </c>
      <c r="Z9" s="1420" t="s">
        <v>4465</v>
      </c>
      <c r="AA9" s="1439">
        <v>4123</v>
      </c>
      <c r="AB9" s="1441">
        <v>44958</v>
      </c>
      <c r="AC9" s="1439" t="s">
        <v>3839</v>
      </c>
      <c r="AD9" s="1440" t="s">
        <v>4466</v>
      </c>
      <c r="AE9" s="1439">
        <v>5423</v>
      </c>
      <c r="AF9" s="1441">
        <v>44966</v>
      </c>
      <c r="AG9" s="1499" t="s">
        <v>1886</v>
      </c>
      <c r="AH9" s="1430"/>
      <c r="AI9" s="1430"/>
    </row>
    <row r="10" spans="1:35" ht="135" customHeight="1">
      <c r="A10" s="1438">
        <v>9</v>
      </c>
      <c r="B10" s="1439">
        <v>9</v>
      </c>
      <c r="C10" s="1386" t="s">
        <v>4467</v>
      </c>
      <c r="D10" s="1386" t="s">
        <v>4468</v>
      </c>
      <c r="E10" s="1512" t="s">
        <v>4469</v>
      </c>
      <c r="F10" s="1439">
        <v>80111600</v>
      </c>
      <c r="G10" s="1503" t="s">
        <v>203</v>
      </c>
      <c r="H10" s="1488" t="s">
        <v>33</v>
      </c>
      <c r="I10" s="1025" t="s">
        <v>4462</v>
      </c>
      <c r="J10" s="1499" t="s">
        <v>2188</v>
      </c>
      <c r="K10" s="1439">
        <v>28980565</v>
      </c>
      <c r="L10" s="1439">
        <v>5</v>
      </c>
      <c r="M10" s="1439" t="s">
        <v>4390</v>
      </c>
      <c r="N10" s="1439" t="s">
        <v>4390</v>
      </c>
      <c r="O10" s="1386" t="s">
        <v>2189</v>
      </c>
      <c r="P10" s="1440" t="s">
        <v>4470</v>
      </c>
      <c r="Q10" s="1439" t="s">
        <v>4390</v>
      </c>
      <c r="R10" s="1418" t="s">
        <v>4464</v>
      </c>
      <c r="S10" s="1439" t="s">
        <v>4390</v>
      </c>
      <c r="T10" s="1439" t="s">
        <v>4390</v>
      </c>
      <c r="U10" s="1441">
        <v>45086</v>
      </c>
      <c r="V10" s="1439" t="s">
        <v>4390</v>
      </c>
      <c r="W10" s="1441">
        <v>44965</v>
      </c>
      <c r="X10" s="1441">
        <v>44966</v>
      </c>
      <c r="Y10" s="1441">
        <v>45086</v>
      </c>
      <c r="Z10" s="1420" t="s">
        <v>4471</v>
      </c>
      <c r="AA10" s="1439">
        <v>4223</v>
      </c>
      <c r="AB10" s="1441">
        <v>44958</v>
      </c>
      <c r="AC10" s="1439" t="s">
        <v>3839</v>
      </c>
      <c r="AD10" s="1440" t="s">
        <v>4466</v>
      </c>
      <c r="AE10" s="1439">
        <v>5523</v>
      </c>
      <c r="AF10" s="1441">
        <v>44966</v>
      </c>
      <c r="AG10" s="1499" t="s">
        <v>1886</v>
      </c>
      <c r="AH10" s="1430"/>
      <c r="AI10" s="1430"/>
    </row>
    <row r="11" spans="1:35" ht="136.5" customHeight="1">
      <c r="A11" s="1438">
        <v>10</v>
      </c>
      <c r="B11" s="1439">
        <v>10</v>
      </c>
      <c r="C11" s="1386" t="s">
        <v>4472</v>
      </c>
      <c r="D11" s="1386" t="s">
        <v>4473</v>
      </c>
      <c r="E11" s="1512" t="s">
        <v>4474</v>
      </c>
      <c r="F11" s="1439">
        <v>80111600</v>
      </c>
      <c r="G11" s="1503" t="s">
        <v>203</v>
      </c>
      <c r="H11" s="1488" t="s">
        <v>33</v>
      </c>
      <c r="I11" s="1025" t="s">
        <v>3547</v>
      </c>
      <c r="J11" s="1499" t="s">
        <v>2150</v>
      </c>
      <c r="K11" s="1439">
        <v>52702502</v>
      </c>
      <c r="L11" s="1439">
        <v>8</v>
      </c>
      <c r="M11" s="1439" t="s">
        <v>4390</v>
      </c>
      <c r="N11" s="1439" t="s">
        <v>4390</v>
      </c>
      <c r="O11" s="1386" t="s">
        <v>4475</v>
      </c>
      <c r="P11" s="1440" t="s">
        <v>4476</v>
      </c>
      <c r="Q11" s="1439">
        <v>5821037</v>
      </c>
      <c r="R11" s="1418" t="s">
        <v>4477</v>
      </c>
      <c r="S11" s="1439" t="s">
        <v>4390</v>
      </c>
      <c r="T11" s="1439" t="s">
        <v>4390</v>
      </c>
      <c r="U11" s="1441">
        <v>45197</v>
      </c>
      <c r="V11" s="1439" t="s">
        <v>4390</v>
      </c>
      <c r="W11" s="1441">
        <v>44966</v>
      </c>
      <c r="X11" s="1443">
        <v>44970</v>
      </c>
      <c r="Y11" s="1441">
        <v>45197</v>
      </c>
      <c r="Z11" s="1420" t="s">
        <v>4478</v>
      </c>
      <c r="AA11" s="1439">
        <v>3623</v>
      </c>
      <c r="AB11" s="1441">
        <v>44957</v>
      </c>
      <c r="AC11" s="1439" t="s">
        <v>2522</v>
      </c>
      <c r="AD11" s="1439" t="s">
        <v>4458</v>
      </c>
      <c r="AE11" s="1449">
        <v>5623</v>
      </c>
      <c r="AF11" s="1450">
        <v>44967</v>
      </c>
      <c r="AG11" s="1503" t="s">
        <v>1872</v>
      </c>
      <c r="AH11" s="1430"/>
      <c r="AI11" s="1430"/>
    </row>
    <row r="12" spans="1:35" ht="132" customHeight="1">
      <c r="A12" s="1438">
        <v>11</v>
      </c>
      <c r="B12" s="1439">
        <v>11</v>
      </c>
      <c r="C12" s="1386" t="s">
        <v>4479</v>
      </c>
      <c r="D12" s="1386" t="s">
        <v>4480</v>
      </c>
      <c r="E12" s="1512" t="s">
        <v>4481</v>
      </c>
      <c r="F12" s="1439">
        <v>80111601</v>
      </c>
      <c r="G12" s="1503" t="s">
        <v>203</v>
      </c>
      <c r="H12" s="1488" t="s">
        <v>33</v>
      </c>
      <c r="I12" s="1025" t="s">
        <v>4482</v>
      </c>
      <c r="J12" s="1499" t="s">
        <v>3329</v>
      </c>
      <c r="K12" s="1439">
        <v>1015436699</v>
      </c>
      <c r="L12" s="1439">
        <v>5</v>
      </c>
      <c r="M12" s="1439" t="s">
        <v>4390</v>
      </c>
      <c r="N12" s="1439" t="s">
        <v>4390</v>
      </c>
      <c r="O12" s="1386" t="s">
        <v>3330</v>
      </c>
      <c r="P12" s="1440" t="s">
        <v>4483</v>
      </c>
      <c r="Q12" s="1439">
        <v>7921540</v>
      </c>
      <c r="R12" s="1418" t="s">
        <v>4484</v>
      </c>
      <c r="S12" s="1439" t="s">
        <v>4390</v>
      </c>
      <c r="T12" s="1439" t="s">
        <v>4390</v>
      </c>
      <c r="U12" s="1441">
        <v>45094</v>
      </c>
      <c r="V12" s="1439" t="s">
        <v>4390</v>
      </c>
      <c r="W12" s="1441">
        <v>44966</v>
      </c>
      <c r="X12" s="1443">
        <v>44974</v>
      </c>
      <c r="Y12" s="1441">
        <v>45094</v>
      </c>
      <c r="Z12" s="1420" t="s">
        <v>4485</v>
      </c>
      <c r="AA12" s="1439">
        <v>4523</v>
      </c>
      <c r="AB12" s="1441">
        <v>44958</v>
      </c>
      <c r="AC12" s="1439" t="s">
        <v>3225</v>
      </c>
      <c r="AD12" s="1440" t="s">
        <v>4486</v>
      </c>
      <c r="AE12" s="1451">
        <v>5723</v>
      </c>
      <c r="AF12" s="1453">
        <v>44967</v>
      </c>
      <c r="AG12" s="1499" t="s">
        <v>3335</v>
      </c>
      <c r="AH12" s="1430"/>
      <c r="AI12" s="1430"/>
    </row>
    <row r="13" spans="1:35" ht="167.25" customHeight="1">
      <c r="A13" s="1438">
        <v>12</v>
      </c>
      <c r="B13" s="1439">
        <v>12</v>
      </c>
      <c r="C13" s="1386" t="s">
        <v>4487</v>
      </c>
      <c r="D13" s="1386" t="s">
        <v>4488</v>
      </c>
      <c r="E13" s="1512" t="s">
        <v>4489</v>
      </c>
      <c r="F13" s="1454">
        <v>80111600</v>
      </c>
      <c r="G13" s="1507" t="s">
        <v>203</v>
      </c>
      <c r="H13" s="1488" t="s">
        <v>33</v>
      </c>
      <c r="I13" s="1025" t="s">
        <v>4490</v>
      </c>
      <c r="J13" s="1499" t="s">
        <v>4491</v>
      </c>
      <c r="K13" s="1439">
        <v>72205208</v>
      </c>
      <c r="L13" s="1439">
        <v>8</v>
      </c>
      <c r="M13" s="1439" t="s">
        <v>4390</v>
      </c>
      <c r="N13" s="1439" t="s">
        <v>4390</v>
      </c>
      <c r="O13" s="1386" t="s">
        <v>4492</v>
      </c>
      <c r="P13" s="1440" t="s">
        <v>4493</v>
      </c>
      <c r="Q13" s="1439" t="s">
        <v>4494</v>
      </c>
      <c r="R13" s="1418" t="s">
        <v>4433</v>
      </c>
      <c r="S13" s="1439" t="s">
        <v>4390</v>
      </c>
      <c r="T13" s="1439" t="s">
        <v>4390</v>
      </c>
      <c r="U13" s="1441">
        <v>45098</v>
      </c>
      <c r="V13" s="1439" t="s">
        <v>4390</v>
      </c>
      <c r="W13" s="1441">
        <v>44970</v>
      </c>
      <c r="X13" s="1443">
        <v>44978</v>
      </c>
      <c r="Y13" s="1441">
        <v>45098</v>
      </c>
      <c r="Z13" s="1420" t="s">
        <v>4495</v>
      </c>
      <c r="AA13" s="1439">
        <v>4023</v>
      </c>
      <c r="AB13" s="1441">
        <v>44958</v>
      </c>
      <c r="AC13" s="1439" t="s">
        <v>3225</v>
      </c>
      <c r="AD13" s="1440" t="s">
        <v>4486</v>
      </c>
      <c r="AE13" s="1442">
        <v>6323</v>
      </c>
      <c r="AF13" s="1455">
        <v>44972</v>
      </c>
      <c r="AG13" s="1499" t="s">
        <v>3335</v>
      </c>
      <c r="AH13" s="1430"/>
      <c r="AI13" s="1430"/>
    </row>
    <row r="14" spans="1:35" ht="150" customHeight="1">
      <c r="A14" s="1438">
        <v>13</v>
      </c>
      <c r="B14" s="1439">
        <v>13</v>
      </c>
      <c r="C14" s="1386" t="s">
        <v>4496</v>
      </c>
      <c r="D14" s="1386" t="s">
        <v>4497</v>
      </c>
      <c r="E14" s="1512" t="s">
        <v>4498</v>
      </c>
      <c r="F14" s="1439">
        <v>93141808</v>
      </c>
      <c r="G14" s="1503" t="s">
        <v>203</v>
      </c>
      <c r="H14" s="1488" t="s">
        <v>33</v>
      </c>
      <c r="I14" s="1025" t="s">
        <v>4499</v>
      </c>
      <c r="J14" s="1503" t="s">
        <v>2119</v>
      </c>
      <c r="K14" s="1439">
        <v>1012337967</v>
      </c>
      <c r="L14" s="1439">
        <v>9</v>
      </c>
      <c r="M14" s="1439" t="s">
        <v>4390</v>
      </c>
      <c r="N14" s="1439" t="s">
        <v>4390</v>
      </c>
      <c r="O14" s="1386" t="s">
        <v>3602</v>
      </c>
      <c r="P14" s="1440" t="s">
        <v>4500</v>
      </c>
      <c r="Q14" s="1439">
        <v>3062094</v>
      </c>
      <c r="R14" s="1418" t="s">
        <v>4484</v>
      </c>
      <c r="S14" s="1439" t="s">
        <v>4390</v>
      </c>
      <c r="T14" s="1439" t="s">
        <v>4390</v>
      </c>
      <c r="U14" s="1441">
        <v>45092</v>
      </c>
      <c r="V14" s="1439" t="s">
        <v>4390</v>
      </c>
      <c r="W14" s="1441">
        <v>44970</v>
      </c>
      <c r="X14" s="1443">
        <v>44972</v>
      </c>
      <c r="Y14" s="1441">
        <v>45092</v>
      </c>
      <c r="Z14" s="1420" t="s">
        <v>4501</v>
      </c>
      <c r="AA14" s="1439">
        <v>2823</v>
      </c>
      <c r="AB14" s="1441">
        <v>44951</v>
      </c>
      <c r="AC14" s="1439" t="s">
        <v>3225</v>
      </c>
      <c r="AD14" s="1440" t="s">
        <v>4486</v>
      </c>
      <c r="AE14" s="1442">
        <v>6023</v>
      </c>
      <c r="AF14" s="1443">
        <v>44971</v>
      </c>
      <c r="AG14" s="1503" t="s">
        <v>1986</v>
      </c>
      <c r="AH14" s="1430"/>
      <c r="AI14" s="1430"/>
    </row>
    <row r="15" spans="1:35" ht="81.75" customHeight="1">
      <c r="A15" s="1438">
        <v>14</v>
      </c>
      <c r="B15" s="1439">
        <v>14</v>
      </c>
      <c r="C15" s="1386" t="s">
        <v>4502</v>
      </c>
      <c r="D15" s="1386" t="s">
        <v>4503</v>
      </c>
      <c r="E15" s="1512" t="s">
        <v>4504</v>
      </c>
      <c r="F15" s="1439">
        <v>80111600</v>
      </c>
      <c r="G15" s="1503" t="s">
        <v>203</v>
      </c>
      <c r="H15" s="1488" t="s">
        <v>33</v>
      </c>
      <c r="I15" s="1025" t="s">
        <v>3579</v>
      </c>
      <c r="J15" s="1499" t="s">
        <v>738</v>
      </c>
      <c r="K15" s="1439">
        <v>1018486917</v>
      </c>
      <c r="L15" s="1439">
        <v>0</v>
      </c>
      <c r="M15" s="1439" t="s">
        <v>4390</v>
      </c>
      <c r="N15" s="1439" t="s">
        <v>4390</v>
      </c>
      <c r="O15" s="1386" t="s">
        <v>4152</v>
      </c>
      <c r="P15" s="1440" t="s">
        <v>4505</v>
      </c>
      <c r="Q15" s="1439">
        <v>9245652</v>
      </c>
      <c r="R15" s="1418" t="s">
        <v>4433</v>
      </c>
      <c r="S15" s="1439" t="s">
        <v>4390</v>
      </c>
      <c r="T15" s="1439" t="s">
        <v>4390</v>
      </c>
      <c r="U15" s="1441">
        <v>45091</v>
      </c>
      <c r="V15" s="1439" t="s">
        <v>4390</v>
      </c>
      <c r="W15" s="1441">
        <v>44970</v>
      </c>
      <c r="X15" s="1443">
        <v>44971</v>
      </c>
      <c r="Y15" s="1441">
        <v>45091</v>
      </c>
      <c r="Z15" s="1420" t="s">
        <v>4506</v>
      </c>
      <c r="AA15" s="1439">
        <v>4723</v>
      </c>
      <c r="AB15" s="1441">
        <v>44958</v>
      </c>
      <c r="AC15" s="1439" t="s">
        <v>2522</v>
      </c>
      <c r="AD15" s="1439" t="s">
        <v>2523</v>
      </c>
      <c r="AE15" s="1442">
        <v>5923</v>
      </c>
      <c r="AF15" s="1443">
        <v>44971</v>
      </c>
      <c r="AG15" s="1503" t="s">
        <v>1872</v>
      </c>
      <c r="AH15" s="1430"/>
      <c r="AI15" s="1430"/>
    </row>
    <row r="16" spans="1:35" ht="133.5" customHeight="1">
      <c r="A16" s="1438">
        <v>15</v>
      </c>
      <c r="B16" s="1439">
        <v>15</v>
      </c>
      <c r="C16" s="1386" t="s">
        <v>4507</v>
      </c>
      <c r="D16" s="1386" t="s">
        <v>4508</v>
      </c>
      <c r="E16" s="1512" t="s">
        <v>4509</v>
      </c>
      <c r="F16" s="1439">
        <v>80111600</v>
      </c>
      <c r="G16" s="1503" t="s">
        <v>203</v>
      </c>
      <c r="H16" s="1488" t="s">
        <v>33</v>
      </c>
      <c r="I16" s="1025" t="s">
        <v>4510</v>
      </c>
      <c r="J16" s="1499" t="s">
        <v>2457</v>
      </c>
      <c r="K16" s="1439">
        <v>52232476</v>
      </c>
      <c r="L16" s="1439">
        <v>7</v>
      </c>
      <c r="M16" s="1439" t="s">
        <v>4390</v>
      </c>
      <c r="N16" s="1439" t="s">
        <v>4390</v>
      </c>
      <c r="O16" s="1386" t="s">
        <v>3909</v>
      </c>
      <c r="P16" s="1439" t="s">
        <v>4277</v>
      </c>
      <c r="Q16" s="1439">
        <v>4706653</v>
      </c>
      <c r="R16" s="1418" t="s">
        <v>4464</v>
      </c>
      <c r="S16" s="1439" t="s">
        <v>4390</v>
      </c>
      <c r="T16" s="1439" t="s">
        <v>4390</v>
      </c>
      <c r="U16" s="1441">
        <v>45091</v>
      </c>
      <c r="V16" s="1439" t="s">
        <v>4390</v>
      </c>
      <c r="W16" s="1441">
        <v>44970</v>
      </c>
      <c r="X16" s="1443">
        <v>44971</v>
      </c>
      <c r="Y16" s="1441">
        <v>45091</v>
      </c>
      <c r="Z16" s="1420" t="s">
        <v>4511</v>
      </c>
      <c r="AA16" s="1439">
        <v>4323</v>
      </c>
      <c r="AB16" s="1441">
        <v>44958</v>
      </c>
      <c r="AC16" s="1439" t="s">
        <v>3839</v>
      </c>
      <c r="AD16" s="1440" t="s">
        <v>4466</v>
      </c>
      <c r="AE16" s="1442">
        <v>6123</v>
      </c>
      <c r="AF16" s="1443">
        <v>44971</v>
      </c>
      <c r="AG16" s="1499" t="s">
        <v>1886</v>
      </c>
      <c r="AH16" s="1430"/>
      <c r="AI16" s="1430"/>
    </row>
    <row r="17" spans="1:35" ht="105" customHeight="1">
      <c r="A17" s="1438">
        <v>16</v>
      </c>
      <c r="B17" s="1439">
        <v>16</v>
      </c>
      <c r="C17" s="1386" t="s">
        <v>4512</v>
      </c>
      <c r="D17" s="1386" t="s">
        <v>4513</v>
      </c>
      <c r="E17" s="1512" t="s">
        <v>4514</v>
      </c>
      <c r="F17" s="1439">
        <v>80111620</v>
      </c>
      <c r="G17" s="1503" t="s">
        <v>203</v>
      </c>
      <c r="H17" s="1488" t="s">
        <v>33</v>
      </c>
      <c r="I17" s="1025" t="s">
        <v>4515</v>
      </c>
      <c r="J17" s="1503" t="s">
        <v>4516</v>
      </c>
      <c r="K17" s="1439">
        <v>1102804465</v>
      </c>
      <c r="L17" s="1439">
        <v>3</v>
      </c>
      <c r="M17" s="1439" t="s">
        <v>4390</v>
      </c>
      <c r="N17" s="1439" t="s">
        <v>4390</v>
      </c>
      <c r="O17" s="1386" t="s">
        <v>4517</v>
      </c>
      <c r="P17" s="1439" t="s">
        <v>4518</v>
      </c>
      <c r="Q17" s="1439">
        <v>7500755</v>
      </c>
      <c r="R17" s="1418" t="s">
        <v>4464</v>
      </c>
      <c r="S17" s="1439" t="s">
        <v>4390</v>
      </c>
      <c r="T17" s="1439" t="s">
        <v>4390</v>
      </c>
      <c r="U17" s="1441">
        <v>45092</v>
      </c>
      <c r="V17" s="1439" t="s">
        <v>4390</v>
      </c>
      <c r="W17" s="1441">
        <v>44970</v>
      </c>
      <c r="X17" s="1443">
        <v>44972</v>
      </c>
      <c r="Y17" s="1441">
        <v>45092</v>
      </c>
      <c r="Z17" s="1420" t="s">
        <v>4519</v>
      </c>
      <c r="AA17" s="1439">
        <v>3323</v>
      </c>
      <c r="AB17" s="1441">
        <v>44956</v>
      </c>
      <c r="AC17" s="1439" t="s">
        <v>3225</v>
      </c>
      <c r="AD17" s="1440" t="s">
        <v>2714</v>
      </c>
      <c r="AE17" s="1442">
        <v>6223</v>
      </c>
      <c r="AF17" s="1443">
        <v>44971</v>
      </c>
      <c r="AG17" s="1499" t="s">
        <v>2167</v>
      </c>
      <c r="AH17" s="1430"/>
      <c r="AI17" s="1430"/>
    </row>
    <row r="18" spans="1:35" ht="102" customHeight="1">
      <c r="A18" s="1438">
        <v>17</v>
      </c>
      <c r="B18" s="1439">
        <v>17</v>
      </c>
      <c r="C18" s="1386" t="s">
        <v>4520</v>
      </c>
      <c r="D18" s="1386" t="s">
        <v>4521</v>
      </c>
      <c r="E18" s="1512" t="s">
        <v>4522</v>
      </c>
      <c r="F18" s="1439">
        <v>80111607</v>
      </c>
      <c r="G18" s="1503" t="s">
        <v>203</v>
      </c>
      <c r="H18" s="1488" t="s">
        <v>33</v>
      </c>
      <c r="I18" s="1025" t="s">
        <v>4523</v>
      </c>
      <c r="J18" s="1503" t="s">
        <v>4524</v>
      </c>
      <c r="K18" s="1439">
        <v>1085099190</v>
      </c>
      <c r="L18" s="1439">
        <v>7</v>
      </c>
      <c r="M18" s="1439" t="s">
        <v>4390</v>
      </c>
      <c r="N18" s="1439" t="s">
        <v>4390</v>
      </c>
      <c r="O18" s="1386" t="s">
        <v>3204</v>
      </c>
      <c r="P18" s="1439" t="s">
        <v>4525</v>
      </c>
      <c r="Q18" s="1439">
        <v>5711078</v>
      </c>
      <c r="R18" s="1418" t="s">
        <v>4484</v>
      </c>
      <c r="S18" s="1439" t="s">
        <v>4390</v>
      </c>
      <c r="T18" s="1439" t="s">
        <v>4390</v>
      </c>
      <c r="U18" s="1441">
        <v>45097</v>
      </c>
      <c r="V18" s="1439" t="s">
        <v>4390</v>
      </c>
      <c r="W18" s="1441">
        <v>44973</v>
      </c>
      <c r="X18" s="1443">
        <v>44977</v>
      </c>
      <c r="Y18" s="1441">
        <v>45097</v>
      </c>
      <c r="Z18" s="1420" t="s">
        <v>4526</v>
      </c>
      <c r="AA18" s="1439">
        <v>4623</v>
      </c>
      <c r="AB18" s="1441">
        <v>44958</v>
      </c>
      <c r="AC18" s="1439" t="s">
        <v>2522</v>
      </c>
      <c r="AD18" s="1439" t="s">
        <v>2523</v>
      </c>
      <c r="AE18" s="1442">
        <v>7423</v>
      </c>
      <c r="AF18" s="1443">
        <v>44974</v>
      </c>
      <c r="AG18" s="1499" t="s">
        <v>1886</v>
      </c>
      <c r="AH18" s="1430"/>
      <c r="AI18" s="1430"/>
    </row>
    <row r="19" spans="1:35" ht="76.5" customHeight="1">
      <c r="A19" s="1438">
        <v>18</v>
      </c>
      <c r="B19" s="1439">
        <v>18</v>
      </c>
      <c r="C19" s="1386" t="s">
        <v>4527</v>
      </c>
      <c r="D19" s="1386" t="s">
        <v>4528</v>
      </c>
      <c r="E19" s="1512" t="s">
        <v>4529</v>
      </c>
      <c r="F19" s="1439">
        <v>80111600</v>
      </c>
      <c r="G19" s="1503" t="s">
        <v>203</v>
      </c>
      <c r="H19" s="1488" t="s">
        <v>33</v>
      </c>
      <c r="I19" s="1025" t="s">
        <v>4530</v>
      </c>
      <c r="J19" s="1503" t="s">
        <v>4531</v>
      </c>
      <c r="K19" s="1439">
        <v>45758218</v>
      </c>
      <c r="L19" s="1439">
        <v>6</v>
      </c>
      <c r="M19" s="1439" t="s">
        <v>4390</v>
      </c>
      <c r="N19" s="1439" t="s">
        <v>4390</v>
      </c>
      <c r="O19" s="1386" t="s">
        <v>3013</v>
      </c>
      <c r="P19" s="1440" t="s">
        <v>4532</v>
      </c>
      <c r="Q19" s="1439" t="s">
        <v>3015</v>
      </c>
      <c r="R19" s="1418" t="s">
        <v>4456</v>
      </c>
      <c r="S19" s="1439" t="s">
        <v>4390</v>
      </c>
      <c r="T19" s="1439" t="s">
        <v>4390</v>
      </c>
      <c r="U19" s="1441">
        <v>45098</v>
      </c>
      <c r="V19" s="1439" t="s">
        <v>4390</v>
      </c>
      <c r="W19" s="1441">
        <v>44973</v>
      </c>
      <c r="X19" s="1443">
        <v>44978</v>
      </c>
      <c r="Y19" s="1441">
        <v>45098</v>
      </c>
      <c r="Z19" s="1420" t="s">
        <v>4533</v>
      </c>
      <c r="AA19" s="1439">
        <v>5023</v>
      </c>
      <c r="AB19" s="1441">
        <v>44963</v>
      </c>
      <c r="AC19" s="1439" t="s">
        <v>2044</v>
      </c>
      <c r="AD19" s="1456" t="s">
        <v>2451</v>
      </c>
      <c r="AE19" s="1442">
        <v>7523</v>
      </c>
      <c r="AF19" s="1443">
        <v>44974</v>
      </c>
      <c r="AG19" s="1503" t="s">
        <v>1872</v>
      </c>
      <c r="AH19" s="1430"/>
      <c r="AI19" s="1430"/>
    </row>
    <row r="20" spans="1:35" ht="74.25" customHeight="1">
      <c r="A20" s="1438">
        <v>19</v>
      </c>
      <c r="B20" s="1439">
        <v>19</v>
      </c>
      <c r="C20" s="1386" t="s">
        <v>4534</v>
      </c>
      <c r="D20" s="1386" t="s">
        <v>4535</v>
      </c>
      <c r="E20" s="1512" t="s">
        <v>4536</v>
      </c>
      <c r="F20" s="1439">
        <v>80111620</v>
      </c>
      <c r="G20" s="1503" t="s">
        <v>203</v>
      </c>
      <c r="H20" s="1488" t="s">
        <v>33</v>
      </c>
      <c r="I20" s="1025" t="s">
        <v>4537</v>
      </c>
      <c r="J20" s="1499" t="s">
        <v>4538</v>
      </c>
      <c r="K20" s="1439">
        <v>1099202848</v>
      </c>
      <c r="L20" s="1439">
        <v>7</v>
      </c>
      <c r="M20" s="1439" t="s">
        <v>4390</v>
      </c>
      <c r="N20" s="1439" t="s">
        <v>4390</v>
      </c>
      <c r="O20" s="1306" t="s">
        <v>4539</v>
      </c>
      <c r="P20" s="1440" t="s">
        <v>4540</v>
      </c>
      <c r="Q20" s="1439" t="s">
        <v>4541</v>
      </c>
      <c r="R20" s="1418" t="s">
        <v>4542</v>
      </c>
      <c r="S20" s="1439" t="s">
        <v>4390</v>
      </c>
      <c r="T20" s="1439" t="s">
        <v>4390</v>
      </c>
      <c r="U20" s="1443">
        <v>45204</v>
      </c>
      <c r="V20" s="1439" t="s">
        <v>4390</v>
      </c>
      <c r="W20" s="1443">
        <v>44974</v>
      </c>
      <c r="X20" s="1443">
        <v>44977</v>
      </c>
      <c r="Y20" s="1443">
        <v>45204</v>
      </c>
      <c r="Z20" s="1420" t="s">
        <v>4543</v>
      </c>
      <c r="AA20" s="1439">
        <v>2423</v>
      </c>
      <c r="AB20" s="1441">
        <v>44944</v>
      </c>
      <c r="AC20" s="1439" t="s">
        <v>2044</v>
      </c>
      <c r="AD20" s="1440" t="s">
        <v>4486</v>
      </c>
      <c r="AE20" s="1442">
        <v>7323</v>
      </c>
      <c r="AF20" s="1443">
        <v>44974</v>
      </c>
      <c r="AG20" s="1499" t="s">
        <v>1960</v>
      </c>
      <c r="AH20" s="1430"/>
      <c r="AI20" s="1430"/>
    </row>
    <row r="21" spans="1:35" ht="102.75" customHeight="1">
      <c r="A21" s="1438">
        <v>20</v>
      </c>
      <c r="B21" s="1439">
        <v>20</v>
      </c>
      <c r="C21" s="1386" t="s">
        <v>4544</v>
      </c>
      <c r="D21" s="1386" t="s">
        <v>4545</v>
      </c>
      <c r="E21" s="1512" t="s">
        <v>4546</v>
      </c>
      <c r="F21" s="1439">
        <v>80111600</v>
      </c>
      <c r="G21" s="1503" t="s">
        <v>203</v>
      </c>
      <c r="H21" s="1488" t="s">
        <v>33</v>
      </c>
      <c r="I21" s="1025" t="s">
        <v>4547</v>
      </c>
      <c r="J21" s="1503" t="s">
        <v>4548</v>
      </c>
      <c r="K21" s="1439">
        <v>1022396227</v>
      </c>
      <c r="L21" s="1439">
        <v>5</v>
      </c>
      <c r="M21" s="1439" t="s">
        <v>4390</v>
      </c>
      <c r="N21" s="1439" t="s">
        <v>4390</v>
      </c>
      <c r="O21" s="1386" t="s">
        <v>2844</v>
      </c>
      <c r="P21" s="1440" t="s">
        <v>4549</v>
      </c>
      <c r="Q21" s="1439" t="s">
        <v>4550</v>
      </c>
      <c r="R21" s="1418" t="s">
        <v>4551</v>
      </c>
      <c r="S21" s="1439" t="s">
        <v>4390</v>
      </c>
      <c r="T21" s="1439" t="s">
        <v>4390</v>
      </c>
      <c r="U21" s="1443">
        <v>45097</v>
      </c>
      <c r="V21" s="1439" t="s">
        <v>4390</v>
      </c>
      <c r="W21" s="1443">
        <v>44974</v>
      </c>
      <c r="X21" s="1443">
        <v>44977</v>
      </c>
      <c r="Y21" s="1443">
        <v>45097</v>
      </c>
      <c r="Z21" s="1420" t="s">
        <v>4552</v>
      </c>
      <c r="AA21" s="1439">
        <v>4923</v>
      </c>
      <c r="AB21" s="1441">
        <v>44960</v>
      </c>
      <c r="AC21" s="1439" t="s">
        <v>2044</v>
      </c>
      <c r="AD21" s="1440" t="s">
        <v>4486</v>
      </c>
      <c r="AE21" s="1442">
        <v>7223</v>
      </c>
      <c r="AF21" s="1443">
        <v>44974</v>
      </c>
      <c r="AG21" s="1503" t="s">
        <v>1872</v>
      </c>
      <c r="AH21" s="1430"/>
      <c r="AI21" s="1430"/>
    </row>
    <row r="22" spans="1:35" ht="86.25" customHeight="1">
      <c r="A22" s="1424">
        <v>21</v>
      </c>
      <c r="B22" s="1425">
        <v>21</v>
      </c>
      <c r="C22" s="1419" t="s">
        <v>4553</v>
      </c>
      <c r="D22" s="1386" t="s">
        <v>4554</v>
      </c>
      <c r="E22" s="1486" t="s">
        <v>4555</v>
      </c>
      <c r="F22" s="1425">
        <v>81112200</v>
      </c>
      <c r="G22" s="1505" t="s">
        <v>203</v>
      </c>
      <c r="H22" s="1489" t="s">
        <v>33</v>
      </c>
      <c r="I22" s="1025" t="s">
        <v>4291</v>
      </c>
      <c r="J22" s="1500" t="s">
        <v>940</v>
      </c>
      <c r="K22" s="1425">
        <v>800252836</v>
      </c>
      <c r="L22" s="1425">
        <v>3</v>
      </c>
      <c r="M22" s="1425" t="s">
        <v>4390</v>
      </c>
      <c r="N22" s="1425" t="s">
        <v>4390</v>
      </c>
      <c r="O22" s="1307" t="s">
        <v>4556</v>
      </c>
      <c r="P22" s="1428" t="s">
        <v>4557</v>
      </c>
      <c r="Q22" s="1425" t="s">
        <v>4390</v>
      </c>
      <c r="R22" s="1422" t="s">
        <v>4558</v>
      </c>
      <c r="S22" s="1425" t="s">
        <v>4390</v>
      </c>
      <c r="T22" s="1425" t="s">
        <v>4390</v>
      </c>
      <c r="U22" s="1450">
        <v>45275</v>
      </c>
      <c r="V22" s="1449" t="s">
        <v>4390</v>
      </c>
      <c r="W22" s="1450">
        <v>44981</v>
      </c>
      <c r="X22" s="1450">
        <v>44987</v>
      </c>
      <c r="Y22" s="1450">
        <v>45275</v>
      </c>
      <c r="Z22" s="1457" t="s">
        <v>4559</v>
      </c>
      <c r="AA22" s="1425">
        <v>3823</v>
      </c>
      <c r="AB22" s="1429">
        <v>44957</v>
      </c>
      <c r="AC22" s="1425" t="s">
        <v>2044</v>
      </c>
      <c r="AD22" s="1428" t="s">
        <v>2714</v>
      </c>
      <c r="AE22" s="1449">
        <v>13623</v>
      </c>
      <c r="AF22" s="1450">
        <v>44981</v>
      </c>
      <c r="AG22" s="1500" t="s">
        <v>1960</v>
      </c>
      <c r="AH22" s="1430"/>
      <c r="AI22" s="1430"/>
    </row>
    <row r="23" spans="1:35" ht="110.25" customHeight="1">
      <c r="A23" s="1431">
        <v>22</v>
      </c>
      <c r="B23" s="1432">
        <v>22</v>
      </c>
      <c r="C23" s="1458" t="s">
        <v>4560</v>
      </c>
      <c r="D23" s="1386" t="s">
        <v>4561</v>
      </c>
      <c r="E23" s="1487" t="s">
        <v>4562</v>
      </c>
      <c r="F23" s="1432">
        <v>85122201</v>
      </c>
      <c r="G23" s="1504" t="s">
        <v>203</v>
      </c>
      <c r="H23" s="1491" t="s">
        <v>69</v>
      </c>
      <c r="I23" s="1025" t="s">
        <v>4563</v>
      </c>
      <c r="J23" s="1504" t="s">
        <v>4564</v>
      </c>
      <c r="K23" s="1432">
        <v>900170405</v>
      </c>
      <c r="L23" s="1432">
        <v>2</v>
      </c>
      <c r="M23" s="1432" t="s">
        <v>4390</v>
      </c>
      <c r="N23" s="1432" t="s">
        <v>4390</v>
      </c>
      <c r="O23" s="1433" t="s">
        <v>4565</v>
      </c>
      <c r="P23" s="1432" t="s">
        <v>4566</v>
      </c>
      <c r="Q23" s="1436" t="s">
        <v>4567</v>
      </c>
      <c r="R23" s="1435" t="s">
        <v>4568</v>
      </c>
      <c r="S23" s="1432" t="s">
        <v>4390</v>
      </c>
      <c r="T23" s="1432" t="s">
        <v>4390</v>
      </c>
      <c r="U23" s="1437">
        <v>45275</v>
      </c>
      <c r="V23" s="1432" t="s">
        <v>4390</v>
      </c>
      <c r="W23" s="1437">
        <v>44974</v>
      </c>
      <c r="X23" s="1455">
        <v>44979</v>
      </c>
      <c r="Y23" s="1437">
        <v>45275</v>
      </c>
      <c r="Z23" s="1420" t="s">
        <v>4569</v>
      </c>
      <c r="AA23" s="1432">
        <v>2323</v>
      </c>
      <c r="AB23" s="1437">
        <v>44944</v>
      </c>
      <c r="AC23" s="1432" t="s">
        <v>3424</v>
      </c>
      <c r="AD23" s="1436" t="s">
        <v>4570</v>
      </c>
      <c r="AE23" s="1451">
        <v>7123</v>
      </c>
      <c r="AF23" s="1455">
        <v>44974</v>
      </c>
      <c r="AG23" s="1504" t="s">
        <v>1986</v>
      </c>
      <c r="AH23" s="1430"/>
      <c r="AI23" s="1430"/>
    </row>
    <row r="24" spans="1:35" ht="129.75" customHeight="1">
      <c r="A24" s="1438">
        <v>23</v>
      </c>
      <c r="B24" s="1439">
        <v>23</v>
      </c>
      <c r="C24" s="1386" t="s">
        <v>4571</v>
      </c>
      <c r="D24" s="1386" t="s">
        <v>4572</v>
      </c>
      <c r="E24" s="1512" t="s">
        <v>4573</v>
      </c>
      <c r="F24" s="1439">
        <v>8011702</v>
      </c>
      <c r="G24" s="1503" t="s">
        <v>203</v>
      </c>
      <c r="H24" s="1488" t="s">
        <v>69</v>
      </c>
      <c r="I24" s="1025" t="s">
        <v>4574</v>
      </c>
      <c r="J24" s="1499" t="s">
        <v>4575</v>
      </c>
      <c r="K24" s="1439">
        <v>901156371</v>
      </c>
      <c r="L24" s="1439">
        <v>6</v>
      </c>
      <c r="M24" s="1439" t="s">
        <v>4390</v>
      </c>
      <c r="N24" s="1439" t="s">
        <v>4390</v>
      </c>
      <c r="O24" s="1386" t="s">
        <v>4576</v>
      </c>
      <c r="P24" s="1440" t="s">
        <v>4577</v>
      </c>
      <c r="Q24" s="1439">
        <v>3153940253</v>
      </c>
      <c r="R24" s="1418" t="s">
        <v>4578</v>
      </c>
      <c r="S24" s="1439" t="s">
        <v>4390</v>
      </c>
      <c r="T24" s="1439" t="s">
        <v>4390</v>
      </c>
      <c r="U24" s="1441">
        <v>45275</v>
      </c>
      <c r="V24" s="1439" t="s">
        <v>4390</v>
      </c>
      <c r="W24" s="1441">
        <v>44974</v>
      </c>
      <c r="X24" s="1443">
        <v>44986</v>
      </c>
      <c r="Y24" s="1441">
        <v>45275</v>
      </c>
      <c r="Z24" s="1420" t="s">
        <v>4579</v>
      </c>
      <c r="AA24" s="1439">
        <v>2223</v>
      </c>
      <c r="AB24" s="1441">
        <v>44944</v>
      </c>
      <c r="AC24" s="1439" t="s">
        <v>4580</v>
      </c>
      <c r="AD24" s="1439" t="s">
        <v>3807</v>
      </c>
      <c r="AE24" s="1442">
        <v>14023</v>
      </c>
      <c r="AF24" s="1443">
        <v>44985</v>
      </c>
      <c r="AG24" s="1503" t="s">
        <v>1986</v>
      </c>
      <c r="AH24" s="1430"/>
      <c r="AI24" s="1430"/>
    </row>
    <row r="25" spans="1:35" ht="120.75" customHeight="1">
      <c r="A25" s="1438">
        <v>24</v>
      </c>
      <c r="B25" s="1439">
        <v>24</v>
      </c>
      <c r="C25" s="1386" t="s">
        <v>4581</v>
      </c>
      <c r="D25" s="1386" t="s">
        <v>4582</v>
      </c>
      <c r="E25" s="1512" t="s">
        <v>4583</v>
      </c>
      <c r="F25" s="1439">
        <v>80111600</v>
      </c>
      <c r="G25" s="1503" t="s">
        <v>203</v>
      </c>
      <c r="H25" s="1488" t="s">
        <v>33</v>
      </c>
      <c r="I25" s="1025" t="s">
        <v>4584</v>
      </c>
      <c r="J25" s="1503" t="s">
        <v>4585</v>
      </c>
      <c r="K25" s="1439">
        <v>10932198</v>
      </c>
      <c r="L25" s="1439">
        <v>5</v>
      </c>
      <c r="M25" s="1439" t="s">
        <v>4390</v>
      </c>
      <c r="N25" s="1439" t="s">
        <v>4390</v>
      </c>
      <c r="O25" s="1386" t="s">
        <v>4586</v>
      </c>
      <c r="P25" s="1440" t="s">
        <v>4549</v>
      </c>
      <c r="Q25" s="1439">
        <v>3012354280</v>
      </c>
      <c r="R25" s="1418" t="s">
        <v>4587</v>
      </c>
      <c r="S25" s="1439" t="s">
        <v>4390</v>
      </c>
      <c r="T25" s="1439" t="s">
        <v>4390</v>
      </c>
      <c r="U25" s="1443">
        <v>45215</v>
      </c>
      <c r="V25" s="1439" t="s">
        <v>4390</v>
      </c>
      <c r="W25" s="1443">
        <v>44981</v>
      </c>
      <c r="X25" s="1443">
        <v>44986</v>
      </c>
      <c r="Y25" s="1443">
        <v>45215</v>
      </c>
      <c r="Z25" s="1420" t="s">
        <v>4588</v>
      </c>
      <c r="AA25" s="1439">
        <v>4923</v>
      </c>
      <c r="AB25" s="1441">
        <v>44960</v>
      </c>
      <c r="AC25" s="1439" t="s">
        <v>3225</v>
      </c>
      <c r="AD25" s="1440" t="s">
        <v>3886</v>
      </c>
      <c r="AE25" s="1442">
        <v>14123</v>
      </c>
      <c r="AF25" s="1443">
        <v>44985</v>
      </c>
      <c r="AG25" s="1499" t="s">
        <v>1960</v>
      </c>
      <c r="AH25" s="1430"/>
      <c r="AI25" s="1430"/>
    </row>
    <row r="26" spans="1:35" ht="117.75" customHeight="1">
      <c r="A26" s="1438">
        <v>25</v>
      </c>
      <c r="B26" s="1439">
        <v>25</v>
      </c>
      <c r="C26" s="1386" t="s">
        <v>4589</v>
      </c>
      <c r="D26" s="1386" t="s">
        <v>4590</v>
      </c>
      <c r="E26" s="1512" t="s">
        <v>4591</v>
      </c>
      <c r="F26" s="1439">
        <v>80111620</v>
      </c>
      <c r="G26" s="1503" t="s">
        <v>203</v>
      </c>
      <c r="H26" s="1488" t="s">
        <v>33</v>
      </c>
      <c r="I26" s="1025" t="s">
        <v>4592</v>
      </c>
      <c r="J26" s="1503" t="s">
        <v>4593</v>
      </c>
      <c r="K26" s="1439">
        <v>80160234</v>
      </c>
      <c r="L26" s="1439">
        <v>3</v>
      </c>
      <c r="M26" s="1439" t="s">
        <v>4390</v>
      </c>
      <c r="N26" s="1439" t="s">
        <v>4390</v>
      </c>
      <c r="O26" s="1386" t="s">
        <v>4594</v>
      </c>
      <c r="P26" s="1440" t="s">
        <v>4549</v>
      </c>
      <c r="Q26" s="1439">
        <v>3184882247</v>
      </c>
      <c r="R26" s="1418" t="s">
        <v>4595</v>
      </c>
      <c r="S26" s="1439" t="s">
        <v>4390</v>
      </c>
      <c r="T26" s="1439" t="s">
        <v>4390</v>
      </c>
      <c r="U26" s="1443">
        <v>45215</v>
      </c>
      <c r="V26" s="1442" t="s">
        <v>4390</v>
      </c>
      <c r="W26" s="1443">
        <v>44981</v>
      </c>
      <c r="X26" s="1443">
        <v>44986</v>
      </c>
      <c r="Y26" s="1443">
        <v>45215</v>
      </c>
      <c r="Z26" s="1457" t="s">
        <v>4596</v>
      </c>
      <c r="AA26" s="1439">
        <v>4823</v>
      </c>
      <c r="AB26" s="1441">
        <v>44960</v>
      </c>
      <c r="AC26" s="1439" t="s">
        <v>3225</v>
      </c>
      <c r="AD26" s="1440" t="s">
        <v>2451</v>
      </c>
      <c r="AE26" s="1442">
        <v>13923</v>
      </c>
      <c r="AF26" s="1443">
        <v>44981</v>
      </c>
      <c r="AG26" s="1499" t="s">
        <v>1960</v>
      </c>
      <c r="AH26" s="1430"/>
      <c r="AI26" s="1430"/>
    </row>
    <row r="27" spans="1:35" ht="102.75" customHeight="1">
      <c r="A27" s="1526">
        <v>26</v>
      </c>
      <c r="B27" s="1442">
        <v>26</v>
      </c>
      <c r="C27" s="1527" t="s">
        <v>4597</v>
      </c>
      <c r="D27" s="1386" t="s">
        <v>4598</v>
      </c>
      <c r="E27" s="1528" t="s">
        <v>4599</v>
      </c>
      <c r="F27" s="1442">
        <v>80111607</v>
      </c>
      <c r="G27" s="1510" t="s">
        <v>203</v>
      </c>
      <c r="H27" s="1494" t="s">
        <v>33</v>
      </c>
      <c r="I27" s="1025" t="s">
        <v>4600</v>
      </c>
      <c r="J27" s="1515" t="s">
        <v>4601</v>
      </c>
      <c r="K27" s="1442">
        <v>901494610</v>
      </c>
      <c r="L27" s="1442">
        <v>0</v>
      </c>
      <c r="M27" s="1442" t="s">
        <v>4390</v>
      </c>
      <c r="N27" s="1442" t="s">
        <v>4390</v>
      </c>
      <c r="O27" s="1527" t="s">
        <v>4602</v>
      </c>
      <c r="P27" s="1529" t="s">
        <v>4603</v>
      </c>
      <c r="Q27" s="1442">
        <v>3183401688</v>
      </c>
      <c r="R27" s="1464" t="s">
        <v>4413</v>
      </c>
      <c r="S27" s="1442" t="s">
        <v>4390</v>
      </c>
      <c r="T27" s="1442" t="s">
        <v>4390</v>
      </c>
      <c r="U27" s="1443">
        <v>45215</v>
      </c>
      <c r="V27" s="1442" t="s">
        <v>4390</v>
      </c>
      <c r="W27" s="1443">
        <v>44981</v>
      </c>
      <c r="X27" s="1443">
        <v>44986</v>
      </c>
      <c r="Y27" s="1443">
        <v>45215</v>
      </c>
      <c r="Z27" s="1420" t="s">
        <v>4604</v>
      </c>
      <c r="AA27" s="1442">
        <v>5323</v>
      </c>
      <c r="AB27" s="1443">
        <v>44967</v>
      </c>
      <c r="AC27" s="1442" t="s">
        <v>2522</v>
      </c>
      <c r="AD27" s="1442" t="s">
        <v>2762</v>
      </c>
      <c r="AE27" s="1442">
        <v>13823</v>
      </c>
      <c r="AF27" s="1443">
        <v>44981</v>
      </c>
      <c r="AG27" s="1515" t="s">
        <v>3861</v>
      </c>
      <c r="AH27" s="1430"/>
      <c r="AI27" s="1430"/>
    </row>
    <row r="28" spans="1:35" ht="75.75" customHeight="1">
      <c r="A28" s="1459">
        <v>27</v>
      </c>
      <c r="B28" s="1459">
        <v>27</v>
      </c>
      <c r="C28" s="1516" t="s">
        <v>4605</v>
      </c>
      <c r="D28" s="1386" t="s">
        <v>4606</v>
      </c>
      <c r="E28" s="1517" t="s">
        <v>4607</v>
      </c>
      <c r="F28" s="1459">
        <v>81112100</v>
      </c>
      <c r="G28" s="1518" t="s">
        <v>203</v>
      </c>
      <c r="H28" s="1519" t="s">
        <v>33</v>
      </c>
      <c r="I28" s="1179" t="s">
        <v>4608</v>
      </c>
      <c r="J28" s="1520" t="s">
        <v>4609</v>
      </c>
      <c r="K28" s="1459">
        <v>830058677</v>
      </c>
      <c r="L28" s="1459">
        <v>7</v>
      </c>
      <c r="M28" s="1459" t="s">
        <v>4390</v>
      </c>
      <c r="N28" s="1459" t="s">
        <v>4390</v>
      </c>
      <c r="O28" s="1521" t="s">
        <v>4610</v>
      </c>
      <c r="P28" s="1522" t="s">
        <v>4611</v>
      </c>
      <c r="Q28" s="1459">
        <v>3693000</v>
      </c>
      <c r="R28" s="1523" t="s">
        <v>4612</v>
      </c>
      <c r="S28" s="1459" t="s">
        <v>4390</v>
      </c>
      <c r="T28" s="1459" t="s">
        <v>4390</v>
      </c>
      <c r="U28" s="1524">
        <v>45002</v>
      </c>
      <c r="V28" s="1459" t="s">
        <v>4390</v>
      </c>
      <c r="W28" s="1524">
        <v>44981</v>
      </c>
      <c r="X28" s="1524">
        <v>44984</v>
      </c>
      <c r="Y28" s="1524">
        <v>45002</v>
      </c>
      <c r="Z28" s="1525" t="s">
        <v>4613</v>
      </c>
      <c r="AA28" s="1459">
        <v>5623</v>
      </c>
      <c r="AB28" s="1524">
        <v>44979</v>
      </c>
      <c r="AC28" s="1459" t="s">
        <v>2626</v>
      </c>
      <c r="AD28" s="1522" t="s">
        <v>4614</v>
      </c>
      <c r="AE28" s="1459">
        <v>13523</v>
      </c>
      <c r="AF28" s="1524">
        <v>44981</v>
      </c>
      <c r="AG28" s="1520" t="s">
        <v>1960</v>
      </c>
      <c r="AH28" s="1430"/>
      <c r="AI28" s="1430"/>
    </row>
    <row r="29" spans="1:35" ht="88.5" customHeight="1">
      <c r="A29" s="1462">
        <v>28</v>
      </c>
      <c r="B29" s="1451">
        <v>28</v>
      </c>
      <c r="C29" s="1530" t="s">
        <v>4615</v>
      </c>
      <c r="D29" s="1386" t="s">
        <v>4616</v>
      </c>
      <c r="E29" s="1531" t="s">
        <v>4617</v>
      </c>
      <c r="F29" s="1531">
        <v>90121502</v>
      </c>
      <c r="G29" s="1532" t="s">
        <v>4618</v>
      </c>
      <c r="H29" s="1533" t="s">
        <v>69</v>
      </c>
      <c r="I29" s="1025" t="s">
        <v>4619</v>
      </c>
      <c r="J29" s="1532" t="s">
        <v>4620</v>
      </c>
      <c r="K29" s="1534">
        <v>900353659</v>
      </c>
      <c r="L29" s="1531">
        <v>2</v>
      </c>
      <c r="M29" s="1451"/>
      <c r="N29" s="1451"/>
      <c r="O29" s="1530" t="s">
        <v>4621</v>
      </c>
      <c r="P29" s="1533" t="s">
        <v>4622</v>
      </c>
      <c r="Q29" s="1531" t="s">
        <v>4623</v>
      </c>
      <c r="R29" s="1535" t="s">
        <v>4624</v>
      </c>
      <c r="S29" s="1451"/>
      <c r="T29" s="1451"/>
      <c r="U29" s="1536">
        <v>45275</v>
      </c>
      <c r="V29" s="1531" t="s">
        <v>4390</v>
      </c>
      <c r="W29" s="1537">
        <v>44981</v>
      </c>
      <c r="X29" s="1541">
        <v>44987</v>
      </c>
      <c r="Y29" s="1537">
        <v>45275</v>
      </c>
      <c r="Z29" s="1525" t="s">
        <v>4625</v>
      </c>
      <c r="AA29" s="1538">
        <v>3023</v>
      </c>
      <c r="AB29" s="1537">
        <v>44952</v>
      </c>
      <c r="AC29" s="1531" t="s">
        <v>4446</v>
      </c>
      <c r="AD29" s="1533" t="s">
        <v>4626</v>
      </c>
      <c r="AE29" s="1534">
        <v>13423</v>
      </c>
      <c r="AF29" s="1539">
        <v>44981</v>
      </c>
      <c r="AG29" s="1540" t="s">
        <v>1986</v>
      </c>
      <c r="AH29" s="1430"/>
      <c r="AI29" s="1430"/>
    </row>
    <row r="30" spans="1:35" ht="77.25" customHeight="1">
      <c r="A30" s="1438">
        <v>29</v>
      </c>
      <c r="B30" s="1439">
        <v>29</v>
      </c>
      <c r="C30" s="1386" t="s">
        <v>4627</v>
      </c>
      <c r="D30" s="1386" t="s">
        <v>4628</v>
      </c>
      <c r="E30" s="1512" t="s">
        <v>4629</v>
      </c>
      <c r="F30" s="1439">
        <v>81112200</v>
      </c>
      <c r="G30" s="1510" t="s">
        <v>203</v>
      </c>
      <c r="H30" s="1494" t="s">
        <v>33</v>
      </c>
      <c r="I30" s="1025" t="s">
        <v>4630</v>
      </c>
      <c r="J30" s="1503" t="s">
        <v>4631</v>
      </c>
      <c r="K30" s="1439">
        <v>900173404</v>
      </c>
      <c r="L30" s="1439">
        <v>9</v>
      </c>
      <c r="M30" s="1439" t="s">
        <v>4390</v>
      </c>
      <c r="N30" s="1439" t="s">
        <v>4390</v>
      </c>
      <c r="O30" s="1386" t="s">
        <v>4143</v>
      </c>
      <c r="P30" s="1439" t="s">
        <v>4632</v>
      </c>
      <c r="Q30" s="1439" t="s">
        <v>4145</v>
      </c>
      <c r="R30" s="1464" t="s">
        <v>4633</v>
      </c>
      <c r="S30" s="1439" t="s">
        <v>4390</v>
      </c>
      <c r="T30" s="1439" t="s">
        <v>4390</v>
      </c>
      <c r="U30" s="1441">
        <v>45282</v>
      </c>
      <c r="V30" s="1439" t="s">
        <v>4390</v>
      </c>
      <c r="W30" s="1443">
        <v>44991</v>
      </c>
      <c r="X30" s="1443">
        <v>44995</v>
      </c>
      <c r="Y30" s="1441">
        <v>45282</v>
      </c>
      <c r="Z30" s="1465" t="s">
        <v>4634</v>
      </c>
      <c r="AA30" s="1438">
        <v>3423</v>
      </c>
      <c r="AB30" s="1441">
        <v>44957</v>
      </c>
      <c r="AC30" s="1439" t="s">
        <v>3225</v>
      </c>
      <c r="AD30" s="1440" t="s">
        <v>4635</v>
      </c>
      <c r="AE30" s="1442">
        <v>14723</v>
      </c>
      <c r="AF30" s="1443">
        <v>44994</v>
      </c>
      <c r="AG30" s="1515" t="s">
        <v>1960</v>
      </c>
      <c r="AH30" s="1430"/>
      <c r="AI30" s="1430"/>
    </row>
    <row r="31" spans="1:35" ht="95.25" customHeight="1">
      <c r="A31" s="1438">
        <v>30</v>
      </c>
      <c r="B31" s="1439">
        <v>30</v>
      </c>
      <c r="C31" s="1386" t="s">
        <v>4636</v>
      </c>
      <c r="D31" s="1386" t="s">
        <v>4637</v>
      </c>
      <c r="E31" s="1512" t="s">
        <v>4638</v>
      </c>
      <c r="F31" s="1439">
        <v>80111600</v>
      </c>
      <c r="G31" s="1510" t="s">
        <v>203</v>
      </c>
      <c r="H31" s="1494" t="s">
        <v>33</v>
      </c>
      <c r="I31" s="1140" t="s">
        <v>4639</v>
      </c>
      <c r="J31" s="1499" t="s">
        <v>3853</v>
      </c>
      <c r="K31" s="1439">
        <v>42793829</v>
      </c>
      <c r="L31" s="1439">
        <v>3</v>
      </c>
      <c r="M31" s="1439" t="s">
        <v>4390</v>
      </c>
      <c r="N31" s="1439" t="s">
        <v>4390</v>
      </c>
      <c r="O31" s="1386" t="s">
        <v>4640</v>
      </c>
      <c r="P31" s="1439" t="s">
        <v>4641</v>
      </c>
      <c r="Q31" s="1439">
        <v>3106204163</v>
      </c>
      <c r="R31" s="1464" t="s">
        <v>4433</v>
      </c>
      <c r="S31" s="1439" t="s">
        <v>4390</v>
      </c>
      <c r="T31" s="1439" t="s">
        <v>4390</v>
      </c>
      <c r="U31" s="1443">
        <v>45109</v>
      </c>
      <c r="V31" s="1439" t="s">
        <v>4390</v>
      </c>
      <c r="W31" s="1450">
        <v>44986</v>
      </c>
      <c r="X31" s="1443">
        <v>44987</v>
      </c>
      <c r="Y31" s="1443">
        <v>45109</v>
      </c>
      <c r="Z31" s="1457" t="s">
        <v>4642</v>
      </c>
      <c r="AA31" s="1439">
        <v>5523</v>
      </c>
      <c r="AB31" s="1441">
        <v>44973</v>
      </c>
      <c r="AC31" s="1439" t="s">
        <v>3225</v>
      </c>
      <c r="AD31" s="1440" t="s">
        <v>2714</v>
      </c>
      <c r="AE31" s="1442">
        <v>14423</v>
      </c>
      <c r="AF31" s="1450">
        <v>44986</v>
      </c>
      <c r="AG31" s="1499" t="s">
        <v>3861</v>
      </c>
      <c r="AH31" s="1430"/>
      <c r="AI31" s="1430"/>
    </row>
    <row r="32" spans="1:35" ht="124.5" customHeight="1">
      <c r="A32" s="1438">
        <v>31</v>
      </c>
      <c r="B32" s="1439">
        <v>31</v>
      </c>
      <c r="C32" s="1386" t="s">
        <v>4643</v>
      </c>
      <c r="D32" s="1386" t="s">
        <v>4644</v>
      </c>
      <c r="E32" s="1512" t="s">
        <v>4645</v>
      </c>
      <c r="F32" s="1439">
        <v>80111600</v>
      </c>
      <c r="G32" s="1510" t="s">
        <v>203</v>
      </c>
      <c r="H32" s="1494" t="s">
        <v>33</v>
      </c>
      <c r="I32" s="1025" t="s">
        <v>3547</v>
      </c>
      <c r="J32" s="1499" t="s">
        <v>4646</v>
      </c>
      <c r="K32" s="1439">
        <v>52221566</v>
      </c>
      <c r="L32" s="1439">
        <v>4</v>
      </c>
      <c r="M32" s="1439" t="s">
        <v>4390</v>
      </c>
      <c r="N32" s="1439" t="s">
        <v>4390</v>
      </c>
      <c r="O32" s="1386" t="s">
        <v>4647</v>
      </c>
      <c r="P32" s="1440" t="s">
        <v>4648</v>
      </c>
      <c r="Q32" s="1439" t="s">
        <v>4649</v>
      </c>
      <c r="R32" s="1464" t="s">
        <v>4477</v>
      </c>
      <c r="S32" s="1439" t="s">
        <v>4390</v>
      </c>
      <c r="T32" s="1439" t="s">
        <v>4390</v>
      </c>
      <c r="U32" s="1443">
        <v>45217</v>
      </c>
      <c r="V32" s="1439" t="s">
        <v>4390</v>
      </c>
      <c r="W32" s="1455">
        <v>44986</v>
      </c>
      <c r="X32" s="1443">
        <v>44988</v>
      </c>
      <c r="Y32" s="1443">
        <v>45217</v>
      </c>
      <c r="Z32" s="1457" t="s">
        <v>4650</v>
      </c>
      <c r="AA32" s="1439">
        <v>3723</v>
      </c>
      <c r="AB32" s="1441">
        <v>44957</v>
      </c>
      <c r="AC32" s="1439" t="s">
        <v>2522</v>
      </c>
      <c r="AD32" s="1439" t="s">
        <v>2523</v>
      </c>
      <c r="AE32" s="1442">
        <v>14323</v>
      </c>
      <c r="AF32" s="1455">
        <v>44986</v>
      </c>
      <c r="AG32" s="1510" t="s">
        <v>1872</v>
      </c>
      <c r="AH32" s="1430"/>
      <c r="AI32" s="1430"/>
    </row>
    <row r="33" spans="1:35" ht="125.25" customHeight="1">
      <c r="A33" s="1424">
        <v>32</v>
      </c>
      <c r="B33" s="1425">
        <v>32</v>
      </c>
      <c r="C33" s="1419" t="s">
        <v>4651</v>
      </c>
      <c r="D33" s="1386" t="s">
        <v>4652</v>
      </c>
      <c r="E33" s="1486" t="s">
        <v>4653</v>
      </c>
      <c r="F33" s="1425">
        <v>80111600</v>
      </c>
      <c r="G33" s="1508" t="s">
        <v>203</v>
      </c>
      <c r="H33" s="1492" t="s">
        <v>33</v>
      </c>
      <c r="I33" s="1025" t="s">
        <v>4654</v>
      </c>
      <c r="J33" s="1505" t="s">
        <v>4655</v>
      </c>
      <c r="K33" s="1425">
        <v>1072920143</v>
      </c>
      <c r="L33" s="1425">
        <v>5</v>
      </c>
      <c r="M33" s="1425" t="s">
        <v>4390</v>
      </c>
      <c r="N33" s="1425" t="s">
        <v>4390</v>
      </c>
      <c r="O33" s="1307" t="s">
        <v>4656</v>
      </c>
      <c r="P33" s="1466" t="s">
        <v>4657</v>
      </c>
      <c r="Q33" s="1425">
        <v>3882315</v>
      </c>
      <c r="R33" s="1461" t="s">
        <v>4484</v>
      </c>
      <c r="S33" s="1425" t="s">
        <v>4390</v>
      </c>
      <c r="T33" s="1425" t="s">
        <v>4390</v>
      </c>
      <c r="U33" s="1429">
        <v>45115</v>
      </c>
      <c r="V33" s="1425" t="s">
        <v>4390</v>
      </c>
      <c r="W33" s="1450">
        <v>44992</v>
      </c>
      <c r="X33" s="1429">
        <v>44993</v>
      </c>
      <c r="Y33" s="1429">
        <v>45115</v>
      </c>
      <c r="Z33" s="1460" t="s">
        <v>4658</v>
      </c>
      <c r="AA33" s="1425">
        <v>4423</v>
      </c>
      <c r="AB33" s="1429">
        <v>44958</v>
      </c>
      <c r="AC33" s="1467" t="s">
        <v>2044</v>
      </c>
      <c r="AD33" s="1468" t="s">
        <v>2451</v>
      </c>
      <c r="AE33" s="1449">
        <v>14623</v>
      </c>
      <c r="AF33" s="1450">
        <v>44992</v>
      </c>
      <c r="AG33" s="1500" t="s">
        <v>3335</v>
      </c>
      <c r="AH33" s="1430"/>
      <c r="AI33" s="1430"/>
    </row>
    <row r="34" spans="1:35" ht="117.75" customHeight="1">
      <c r="A34" s="1444">
        <v>33</v>
      </c>
      <c r="B34" s="1445">
        <v>33</v>
      </c>
      <c r="C34" s="1469" t="s">
        <v>4827</v>
      </c>
      <c r="D34" s="1386" t="s">
        <v>4659</v>
      </c>
      <c r="E34" s="1490" t="s">
        <v>4660</v>
      </c>
      <c r="F34" s="1445">
        <v>43211507</v>
      </c>
      <c r="G34" s="1511" t="s">
        <v>68</v>
      </c>
      <c r="H34" s="1495" t="s">
        <v>545</v>
      </c>
      <c r="I34" s="1025" t="s">
        <v>4661</v>
      </c>
      <c r="J34" s="1506" t="s">
        <v>4662</v>
      </c>
      <c r="K34" s="1445">
        <v>830110570</v>
      </c>
      <c r="L34" s="1445">
        <v>1</v>
      </c>
      <c r="M34" s="1445" t="s">
        <v>4390</v>
      </c>
      <c r="N34" s="1445" t="s">
        <v>4390</v>
      </c>
      <c r="O34" s="1469" t="s">
        <v>4663</v>
      </c>
      <c r="P34" s="1471" t="s">
        <v>4390</v>
      </c>
      <c r="Q34" s="1445" t="s">
        <v>4664</v>
      </c>
      <c r="R34" s="1472" t="s">
        <v>4665</v>
      </c>
      <c r="S34" s="1445" t="s">
        <v>4390</v>
      </c>
      <c r="T34" s="1445" t="s">
        <v>4390</v>
      </c>
      <c r="U34" s="1448">
        <v>45061</v>
      </c>
      <c r="V34" s="1574" t="s">
        <v>4666</v>
      </c>
      <c r="W34" s="1453">
        <v>45000</v>
      </c>
      <c r="X34" s="1453">
        <v>45000</v>
      </c>
      <c r="Y34" s="1575" t="s">
        <v>4667</v>
      </c>
      <c r="Z34" s="1549" t="s">
        <v>4668</v>
      </c>
      <c r="AA34" s="1445">
        <v>3523</v>
      </c>
      <c r="AB34" s="1448">
        <v>44957</v>
      </c>
      <c r="AC34" s="1471" t="s">
        <v>2567</v>
      </c>
      <c r="AD34" s="1473" t="s">
        <v>2391</v>
      </c>
      <c r="AE34" s="1452">
        <v>15823</v>
      </c>
      <c r="AF34" s="1453">
        <v>45008</v>
      </c>
      <c r="AG34" s="1501" t="s">
        <v>1960</v>
      </c>
      <c r="AH34" s="1430"/>
      <c r="AI34" s="1430"/>
    </row>
    <row r="35" spans="1:35" ht="117.75" customHeight="1">
      <c r="A35" s="1444">
        <v>34</v>
      </c>
      <c r="B35" s="1445">
        <v>34</v>
      </c>
      <c r="C35" s="1469" t="s">
        <v>4826</v>
      </c>
      <c r="D35" s="1386" t="s">
        <v>4669</v>
      </c>
      <c r="E35" s="1490" t="s">
        <v>4670</v>
      </c>
      <c r="F35" s="1445">
        <v>43211507</v>
      </c>
      <c r="G35" s="1511" t="s">
        <v>68</v>
      </c>
      <c r="H35" s="1495" t="s">
        <v>545</v>
      </c>
      <c r="I35" s="1025" t="s">
        <v>4671</v>
      </c>
      <c r="J35" s="1506" t="s">
        <v>4672</v>
      </c>
      <c r="K35" s="1445">
        <v>900604590</v>
      </c>
      <c r="L35" s="1445">
        <v>1</v>
      </c>
      <c r="M35" s="1445" t="s">
        <v>4390</v>
      </c>
      <c r="N35" s="1445" t="s">
        <v>4390</v>
      </c>
      <c r="O35" s="1426" t="s">
        <v>4673</v>
      </c>
      <c r="P35" s="1471" t="s">
        <v>4674</v>
      </c>
      <c r="Q35" s="1430" t="s">
        <v>4675</v>
      </c>
      <c r="R35" s="1474" t="s">
        <v>4676</v>
      </c>
      <c r="S35" s="1445" t="s">
        <v>4390</v>
      </c>
      <c r="T35" s="1445" t="s">
        <v>4390</v>
      </c>
      <c r="U35" s="1448">
        <v>45044</v>
      </c>
      <c r="V35" s="1574" t="s">
        <v>4677</v>
      </c>
      <c r="W35" s="1453">
        <v>45000</v>
      </c>
      <c r="X35" s="1453">
        <v>45000</v>
      </c>
      <c r="Y35" s="1558" t="s">
        <v>4678</v>
      </c>
      <c r="Z35" s="1573" t="s">
        <v>4679</v>
      </c>
      <c r="AA35" s="1445">
        <v>3523</v>
      </c>
      <c r="AB35" s="1448">
        <v>44957</v>
      </c>
      <c r="AC35" s="1471" t="s">
        <v>2567</v>
      </c>
      <c r="AD35" s="1473" t="s">
        <v>2391</v>
      </c>
      <c r="AE35" s="1452">
        <v>15923</v>
      </c>
      <c r="AF35" s="1453">
        <v>45008</v>
      </c>
      <c r="AG35" s="1501" t="s">
        <v>1960</v>
      </c>
      <c r="AH35" s="1430"/>
      <c r="AI35" s="1430"/>
    </row>
    <row r="36" spans="1:35" ht="76.5" customHeight="1">
      <c r="A36" s="1444">
        <v>35</v>
      </c>
      <c r="B36" s="1445">
        <v>35</v>
      </c>
      <c r="C36" s="1426" t="s">
        <v>4680</v>
      </c>
      <c r="D36" s="1386" t="s">
        <v>4681</v>
      </c>
      <c r="E36" s="1514" t="s">
        <v>4682</v>
      </c>
      <c r="F36" s="1444">
        <v>80111607</v>
      </c>
      <c r="G36" s="1511" t="s">
        <v>203</v>
      </c>
      <c r="H36" s="1495" t="s">
        <v>33</v>
      </c>
      <c r="I36" s="1025" t="s">
        <v>4683</v>
      </c>
      <c r="J36" s="1506" t="s">
        <v>4684</v>
      </c>
      <c r="K36" s="1445">
        <v>1052081590</v>
      </c>
      <c r="L36" s="1445">
        <v>0</v>
      </c>
      <c r="M36" s="1445" t="s">
        <v>4390</v>
      </c>
      <c r="N36" s="1445" t="s">
        <v>4390</v>
      </c>
      <c r="O36" s="1426" t="s">
        <v>4685</v>
      </c>
      <c r="P36" s="1471" t="s">
        <v>4686</v>
      </c>
      <c r="Q36" s="1430" t="s">
        <v>4687</v>
      </c>
      <c r="R36" s="1474" t="s">
        <v>4484</v>
      </c>
      <c r="S36" s="1445" t="s">
        <v>4390</v>
      </c>
      <c r="T36" s="1445" t="s">
        <v>4390</v>
      </c>
      <c r="U36" s="1551">
        <v>45148</v>
      </c>
      <c r="V36" s="1445" t="s">
        <v>4390</v>
      </c>
      <c r="W36" s="1453">
        <v>45007</v>
      </c>
      <c r="X36" s="1551">
        <v>45026</v>
      </c>
      <c r="Y36" s="1551">
        <v>45148</v>
      </c>
      <c r="Z36" s="1470" t="s">
        <v>4688</v>
      </c>
      <c r="AA36" s="1445">
        <v>6423</v>
      </c>
      <c r="AB36" s="1448">
        <v>44994</v>
      </c>
      <c r="AC36" s="1475" t="s">
        <v>2081</v>
      </c>
      <c r="AD36" s="1476" t="s">
        <v>2523</v>
      </c>
      <c r="AE36" s="1477">
        <v>15523</v>
      </c>
      <c r="AF36" s="1453">
        <v>45007</v>
      </c>
      <c r="AG36" s="1501" t="s">
        <v>1886</v>
      </c>
      <c r="AH36" s="1430"/>
      <c r="AI36" s="1430"/>
    </row>
    <row r="37" spans="1:35" ht="154.5" customHeight="1">
      <c r="A37" s="1431">
        <v>36</v>
      </c>
      <c r="B37" s="1432">
        <v>36</v>
      </c>
      <c r="C37" s="1433" t="s">
        <v>4689</v>
      </c>
      <c r="D37" s="1386" t="s">
        <v>4690</v>
      </c>
      <c r="E37" s="1512" t="s">
        <v>4691</v>
      </c>
      <c r="F37" s="1432">
        <v>80111600</v>
      </c>
      <c r="G37" s="1509" t="s">
        <v>203</v>
      </c>
      <c r="H37" s="1493" t="s">
        <v>33</v>
      </c>
      <c r="I37" s="1025" t="s">
        <v>4692</v>
      </c>
      <c r="J37" s="1502" t="s">
        <v>2067</v>
      </c>
      <c r="K37" s="1432">
        <v>1030535678</v>
      </c>
      <c r="L37" s="1432">
        <v>1</v>
      </c>
      <c r="M37" s="1432" t="s">
        <v>4390</v>
      </c>
      <c r="N37" s="1432" t="s">
        <v>4390</v>
      </c>
      <c r="O37" s="1433" t="s">
        <v>3638</v>
      </c>
      <c r="P37" s="1436" t="s">
        <v>4693</v>
      </c>
      <c r="Q37" s="1439">
        <v>8116532</v>
      </c>
      <c r="R37" s="1463" t="s">
        <v>4694</v>
      </c>
      <c r="S37" s="1432" t="s">
        <v>4390</v>
      </c>
      <c r="T37" s="1432" t="s">
        <v>4390</v>
      </c>
      <c r="U37" s="1455">
        <v>45275</v>
      </c>
      <c r="V37" s="1432" t="s">
        <v>4390</v>
      </c>
      <c r="W37" s="1455">
        <v>45008</v>
      </c>
      <c r="X37" s="1455">
        <v>45009</v>
      </c>
      <c r="Y37" s="1455">
        <v>45275</v>
      </c>
      <c r="Z37" s="1470" t="s">
        <v>4695</v>
      </c>
      <c r="AA37" s="1432">
        <v>6023</v>
      </c>
      <c r="AB37" s="1437">
        <v>44992</v>
      </c>
      <c r="AC37" s="1440" t="s">
        <v>3641</v>
      </c>
      <c r="AD37" s="1440" t="s">
        <v>4696</v>
      </c>
      <c r="AE37" s="1451">
        <v>16023</v>
      </c>
      <c r="AF37" s="1455">
        <v>45008</v>
      </c>
      <c r="AG37" s="1502" t="s">
        <v>2036</v>
      </c>
      <c r="AH37" s="1430"/>
      <c r="AI37" s="1430"/>
    </row>
    <row r="38" spans="1:35" ht="92.25" customHeight="1">
      <c r="A38" s="1424">
        <v>37</v>
      </c>
      <c r="B38" s="1425">
        <v>37</v>
      </c>
      <c r="C38" s="1419" t="s">
        <v>4697</v>
      </c>
      <c r="D38" s="1386" t="s">
        <v>4698</v>
      </c>
      <c r="E38" s="1486" t="s">
        <v>4699</v>
      </c>
      <c r="F38" s="1425">
        <v>80111600</v>
      </c>
      <c r="G38" s="1508" t="s">
        <v>203</v>
      </c>
      <c r="H38" s="1492" t="s">
        <v>33</v>
      </c>
      <c r="I38" s="1025" t="s">
        <v>4700</v>
      </c>
      <c r="J38" s="1500" t="s">
        <v>4701</v>
      </c>
      <c r="K38" s="1425">
        <v>1023021108</v>
      </c>
      <c r="L38" s="1425">
        <v>1</v>
      </c>
      <c r="M38" s="1425" t="s">
        <v>4390</v>
      </c>
      <c r="N38" s="1425" t="s">
        <v>4390</v>
      </c>
      <c r="O38" s="1419" t="s">
        <v>4702</v>
      </c>
      <c r="P38" s="1428" t="s">
        <v>4703</v>
      </c>
      <c r="Q38" s="1425">
        <v>3006005</v>
      </c>
      <c r="R38" s="1461" t="s">
        <v>4484</v>
      </c>
      <c r="S38" s="1425" t="s">
        <v>4390</v>
      </c>
      <c r="T38" s="1425" t="s">
        <v>4390</v>
      </c>
      <c r="U38" s="1450">
        <v>45141</v>
      </c>
      <c r="V38" s="1425" t="s">
        <v>4390</v>
      </c>
      <c r="W38" s="1429">
        <v>45013</v>
      </c>
      <c r="X38" s="1450">
        <v>45019</v>
      </c>
      <c r="Y38" s="1450">
        <v>45141</v>
      </c>
      <c r="Z38" s="1470" t="s">
        <v>4704</v>
      </c>
      <c r="AA38" s="1425">
        <v>6523</v>
      </c>
      <c r="AB38" s="1429">
        <v>44994</v>
      </c>
      <c r="AC38" s="1466" t="s">
        <v>3225</v>
      </c>
      <c r="AD38" s="1428" t="s">
        <v>2714</v>
      </c>
      <c r="AE38" s="1449">
        <v>20623</v>
      </c>
      <c r="AF38" s="1450">
        <v>45014</v>
      </c>
      <c r="AG38" s="1505" t="s">
        <v>2237</v>
      </c>
      <c r="AH38" s="1430"/>
      <c r="AI38" s="1430"/>
    </row>
    <row r="39" spans="1:35" ht="108" customHeight="1">
      <c r="A39" s="1444">
        <v>38</v>
      </c>
      <c r="B39" s="1445">
        <v>38</v>
      </c>
      <c r="C39" s="1426" t="s">
        <v>4705</v>
      </c>
      <c r="D39" s="1386" t="s">
        <v>4706</v>
      </c>
      <c r="E39" s="1513" t="s">
        <v>4707</v>
      </c>
      <c r="F39" s="1445">
        <v>25174800</v>
      </c>
      <c r="G39" s="1511" t="s">
        <v>203</v>
      </c>
      <c r="H39" s="1491" t="s">
        <v>69</v>
      </c>
      <c r="I39" s="1025" t="s">
        <v>1727</v>
      </c>
      <c r="J39" s="1506" t="s">
        <v>4708</v>
      </c>
      <c r="K39" s="1445">
        <v>800240740</v>
      </c>
      <c r="L39" s="1445">
        <v>3</v>
      </c>
      <c r="M39" s="1445" t="s">
        <v>4390</v>
      </c>
      <c r="N39" s="1445" t="s">
        <v>4390</v>
      </c>
      <c r="O39" s="1426" t="s">
        <v>4709</v>
      </c>
      <c r="P39" s="1446" t="s">
        <v>4710</v>
      </c>
      <c r="Q39" s="1446" t="s">
        <v>4711</v>
      </c>
      <c r="R39" s="1472" t="s">
        <v>4712</v>
      </c>
      <c r="S39" s="1445" t="s">
        <v>4390</v>
      </c>
      <c r="T39" s="1445" t="s">
        <v>4390</v>
      </c>
      <c r="U39" s="1448">
        <v>45275</v>
      </c>
      <c r="V39" s="1445" t="s">
        <v>4390</v>
      </c>
      <c r="W39" s="1448">
        <v>45013</v>
      </c>
      <c r="X39" s="1453">
        <v>45015</v>
      </c>
      <c r="Y39" s="1448">
        <v>45275</v>
      </c>
      <c r="Z39" s="1470" t="s">
        <v>4713</v>
      </c>
      <c r="AA39" s="1445">
        <v>3223</v>
      </c>
      <c r="AB39" s="1448">
        <v>44956</v>
      </c>
      <c r="AC39" s="1471" t="s">
        <v>4714</v>
      </c>
      <c r="AD39" s="1446" t="s">
        <v>4715</v>
      </c>
      <c r="AE39" s="1452">
        <v>20723</v>
      </c>
      <c r="AF39" s="1453">
        <v>45015</v>
      </c>
      <c r="AG39" s="1502" t="s">
        <v>2036</v>
      </c>
      <c r="AH39" s="1430"/>
      <c r="AI39" s="1430"/>
    </row>
    <row r="40" spans="1:35" ht="129.75" customHeight="1">
      <c r="A40" s="1431">
        <v>39</v>
      </c>
      <c r="B40" s="1432">
        <v>39</v>
      </c>
      <c r="C40" s="1433" t="s">
        <v>4716</v>
      </c>
      <c r="D40" s="1386" t="s">
        <v>4717</v>
      </c>
      <c r="E40" s="1487" t="s">
        <v>4718</v>
      </c>
      <c r="F40" s="1432">
        <v>80111600</v>
      </c>
      <c r="G40" s="1509" t="s">
        <v>203</v>
      </c>
      <c r="H40" s="1494" t="s">
        <v>33</v>
      </c>
      <c r="I40" s="1025" t="s">
        <v>4719</v>
      </c>
      <c r="J40" s="1502" t="s">
        <v>4720</v>
      </c>
      <c r="K40" s="1432">
        <v>1022442538</v>
      </c>
      <c r="L40" s="1432">
        <v>8</v>
      </c>
      <c r="M40" s="1502" t="s">
        <v>3065</v>
      </c>
      <c r="N40" s="1432" t="s">
        <v>4721</v>
      </c>
      <c r="O40" s="1433" t="s">
        <v>4722</v>
      </c>
      <c r="P40" s="1436" t="s">
        <v>4723</v>
      </c>
      <c r="Q40" s="1436" t="s">
        <v>4724</v>
      </c>
      <c r="R40" s="1463" t="s">
        <v>4725</v>
      </c>
      <c r="S40" s="1432" t="s">
        <v>4390</v>
      </c>
      <c r="T40" s="1432" t="s">
        <v>4390</v>
      </c>
      <c r="U40" s="1437">
        <v>45275</v>
      </c>
      <c r="V40" s="1436" t="s">
        <v>4726</v>
      </c>
      <c r="W40" s="1455">
        <v>45014</v>
      </c>
      <c r="X40" s="1550">
        <v>45026</v>
      </c>
      <c r="Y40" s="1437">
        <v>45275</v>
      </c>
      <c r="Z40" s="1549" t="s">
        <v>4727</v>
      </c>
      <c r="AA40" s="1432">
        <v>5923</v>
      </c>
      <c r="AB40" s="1437">
        <v>44988</v>
      </c>
      <c r="AC40" s="1436" t="s">
        <v>3043</v>
      </c>
      <c r="AD40" s="1436" t="s">
        <v>3364</v>
      </c>
      <c r="AE40" s="1451">
        <v>20823</v>
      </c>
      <c r="AF40" s="1455">
        <v>45016</v>
      </c>
      <c r="AG40" s="1499" t="s">
        <v>2036</v>
      </c>
      <c r="AH40" s="1430"/>
      <c r="AI40" s="1430"/>
    </row>
    <row r="41" spans="1:35" ht="99" customHeight="1">
      <c r="A41" s="1438">
        <v>40</v>
      </c>
      <c r="B41" s="1439">
        <v>40</v>
      </c>
      <c r="C41" s="1385" t="s">
        <v>4716</v>
      </c>
      <c r="D41" s="1386" t="s">
        <v>4728</v>
      </c>
      <c r="E41" s="1512" t="s">
        <v>4729</v>
      </c>
      <c r="F41" s="1439">
        <v>76111500</v>
      </c>
      <c r="G41" s="1510" t="s">
        <v>203</v>
      </c>
      <c r="H41" s="1494" t="s">
        <v>545</v>
      </c>
      <c r="I41" s="1025" t="s">
        <v>4730</v>
      </c>
      <c r="J41" s="1499" t="s">
        <v>4731</v>
      </c>
      <c r="K41" s="1439">
        <v>860067479</v>
      </c>
      <c r="L41" s="1439">
        <v>2</v>
      </c>
      <c r="M41" s="1439" t="s">
        <v>4390</v>
      </c>
      <c r="N41" s="1439" t="s">
        <v>4390</v>
      </c>
      <c r="O41" s="1386" t="s">
        <v>4732</v>
      </c>
      <c r="P41" s="1440" t="s">
        <v>4733</v>
      </c>
      <c r="Q41" s="1478" t="s">
        <v>4734</v>
      </c>
      <c r="R41" s="1479" t="s">
        <v>4735</v>
      </c>
      <c r="S41" s="1439" t="s">
        <v>4390</v>
      </c>
      <c r="T41" s="1439" t="s">
        <v>4390</v>
      </c>
      <c r="U41" s="1441">
        <v>45275</v>
      </c>
      <c r="V41" s="1439" t="s">
        <v>4390</v>
      </c>
      <c r="W41" s="1441">
        <v>45015</v>
      </c>
      <c r="X41" s="1545">
        <v>45019</v>
      </c>
      <c r="Y41" s="1441">
        <v>45275</v>
      </c>
      <c r="Z41" s="1542" t="s">
        <v>4736</v>
      </c>
      <c r="AA41" s="1438">
        <v>6823</v>
      </c>
      <c r="AB41" s="1441">
        <v>45007</v>
      </c>
      <c r="AC41" s="1440" t="s">
        <v>4737</v>
      </c>
      <c r="AD41" s="1440" t="s">
        <v>4738</v>
      </c>
      <c r="AE41" s="1442">
        <v>20923</v>
      </c>
      <c r="AF41" s="1443">
        <v>45019</v>
      </c>
      <c r="AG41" s="1499" t="s">
        <v>2036</v>
      </c>
      <c r="AH41" s="1430"/>
      <c r="AI41" s="1430"/>
    </row>
    <row r="42" spans="1:35" ht="110.25" customHeight="1">
      <c r="A42" s="1438">
        <v>41</v>
      </c>
      <c r="B42" s="1439">
        <v>41</v>
      </c>
      <c r="C42" s="1386" t="s">
        <v>4739</v>
      </c>
      <c r="D42" s="1386" t="s">
        <v>4740</v>
      </c>
      <c r="E42" s="1512" t="s">
        <v>4741</v>
      </c>
      <c r="F42" s="1439">
        <v>81112200</v>
      </c>
      <c r="G42" s="1510" t="s">
        <v>203</v>
      </c>
      <c r="H42" s="1494" t="s">
        <v>33</v>
      </c>
      <c r="I42" s="1025" t="s">
        <v>4742</v>
      </c>
      <c r="J42" s="1499" t="s">
        <v>778</v>
      </c>
      <c r="K42" s="1439">
        <v>904002893</v>
      </c>
      <c r="L42" s="1439">
        <v>6</v>
      </c>
      <c r="M42" s="1439" t="s">
        <v>4390</v>
      </c>
      <c r="N42" s="1439" t="s">
        <v>4390</v>
      </c>
      <c r="O42" s="1386" t="s">
        <v>2426</v>
      </c>
      <c r="P42" s="1440" t="s">
        <v>4743</v>
      </c>
      <c r="Q42" s="1439" t="s">
        <v>3279</v>
      </c>
      <c r="R42" s="1464" t="s">
        <v>4744</v>
      </c>
      <c r="S42" s="1439" t="s">
        <v>4390</v>
      </c>
      <c r="T42" s="1439" t="s">
        <v>4390</v>
      </c>
      <c r="U42" s="1441">
        <v>45275</v>
      </c>
      <c r="V42" s="1439" t="s">
        <v>4390</v>
      </c>
      <c r="W42" s="1545">
        <v>45020</v>
      </c>
      <c r="X42" s="1545">
        <v>45033</v>
      </c>
      <c r="Y42" s="1548">
        <v>45275</v>
      </c>
      <c r="Z42" s="1547" t="s">
        <v>4745</v>
      </c>
      <c r="AA42" s="1439">
        <v>6123</v>
      </c>
      <c r="AB42" s="1441">
        <v>44994</v>
      </c>
      <c r="AC42" s="1439" t="s">
        <v>2044</v>
      </c>
      <c r="AD42" s="1440" t="s">
        <v>2714</v>
      </c>
      <c r="AE42" s="1546">
        <v>21123</v>
      </c>
      <c r="AF42" s="1545">
        <v>45027</v>
      </c>
      <c r="AG42" s="1499" t="s">
        <v>1960</v>
      </c>
      <c r="AH42" s="1430"/>
      <c r="AI42" s="1430"/>
    </row>
    <row r="43" spans="1:35" ht="114.75" customHeight="1">
      <c r="A43" s="1021">
        <v>42</v>
      </c>
      <c r="B43" s="1021">
        <v>42</v>
      </c>
      <c r="C43" s="1245" t="s">
        <v>4746</v>
      </c>
      <c r="D43" s="1386" t="s">
        <v>4747</v>
      </c>
      <c r="E43" s="1035" t="s">
        <v>4748</v>
      </c>
      <c r="F43" s="1438">
        <v>80111600</v>
      </c>
      <c r="G43" s="1552" t="s">
        <v>203</v>
      </c>
      <c r="H43" s="1553" t="s">
        <v>33</v>
      </c>
      <c r="I43" s="1025" t="s">
        <v>4719</v>
      </c>
      <c r="J43" s="1026" t="s">
        <v>4749</v>
      </c>
      <c r="K43" s="1021">
        <v>1116773513</v>
      </c>
      <c r="L43" s="1021">
        <v>5</v>
      </c>
      <c r="M43" s="1021"/>
      <c r="N43" s="1021"/>
      <c r="O43" s="1245" t="s">
        <v>4750</v>
      </c>
      <c r="P43" s="1057" t="s">
        <v>4751</v>
      </c>
      <c r="Q43" s="1021" t="s">
        <v>4752</v>
      </c>
      <c r="R43" s="1554">
        <v>20000000</v>
      </c>
      <c r="S43" s="1021"/>
      <c r="T43" s="1021"/>
      <c r="U43" s="1032">
        <v>45271</v>
      </c>
      <c r="V43" s="1021"/>
      <c r="W43" s="1031">
        <v>45026</v>
      </c>
      <c r="X43" s="1031">
        <v>45027</v>
      </c>
      <c r="Y43" s="1031">
        <v>45271</v>
      </c>
      <c r="Z43" s="1542" t="s">
        <v>4753</v>
      </c>
      <c r="AA43" s="1021">
        <v>5923</v>
      </c>
      <c r="AB43" s="1555">
        <v>44988</v>
      </c>
      <c r="AC43" s="1304" t="s">
        <v>3043</v>
      </c>
      <c r="AD43" s="1057" t="s">
        <v>3364</v>
      </c>
      <c r="AE43" s="1034">
        <v>21023</v>
      </c>
      <c r="AF43" s="1031">
        <v>45026</v>
      </c>
      <c r="AG43" s="1556" t="s">
        <v>2036</v>
      </c>
    </row>
    <row r="44" spans="1:35" ht="83.25" customHeight="1">
      <c r="A44" s="1021">
        <v>43</v>
      </c>
      <c r="B44" s="1021">
        <v>43</v>
      </c>
      <c r="C44" s="1245" t="s">
        <v>4754</v>
      </c>
      <c r="D44" s="1386" t="s">
        <v>4755</v>
      </c>
      <c r="E44" s="1035" t="s">
        <v>4756</v>
      </c>
      <c r="F44" s="1438">
        <v>80111600</v>
      </c>
      <c r="G44" s="1552" t="s">
        <v>203</v>
      </c>
      <c r="H44" s="1553" t="s">
        <v>33</v>
      </c>
      <c r="I44" s="1025" t="s">
        <v>4719</v>
      </c>
      <c r="J44" s="1023" t="s">
        <v>4757</v>
      </c>
      <c r="K44" s="1021">
        <v>1030608928</v>
      </c>
      <c r="L44" s="1021">
        <v>0</v>
      </c>
      <c r="M44" s="1021"/>
      <c r="N44" s="1021"/>
      <c r="O44" s="1245" t="s">
        <v>4758</v>
      </c>
      <c r="P44" s="1057" t="s">
        <v>4759</v>
      </c>
      <c r="Q44" s="1021">
        <v>3132565581</v>
      </c>
      <c r="R44" s="1554">
        <v>20000000</v>
      </c>
      <c r="S44" s="1021"/>
      <c r="T44" s="1021"/>
      <c r="U44" s="1032">
        <v>45275</v>
      </c>
      <c r="V44" s="1021"/>
      <c r="W44" s="1319" t="s">
        <v>4760</v>
      </c>
      <c r="X44" s="1031">
        <v>45040</v>
      </c>
      <c r="Y44" s="1098">
        <v>45275</v>
      </c>
      <c r="Z44" s="1547" t="s">
        <v>4761</v>
      </c>
      <c r="AA44" s="1037">
        <v>5923</v>
      </c>
      <c r="AB44" s="1555">
        <v>44988</v>
      </c>
      <c r="AC44" s="1304" t="s">
        <v>3043</v>
      </c>
      <c r="AD44" s="1057" t="s">
        <v>3364</v>
      </c>
      <c r="AE44" s="1034">
        <v>22323</v>
      </c>
      <c r="AF44" s="1031">
        <v>45040</v>
      </c>
      <c r="AG44" s="1556" t="s">
        <v>2036</v>
      </c>
    </row>
    <row r="45" spans="1:35" ht="80.25" hidden="1" customHeight="1">
      <c r="A45" s="1021">
        <v>44</v>
      </c>
      <c r="B45" s="1021">
        <v>44</v>
      </c>
      <c r="C45" s="1245" t="s">
        <v>4762</v>
      </c>
      <c r="D45" s="1386" t="s">
        <v>4763</v>
      </c>
      <c r="E45" s="1035" t="s">
        <v>4764</v>
      </c>
      <c r="F45" s="1021">
        <v>80111607</v>
      </c>
      <c r="G45" s="1552" t="s">
        <v>203</v>
      </c>
      <c r="H45" s="1553" t="s">
        <v>33</v>
      </c>
      <c r="I45" s="1025" t="s">
        <v>4765</v>
      </c>
      <c r="J45" s="1026" t="s">
        <v>4766</v>
      </c>
      <c r="K45" s="1021">
        <v>53135201</v>
      </c>
      <c r="L45" s="1021">
        <v>7</v>
      </c>
      <c r="M45" s="1021"/>
      <c r="N45" s="1021"/>
      <c r="O45" s="1245" t="s">
        <v>4767</v>
      </c>
      <c r="P45" s="1057" t="s">
        <v>4768</v>
      </c>
      <c r="Q45" s="1021">
        <v>6571369</v>
      </c>
      <c r="R45" s="1554">
        <v>35750000</v>
      </c>
      <c r="S45" s="1021" t="s">
        <v>4769</v>
      </c>
      <c r="T45" s="1021"/>
      <c r="U45" s="1165">
        <v>45247</v>
      </c>
      <c r="V45" s="1021"/>
      <c r="W45" s="1031">
        <v>45041</v>
      </c>
      <c r="X45" s="1031">
        <v>45048</v>
      </c>
      <c r="Y45" s="1165">
        <v>45247</v>
      </c>
      <c r="Z45" s="1547" t="s">
        <v>4770</v>
      </c>
      <c r="AA45" s="1037">
        <v>7023</v>
      </c>
      <c r="AB45" s="1032">
        <v>45008</v>
      </c>
      <c r="AC45" s="1021" t="s">
        <v>2081</v>
      </c>
      <c r="AD45" s="1057" t="s">
        <v>2523</v>
      </c>
      <c r="AE45" s="1034">
        <v>24723</v>
      </c>
      <c r="AF45" s="1031">
        <v>45044</v>
      </c>
      <c r="AG45" s="1023" t="s">
        <v>4771</v>
      </c>
    </row>
    <row r="46" spans="1:35" ht="96.75" hidden="1" customHeight="1">
      <c r="A46" s="1021">
        <v>45</v>
      </c>
      <c r="B46" s="1021">
        <v>45</v>
      </c>
      <c r="C46" s="1245" t="s">
        <v>4772</v>
      </c>
      <c r="D46" s="1386" t="s">
        <v>4773</v>
      </c>
      <c r="E46" s="1035" t="s">
        <v>4774</v>
      </c>
      <c r="F46" s="1438">
        <v>80111600</v>
      </c>
      <c r="G46" s="1552" t="s">
        <v>203</v>
      </c>
      <c r="H46" s="1553" t="s">
        <v>33</v>
      </c>
      <c r="I46" s="1025" t="s">
        <v>4775</v>
      </c>
      <c r="J46" s="1026" t="s">
        <v>4776</v>
      </c>
      <c r="K46" s="1021">
        <v>19387978</v>
      </c>
      <c r="L46" s="1021">
        <v>8</v>
      </c>
      <c r="M46" s="1021"/>
      <c r="N46" s="1021"/>
      <c r="O46" s="1245" t="s">
        <v>4777</v>
      </c>
      <c r="P46" s="1057" t="s">
        <v>4778</v>
      </c>
      <c r="Q46" s="1021" t="s">
        <v>4779</v>
      </c>
      <c r="R46" s="1554">
        <v>19200000</v>
      </c>
      <c r="S46" s="1021"/>
      <c r="T46" s="1021"/>
      <c r="U46" s="1165">
        <v>45171</v>
      </c>
      <c r="V46" s="1021"/>
      <c r="W46" s="1031">
        <v>45042</v>
      </c>
      <c r="X46" s="1031">
        <v>45048</v>
      </c>
      <c r="Y46" s="1165">
        <v>45171</v>
      </c>
      <c r="Z46" s="1547" t="s">
        <v>4780</v>
      </c>
      <c r="AA46" s="1037">
        <v>7523</v>
      </c>
      <c r="AB46" s="1032">
        <v>45020</v>
      </c>
      <c r="AC46" s="1021" t="s">
        <v>2044</v>
      </c>
      <c r="AD46" s="1057" t="s">
        <v>2714</v>
      </c>
      <c r="AE46" s="1034">
        <v>24823</v>
      </c>
      <c r="AF46" s="1031">
        <v>45044</v>
      </c>
      <c r="AG46" s="1023" t="s">
        <v>2167</v>
      </c>
    </row>
    <row r="47" spans="1:35" ht="103.5" hidden="1" customHeight="1">
      <c r="A47" s="1021">
        <v>46</v>
      </c>
      <c r="B47" s="1021">
        <v>46</v>
      </c>
      <c r="C47" s="1245" t="s">
        <v>4781</v>
      </c>
      <c r="D47" s="1386" t="s">
        <v>4782</v>
      </c>
      <c r="E47" s="1035" t="s">
        <v>4783</v>
      </c>
      <c r="F47" s="1021">
        <v>80111612</v>
      </c>
      <c r="G47" s="1552" t="s">
        <v>203</v>
      </c>
      <c r="H47" s="1553" t="s">
        <v>33</v>
      </c>
      <c r="I47" s="1025" t="s">
        <v>4438</v>
      </c>
      <c r="J47" s="1026" t="s">
        <v>4784</v>
      </c>
      <c r="K47" s="1021">
        <v>79419316</v>
      </c>
      <c r="L47" s="1021">
        <v>1</v>
      </c>
      <c r="M47" s="1021"/>
      <c r="N47" s="1021"/>
      <c r="O47" s="1245" t="s">
        <v>4785</v>
      </c>
      <c r="P47" s="1021" t="s">
        <v>4786</v>
      </c>
      <c r="Q47" s="1021">
        <v>3105573413</v>
      </c>
      <c r="R47" s="1554">
        <v>13600000</v>
      </c>
      <c r="S47" s="1021"/>
      <c r="T47" s="1021"/>
      <c r="U47" s="1165">
        <v>45275</v>
      </c>
      <c r="V47" s="1021"/>
      <c r="W47" s="1031">
        <v>45042</v>
      </c>
      <c r="X47" s="1031">
        <v>45049</v>
      </c>
      <c r="Y47" s="1165">
        <v>45275</v>
      </c>
      <c r="Z47" s="1547" t="s">
        <v>4787</v>
      </c>
      <c r="AA47" s="1037">
        <v>7623</v>
      </c>
      <c r="AB47" s="1032">
        <v>45026</v>
      </c>
      <c r="AC47" s="1021" t="s">
        <v>2060</v>
      </c>
      <c r="AD47" s="1057" t="s">
        <v>4788</v>
      </c>
      <c r="AE47" s="1034">
        <v>24923</v>
      </c>
      <c r="AF47" s="1031">
        <v>45044</v>
      </c>
      <c r="AG47" s="1023" t="s">
        <v>2036</v>
      </c>
    </row>
    <row r="48" spans="1:35" ht="120" hidden="1" customHeight="1">
      <c r="A48" s="1021">
        <v>47</v>
      </c>
      <c r="B48" s="1021">
        <v>47</v>
      </c>
      <c r="C48" s="1245" t="s">
        <v>4789</v>
      </c>
      <c r="D48" s="1386" t="s">
        <v>4790</v>
      </c>
      <c r="E48" s="1035" t="s">
        <v>4791</v>
      </c>
      <c r="F48" s="1021">
        <v>80111707</v>
      </c>
      <c r="G48" s="1556" t="s">
        <v>4618</v>
      </c>
      <c r="H48" s="1146" t="s">
        <v>69</v>
      </c>
      <c r="I48" s="1025" t="s">
        <v>2324</v>
      </c>
      <c r="J48" s="1026" t="s">
        <v>2958</v>
      </c>
      <c r="K48" s="1021">
        <v>800219876</v>
      </c>
      <c r="L48" s="1021">
        <v>9</v>
      </c>
      <c r="M48" s="1021"/>
      <c r="N48" s="1021"/>
      <c r="O48" s="1245" t="s">
        <v>4792</v>
      </c>
      <c r="P48" s="1561" t="s">
        <v>4793</v>
      </c>
      <c r="Q48" s="1561" t="s">
        <v>4794</v>
      </c>
      <c r="R48" s="1554">
        <v>6819915</v>
      </c>
      <c r="S48" s="1021"/>
      <c r="T48" s="1021"/>
      <c r="U48" s="1032">
        <v>45275</v>
      </c>
      <c r="V48" s="1021"/>
      <c r="W48" s="1032">
        <v>45043</v>
      </c>
      <c r="X48" s="1031">
        <v>45050</v>
      </c>
      <c r="Y48" s="1032">
        <v>45275</v>
      </c>
      <c r="Z48" s="1562" t="s">
        <v>4795</v>
      </c>
      <c r="AA48" s="1021">
        <v>7323</v>
      </c>
      <c r="AB48" s="1032">
        <v>45020</v>
      </c>
      <c r="AC48" s="1389" t="s">
        <v>2331</v>
      </c>
      <c r="AD48" s="1563" t="s">
        <v>4796</v>
      </c>
      <c r="AE48" s="1034">
        <v>25023</v>
      </c>
      <c r="AF48" s="1031">
        <v>45044</v>
      </c>
      <c r="AG48" s="1023" t="s">
        <v>1986</v>
      </c>
    </row>
    <row r="49" spans="1:33" ht="105" hidden="1" customHeight="1">
      <c r="A49" s="1021">
        <v>48</v>
      </c>
      <c r="B49" s="1021">
        <v>48</v>
      </c>
      <c r="C49" s="1245" t="s">
        <v>4797</v>
      </c>
      <c r="D49" s="1386" t="s">
        <v>4798</v>
      </c>
      <c r="E49" s="1035" t="s">
        <v>4799</v>
      </c>
      <c r="F49" s="1564">
        <v>81112200</v>
      </c>
      <c r="G49" s="1552" t="s">
        <v>203</v>
      </c>
      <c r="H49" s="1553" t="s">
        <v>33</v>
      </c>
      <c r="I49" s="1025" t="s">
        <v>4800</v>
      </c>
      <c r="J49" s="1568" t="s">
        <v>2294</v>
      </c>
      <c r="K49" s="1021">
        <v>800177588</v>
      </c>
      <c r="L49" s="1021">
        <v>0</v>
      </c>
      <c r="M49" s="1021"/>
      <c r="N49" s="1021"/>
      <c r="O49" s="1245" t="s">
        <v>4801</v>
      </c>
      <c r="P49" s="1057" t="s">
        <v>4197</v>
      </c>
      <c r="Q49" s="1021" t="s">
        <v>4198</v>
      </c>
      <c r="R49" s="1554">
        <v>329787077</v>
      </c>
      <c r="S49" s="1021"/>
      <c r="T49" s="1021"/>
      <c r="U49" s="1032">
        <v>45275</v>
      </c>
      <c r="V49" s="1021"/>
      <c r="W49" s="1031">
        <v>45058</v>
      </c>
      <c r="X49" s="1031">
        <v>45065</v>
      </c>
      <c r="Y49" s="1032">
        <v>45275</v>
      </c>
      <c r="Z49" s="1547" t="s">
        <v>4802</v>
      </c>
      <c r="AA49" s="1021">
        <v>7123</v>
      </c>
      <c r="AB49" s="1032">
        <v>45008</v>
      </c>
      <c r="AC49" s="1561" t="s">
        <v>1766</v>
      </c>
      <c r="AD49" s="1565" t="s">
        <v>4803</v>
      </c>
      <c r="AE49" s="1034">
        <v>26523</v>
      </c>
      <c r="AF49" s="1031">
        <v>45064</v>
      </c>
      <c r="AG49" s="1272" t="s">
        <v>1960</v>
      </c>
    </row>
    <row r="50" spans="1:33" ht="72" hidden="1">
      <c r="A50" s="1021">
        <v>49</v>
      </c>
      <c r="B50" s="1021">
        <v>49</v>
      </c>
      <c r="C50" s="1021"/>
      <c r="D50" s="1021"/>
      <c r="E50" s="1566" t="s">
        <v>4804</v>
      </c>
      <c r="F50" s="1021">
        <v>84131503</v>
      </c>
      <c r="G50" s="1552" t="s">
        <v>4805</v>
      </c>
      <c r="H50" s="1553" t="s">
        <v>545</v>
      </c>
      <c r="I50" s="1025" t="s">
        <v>4806</v>
      </c>
      <c r="J50" s="1567" t="s">
        <v>2944</v>
      </c>
      <c r="K50" s="1021">
        <v>860037013</v>
      </c>
      <c r="L50" s="1021">
        <v>6</v>
      </c>
      <c r="M50" s="1021"/>
      <c r="N50" s="1021"/>
      <c r="O50" s="1245" t="s">
        <v>4807</v>
      </c>
      <c r="P50" s="1057" t="s">
        <v>4808</v>
      </c>
      <c r="Q50" s="1021" t="s">
        <v>4809</v>
      </c>
      <c r="R50" s="1554">
        <v>2025577</v>
      </c>
      <c r="S50" s="1021"/>
      <c r="T50" s="1021"/>
      <c r="U50" s="1032">
        <v>45064</v>
      </c>
      <c r="V50" s="1021"/>
      <c r="W50" s="1032">
        <v>45057</v>
      </c>
      <c r="X50" s="1032">
        <v>45057</v>
      </c>
      <c r="Y50" s="1032">
        <v>45064</v>
      </c>
      <c r="Z50" s="1066" t="s">
        <v>22</v>
      </c>
      <c r="AA50" s="1021">
        <v>7723</v>
      </c>
      <c r="AB50" s="1032">
        <v>45027</v>
      </c>
      <c r="AC50" s="1021" t="s">
        <v>2342</v>
      </c>
      <c r="AD50" s="1057" t="s">
        <v>4810</v>
      </c>
      <c r="AE50" s="1034">
        <v>25923</v>
      </c>
      <c r="AF50" s="1031">
        <v>45058</v>
      </c>
      <c r="AG50" s="1172" t="s">
        <v>2036</v>
      </c>
    </row>
    <row r="51" spans="1:33" ht="48" hidden="1">
      <c r="A51" s="1021">
        <v>50</v>
      </c>
      <c r="B51" s="1021">
        <v>50</v>
      </c>
      <c r="C51" s="1021"/>
      <c r="D51" s="1021"/>
      <c r="E51" s="1035" t="s">
        <v>4811</v>
      </c>
      <c r="F51" s="1021">
        <v>84131601</v>
      </c>
      <c r="G51" s="1552" t="s">
        <v>4805</v>
      </c>
      <c r="H51" s="1553" t="s">
        <v>545</v>
      </c>
      <c r="I51" s="1025" t="s">
        <v>4089</v>
      </c>
      <c r="J51" s="1169" t="s">
        <v>4812</v>
      </c>
      <c r="K51" s="1059" t="s">
        <v>4813</v>
      </c>
      <c r="L51" s="1021">
        <v>6</v>
      </c>
      <c r="M51" s="1021"/>
      <c r="N51" s="1021"/>
      <c r="O51" s="1244" t="s">
        <v>4814</v>
      </c>
      <c r="P51" s="1057" t="s">
        <v>4815</v>
      </c>
      <c r="Q51" s="1021" t="s">
        <v>4816</v>
      </c>
      <c r="R51" s="1572">
        <v>5255809</v>
      </c>
      <c r="S51" s="1021"/>
      <c r="T51" s="1021"/>
      <c r="U51" s="1032">
        <v>45079</v>
      </c>
      <c r="V51" s="1021"/>
      <c r="W51" s="1032">
        <v>45057</v>
      </c>
      <c r="X51" s="1032">
        <v>45057</v>
      </c>
      <c r="Y51" s="1032">
        <v>45079</v>
      </c>
      <c r="Z51" s="1066" t="s">
        <v>22</v>
      </c>
      <c r="AA51" s="1021">
        <v>7823</v>
      </c>
      <c r="AB51" s="1032">
        <v>45027</v>
      </c>
      <c r="AC51" s="1021" t="s">
        <v>2342</v>
      </c>
      <c r="AD51" s="1057" t="s">
        <v>4810</v>
      </c>
      <c r="AE51" s="1021">
        <v>26023</v>
      </c>
      <c r="AF51" s="1031">
        <v>45058</v>
      </c>
      <c r="AG51" s="1061" t="s">
        <v>2036</v>
      </c>
    </row>
    <row r="52" spans="1:33" ht="103.5" hidden="1" customHeight="1">
      <c r="A52" s="1010">
        <v>51</v>
      </c>
      <c r="B52" s="1010">
        <v>51</v>
      </c>
      <c r="C52" s="1246" t="s">
        <v>4817</v>
      </c>
      <c r="D52" s="1246" t="s">
        <v>4818</v>
      </c>
      <c r="E52" s="1141" t="s">
        <v>4819</v>
      </c>
      <c r="F52" s="1010">
        <v>47121700</v>
      </c>
      <c r="G52" s="1569" t="s">
        <v>4618</v>
      </c>
      <c r="H52" s="1570" t="s">
        <v>69</v>
      </c>
      <c r="I52" s="1179" t="s">
        <v>4820</v>
      </c>
      <c r="J52" s="1212" t="s">
        <v>1311</v>
      </c>
      <c r="K52" s="1271">
        <v>830113914</v>
      </c>
      <c r="L52" s="1010">
        <v>3</v>
      </c>
      <c r="M52" s="1010"/>
      <c r="N52" s="1010"/>
      <c r="O52" s="1246" t="s">
        <v>4256</v>
      </c>
      <c r="P52" s="1177" t="s">
        <v>4821</v>
      </c>
      <c r="Q52" s="1010" t="s">
        <v>4822</v>
      </c>
      <c r="R52" s="1571">
        <v>16500000</v>
      </c>
      <c r="S52" s="1010"/>
      <c r="T52" s="1010"/>
      <c r="U52" s="1055">
        <v>45275</v>
      </c>
      <c r="V52" s="1010"/>
      <c r="W52" s="1055">
        <v>45064</v>
      </c>
      <c r="X52" s="1193">
        <v>45069</v>
      </c>
      <c r="Y52" s="1055">
        <v>45275</v>
      </c>
      <c r="Z52" s="1547" t="s">
        <v>4823</v>
      </c>
      <c r="AA52" s="1010">
        <v>8123</v>
      </c>
      <c r="AB52" s="1055">
        <v>45040</v>
      </c>
      <c r="AC52" s="1177" t="s">
        <v>4824</v>
      </c>
      <c r="AD52" s="1177" t="s">
        <v>4825</v>
      </c>
      <c r="AE52" s="1010">
        <v>26723</v>
      </c>
      <c r="AF52" s="1055">
        <v>45064</v>
      </c>
      <c r="AG52" s="1172" t="s">
        <v>2036</v>
      </c>
    </row>
    <row r="53" spans="1:33">
      <c r="F53" s="1229"/>
    </row>
  </sheetData>
  <autoFilter ref="A1:AH52" xr:uid="{E2187FE5-8906-4ADB-9B5F-18E457421601}"/>
  <hyperlinks>
    <hyperlink ref="C2" r:id="rId1" xr:uid="{18A9DBCC-E4D6-495D-B139-C73D1C319084}"/>
    <hyperlink ref="D2" r:id="rId2" xr:uid="{5E4C21E3-D8D4-4BBC-AEF5-528A3A8DBA8D}"/>
    <hyperlink ref="O2" r:id="rId3" xr:uid="{975B8F98-EDEB-4162-A65B-0FDC072CD57E}"/>
    <hyperlink ref="C3" r:id="rId4" xr:uid="{41D62BBE-C648-4125-BE65-30B9F7DCEB33}"/>
    <hyperlink ref="D3" r:id="rId5" xr:uid="{9A6D044B-3F21-4C1F-9F9A-F0EA60EE9393}"/>
    <hyperlink ref="O3" r:id="rId6" xr:uid="{961FD589-2666-4830-AC1B-7B4113E0DE6B}"/>
    <hyperlink ref="C4" r:id="rId7" xr:uid="{97473143-FC0E-4035-A286-411EDDC9C542}"/>
    <hyperlink ref="D4" r:id="rId8" xr:uid="{1C99F65B-E9B8-4E91-8845-75D49F9C1AE3}"/>
    <hyperlink ref="O4" r:id="rId9" xr:uid="{32AAAFC1-4F48-4FBC-BD00-70BE92348E27}"/>
    <hyperlink ref="C5" r:id="rId10" xr:uid="{8AEFF01A-A6DE-4F7C-9AE3-A0C3F2458842}"/>
    <hyperlink ref="D5" r:id="rId11" display="https://www.secop.gov.co/CO1ContractsManagement/Tendering/ProcurementContractEdit/Update?ProfileName=CCE-16-Servicios_profesionales_gestion&amp;PPI=CO1.PPI.22953341&amp;DocUniqueName=ContratoDeCompra&amp;DocTypeName=NextWay.Entities.Marketplace.Tendering.ProcurementContract&amp;ProfileVersion=6&amp;DocUniqueIdentifier=CO1.PCCNTR.4556309 " xr:uid="{ACCD2AA8-3311-4749-9C7A-BB3F86CD3B5C}"/>
    <hyperlink ref="O5" r:id="rId12" xr:uid="{430777E9-16AA-4C18-A06D-216F8CFBEF71}"/>
    <hyperlink ref="C6" r:id="rId13" xr:uid="{172A74EB-1503-4DA0-A9C2-91CB7633E3A1}"/>
    <hyperlink ref="D6" r:id="rId14" xr:uid="{D376FD54-2885-405E-A4C1-18FD937DBFD3}"/>
    <hyperlink ref="O6" r:id="rId15" xr:uid="{90640DAC-8FAD-48E9-8323-BE136DB336E5}"/>
    <hyperlink ref="P6" r:id="rId16" xr:uid="{905AD0A2-B9C4-4656-967D-8040E01D7826}"/>
    <hyperlink ref="C7" r:id="rId17" xr:uid="{B986A510-83DE-43CE-B718-D5147FD10B8F}"/>
    <hyperlink ref="D7" r:id="rId18" xr:uid="{3ECD5C52-B77C-48E8-9CE5-C83F83CFD27A}"/>
    <hyperlink ref="O7" r:id="rId19" xr:uid="{5ED27F5F-6E07-48F1-BE45-E7FA43532D17}"/>
    <hyperlink ref="C8" r:id="rId20" xr:uid="{7D03D16B-FF82-4D55-B067-3BEE512894A2}"/>
    <hyperlink ref="D8" r:id="rId21" xr:uid="{E00EBC2F-69C3-4EBD-8346-42A92C622DED}"/>
    <hyperlink ref="O8" r:id="rId22" xr:uid="{DAC29908-28E8-4BF4-B12B-E2DC28839860}"/>
    <hyperlink ref="C9" r:id="rId23" xr:uid="{D4583740-00DE-4366-B481-59622CFA2D96}"/>
    <hyperlink ref="D9" r:id="rId24" display="https://www.secop.gov.co/CO1ContractsManagement/Tendering/ProcurementContractEdit/Update?ProfileName=CCE-16-Servicios_profesionales_gestion&amp;PPI=CO1.PPI.22994283&amp;DocUniqueName=ContratoDeCompra&amp;DocTypeName=NextWay.Entities.Marketplace.Tendering.ProcurementContract&amp;ProfileVersion=6&amp;DocUniqueIdentifier=CO1.PCCNTR.4583133 " xr:uid="{37C3B7EE-6DE8-4113-90AA-7CD9BD91057F}"/>
    <hyperlink ref="O9" r:id="rId25" xr:uid="{9E7AA686-3D35-4818-9782-9DDE676EF219}"/>
    <hyperlink ref="C10" r:id="rId26" xr:uid="{AA3B279C-EAAF-459E-9665-2E8DF049FFF9}"/>
    <hyperlink ref="D10" r:id="rId27" display="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40 " xr:uid="{C465698D-D33E-464D-A6E0-AA08348302A6}"/>
    <hyperlink ref="O10" r:id="rId28" xr:uid="{376FDF0E-A66D-46A4-835E-E97F5D538BE2}"/>
    <hyperlink ref="C11" r:id="rId29" xr:uid="{FD4254EE-97B4-4703-9E0B-C9AA5FFFDA52}"/>
    <hyperlink ref="O11" r:id="rId30" xr:uid="{198E52FE-C608-4674-A05F-638B62FB8F69}"/>
    <hyperlink ref="C12" r:id="rId31" xr:uid="{866BD46D-2088-43E1-811F-9AE6C950FFF4}"/>
    <hyperlink ref="O12" r:id="rId32" xr:uid="{1BBA6AA0-66E0-40CD-A450-AFD25BD471A7}"/>
    <hyperlink ref="C13" r:id="rId33" xr:uid="{5C0EF4D1-ED73-48EF-A3ED-B11AAF41DCD8}"/>
    <hyperlink ref="O13" r:id="rId34" xr:uid="{D02839AA-C1D2-4AF0-A181-0C52E5D126AC}"/>
    <hyperlink ref="C14" r:id="rId35" xr:uid="{97896027-A649-4D9D-B921-CF017F347635}"/>
    <hyperlink ref="O14" r:id="rId36" xr:uid="{BD3A9465-F4DD-48CB-8604-1AEB7D67A78B}"/>
    <hyperlink ref="C15" r:id="rId37" xr:uid="{FC7BD9B3-3334-46EA-BA6D-67E919FB839B}"/>
    <hyperlink ref="O15" r:id="rId38" xr:uid="{7C1671AA-AFE1-4CB8-9559-67A37C0D8960}"/>
    <hyperlink ref="C16" r:id="rId39" xr:uid="{BD4353A3-5A40-4FAF-B9D9-F70B7045973C}"/>
    <hyperlink ref="O16" r:id="rId40" xr:uid="{B84C4EA3-D28D-4598-96D0-A63C4FEF8412}"/>
    <hyperlink ref="C17" r:id="rId41" xr:uid="{49EA7675-EF92-4249-AD0C-4E391F495352}"/>
    <hyperlink ref="O17" r:id="rId42" xr:uid="{49ADA781-AE52-4AA8-8F88-EA67E20D7199}"/>
    <hyperlink ref="C18" r:id="rId43" xr:uid="{BF3C13F2-E854-4A57-B2ED-74EF836CC5FC}"/>
    <hyperlink ref="O18" r:id="rId44" xr:uid="{A962DB1D-6E7E-4980-8009-9C1844CB2A27}"/>
    <hyperlink ref="C19" r:id="rId45" xr:uid="{98110512-7379-4403-8234-63B8E59DF259}"/>
    <hyperlink ref="O19" r:id="rId46" xr:uid="{88F85C0B-7472-4087-AC82-013A52FA62D6}"/>
    <hyperlink ref="C20" r:id="rId47" xr:uid="{725E2F53-DB93-4BCB-A691-B6D7567DCE6A}"/>
    <hyperlink ref="O20" r:id="rId48" xr:uid="{7C00B144-ECE9-45B0-B69E-30EF47ACF967}"/>
    <hyperlink ref="C21" r:id="rId49" xr:uid="{1DE8E9A7-CDCB-4D62-9ED4-DBFC8CDD3A37}"/>
    <hyperlink ref="O21" r:id="rId50" xr:uid="{D4D791D1-8472-4134-91A0-4F1C5909AB7A}"/>
    <hyperlink ref="C22" r:id="rId51" xr:uid="{CEFE7E9F-F4E7-444B-8775-6202440B6881}"/>
    <hyperlink ref="O22" r:id="rId52" xr:uid="{FAC3836C-B53A-4E12-9332-57010F1F5D22}"/>
    <hyperlink ref="O23" r:id="rId53" xr:uid="{9C55EC0B-81AD-4C71-939B-0E8AD2760319}"/>
    <hyperlink ref="C24" r:id="rId54" xr:uid="{7E50B038-BE08-453B-A376-C66265AAFA67}"/>
    <hyperlink ref="O24" r:id="rId55" xr:uid="{DCE63D1E-B9EF-4DBE-AC35-24C232A0DBAA}"/>
    <hyperlink ref="C25" r:id="rId56" xr:uid="{6033F3BF-E336-45D3-AF5B-4D96CC5E5BEA}"/>
    <hyperlink ref="O25" r:id="rId57" xr:uid="{F5AFFD42-3CA8-43A5-868A-49D5B0F42E50}"/>
    <hyperlink ref="C26" r:id="rId58" xr:uid="{9D3D32E0-7D04-4DAB-8F11-468E06B8AC75}"/>
    <hyperlink ref="O26" r:id="rId59" xr:uid="{0BF40E42-2AD4-48E5-A34F-83DFBBD237B4}"/>
    <hyperlink ref="C27" r:id="rId60" xr:uid="{CBA4C259-4ECC-4074-B668-C70C4A6B6261}"/>
    <hyperlink ref="O27" r:id="rId61" xr:uid="{E26D4EAD-DCD7-4C92-9ACA-953BF770F5BC}"/>
    <hyperlink ref="C28" r:id="rId62" xr:uid="{EF9038FA-8670-4746-B43D-80C14B7144CC}"/>
    <hyperlink ref="O28" r:id="rId63" xr:uid="{03E3664F-EBED-4895-A5B1-E2A3C5D494E8}"/>
    <hyperlink ref="C30" r:id="rId64" xr:uid="{46A44EE5-7BAE-446D-9634-95EE107AA3E8}"/>
    <hyperlink ref="O30" r:id="rId65" xr:uid="{5F13DF81-8EBE-4C69-A656-0FC704CC0F1A}"/>
    <hyperlink ref="C31" r:id="rId66" xr:uid="{4248B169-AB68-4BDA-A6EC-21D082A1BF8C}"/>
    <hyperlink ref="O31" r:id="rId67" xr:uid="{7524AA0B-E2A2-4394-804A-F55D443CB00D}"/>
    <hyperlink ref="C32" r:id="rId68" xr:uid="{B853842B-6CC4-4BF2-962D-F68E244A8854}"/>
    <hyperlink ref="O32" r:id="rId69" xr:uid="{1B026F27-A71F-4725-90A9-BF82B09B55C5}"/>
    <hyperlink ref="C33" r:id="rId70" xr:uid="{B1D2E676-D298-4604-A354-54158EA09CD3}"/>
    <hyperlink ref="O33" r:id="rId71" xr:uid="{4EC9A31F-DC4F-4B1A-8404-F84126FEFC74}"/>
    <hyperlink ref="O35" r:id="rId72" xr:uid="{E7FEF086-DE19-44A6-B75C-14AC4032E8FA}"/>
    <hyperlink ref="C36" r:id="rId73" xr:uid="{E6D8C10B-0CEA-433D-8E09-5CEEBAAE27C6}"/>
    <hyperlink ref="O36" r:id="rId74" xr:uid="{B6DFC917-B698-43D5-AC60-21B31C4E2B39}"/>
    <hyperlink ref="C37" r:id="rId75" xr:uid="{18EB1735-0724-4528-BA99-6733284A119D}"/>
    <hyperlink ref="O37" r:id="rId76" xr:uid="{2B92F0FB-DE13-4949-ABAE-C61A044BA336}"/>
    <hyperlink ref="C38" r:id="rId77" xr:uid="{17BF7EEB-E13A-4FDF-BD0B-24822E5E2EDB}"/>
    <hyperlink ref="O38" r:id="rId78" xr:uid="{4611CAC2-2605-41C2-93B5-44DEF863BE6F}"/>
    <hyperlink ref="C39" r:id="rId79" xr:uid="{FAA8ECFB-453C-4A5D-95D0-B945F2D2AAE7}"/>
    <hyperlink ref="O39" r:id="rId80" xr:uid="{EFE3807A-9502-4146-9BAB-FE826E953F4D}"/>
    <hyperlink ref="C40" r:id="rId81" xr:uid="{E790E561-7B70-4B92-9D07-6D148BC322B8}"/>
    <hyperlink ref="O40" r:id="rId82" xr:uid="{D71F7371-4CFF-4EB5-94A0-2CB8394CC1A2}"/>
    <hyperlink ref="O41" r:id="rId83" xr:uid="{0EE1518A-9905-4810-BB9D-AA1F3C66F239}"/>
    <hyperlink ref="C42" r:id="rId84" xr:uid="{7E9BC7BC-2ED8-446F-8161-5C94D6AD8C30}"/>
    <hyperlink ref="O42" r:id="rId85" xr:uid="{DF52D977-28E4-4981-ABD9-DBE8502A3B5F}"/>
    <hyperlink ref="C29" r:id="rId86" xr:uid="{90A3EAEA-DEAB-4A47-927A-39DF1B181908}"/>
    <hyperlink ref="O29" r:id="rId87" xr:uid="{D51D0F32-6732-4C6B-9EC3-B122AB6B7B54}"/>
    <hyperlink ref="O43" r:id="rId88" xr:uid="{9C063BD6-EDFF-41C1-8206-6202B5B822B5}"/>
    <hyperlink ref="C43" r:id="rId89" xr:uid="{DF809323-BF7F-456C-8B70-3B34AD4BB5B9}"/>
    <hyperlink ref="C41" r:id="rId90" xr:uid="{35C068D8-856C-465C-8BE2-A621AC179CF5}"/>
    <hyperlink ref="O44" r:id="rId91" xr:uid="{12CA413B-A520-4C95-9F08-6EDC2CDB5E06}"/>
    <hyperlink ref="C44" r:id="rId92" xr:uid="{D45FC668-4EB1-416F-8815-A16A1F865F44}"/>
    <hyperlink ref="O45" r:id="rId93" xr:uid="{74E0C2EF-A50D-4AEB-A606-39DB7D0AD114}"/>
    <hyperlink ref="C45" r:id="rId94" xr:uid="{056FC144-0217-454F-A28A-33AE423B07AD}"/>
    <hyperlink ref="O46" r:id="rId95" xr:uid="{5B72CA87-608D-4B9F-BAA7-C7046DFC5DB8}"/>
    <hyperlink ref="C46" r:id="rId96" xr:uid="{07E85064-5BC0-47A3-AA95-CAFED6F2EFDB}"/>
    <hyperlink ref="C47" r:id="rId97" xr:uid="{4B6FEE28-AF92-4F26-9AA2-5B2A2A9B7ECC}"/>
    <hyperlink ref="O47" r:id="rId98" xr:uid="{48FAEB7E-FC89-4BF7-93F7-E18A4522DF6C}"/>
    <hyperlink ref="C48" r:id="rId99" xr:uid="{303A82B5-A355-46D4-87FB-8C574058E35A}"/>
    <hyperlink ref="O48" r:id="rId100" xr:uid="{76506ABB-3D3B-4AD6-98DC-1E1199FC7CA4}"/>
    <hyperlink ref="O49" r:id="rId101" xr:uid="{236A0071-2530-4702-9B64-B1399B9D3648}"/>
    <hyperlink ref="C49" r:id="rId102" xr:uid="{91B54788-D5EE-4CB2-882E-A679C532AECF}"/>
    <hyperlink ref="O50" r:id="rId103" xr:uid="{3095F026-ADFA-41B9-9CF5-3482D5D6888C}"/>
    <hyperlink ref="O51" r:id="rId104" xr:uid="{06D7387D-3759-4271-9600-70AC9735F43B}"/>
    <hyperlink ref="O52" r:id="rId105" xr:uid="{DC4D7A93-3897-4FD8-A8E1-7C3B1659C9A8}"/>
    <hyperlink ref="D11:D49" r:id="rId106" display="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40 " xr:uid="{4F80D5E9-5637-4B8D-840D-4A9439B03C52}"/>
    <hyperlink ref="D52" r:id="rId107" display="https://www.secop.gov.co/CO1ContractsManagement/Tendering/ProcurementContractEdit/View?docUniqueIdentifier=CO1.PCCNTR.4980557&amp;prevCtxUrl=https%3a%2f%2fwww.secop.gov.co%3a443%2fCO1ContractsManagement%2fTendering%2fProcurementContractManagement%2fIndex&amp;prevCtxLbl=Contratos+" xr:uid="{4AACBE61-9614-421A-A662-1A3F6B9BA0F8}"/>
    <hyperlink ref="C52" r:id="rId108" xr:uid="{95743F28-A9F8-4048-9247-6582159B9A28}"/>
  </hyperlinks>
  <pageMargins left="0.7" right="0.7" top="0.75" bottom="0.75" header="0.3" footer="0.3"/>
  <pageSetup paperSize="5" fitToHeight="0" orientation="portrait"/>
  <legacyDrawing r:id="rId10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B94"/>
  <sheetViews>
    <sheetView zoomScale="90" zoomScaleNormal="90" workbookViewId="0">
      <pane xSplit="5" ySplit="1" topLeftCell="F64" activePane="bottomRight" state="frozen"/>
      <selection pane="topRight" activeCell="F1" sqref="F1"/>
      <selection pane="bottomLeft" activeCell="A2" sqref="A2"/>
      <selection pane="bottomRight" activeCell="E64" sqref="E64"/>
    </sheetView>
  </sheetViews>
  <sheetFormatPr baseColWidth="10" defaultColWidth="11.42578125" defaultRowHeight="16.5"/>
  <cols>
    <col min="1" max="1" width="4.7109375" style="103" bestFit="1" customWidth="1"/>
    <col min="2" max="2" width="12.42578125" style="103" customWidth="1"/>
    <col min="3" max="3" width="16.5703125" style="103" customWidth="1"/>
    <col min="4" max="4" width="53.5703125" style="103" customWidth="1"/>
    <col min="5" max="5" width="20.5703125" style="103" customWidth="1"/>
    <col min="6" max="6" width="13.85546875" style="103" bestFit="1" customWidth="1"/>
    <col min="7" max="7" width="20.85546875" style="103" bestFit="1" customWidth="1"/>
    <col min="8" max="8" width="9.7109375" style="103" customWidth="1"/>
    <col min="9" max="9" width="14.140625" style="103" customWidth="1"/>
    <col min="10" max="10" width="11.5703125" style="103" customWidth="1"/>
    <col min="11" max="11" width="17.85546875" style="103" customWidth="1"/>
    <col min="12" max="12" width="12.85546875" style="103" customWidth="1"/>
    <col min="13" max="13" width="9.28515625" style="103" customWidth="1"/>
    <col min="14" max="14" width="9.85546875" style="103" customWidth="1"/>
    <col min="15" max="15" width="10.7109375" style="103" customWidth="1"/>
    <col min="16" max="16" width="10.7109375" style="103" bestFit="1" customWidth="1"/>
    <col min="17" max="18" width="9.85546875" style="103" customWidth="1"/>
    <col min="19" max="19" width="13.28515625" style="103" customWidth="1"/>
    <col min="20" max="20" width="11.42578125" style="103"/>
    <col min="21" max="21" width="14.42578125" style="103" bestFit="1" customWidth="1"/>
    <col min="22" max="16384" width="11.42578125" style="103"/>
  </cols>
  <sheetData>
    <row r="1" spans="1:19" ht="49.5">
      <c r="A1" s="4" t="s">
        <v>0</v>
      </c>
      <c r="B1" s="1" t="s">
        <v>1</v>
      </c>
      <c r="C1" s="1" t="s">
        <v>2</v>
      </c>
      <c r="D1" s="5" t="s">
        <v>3</v>
      </c>
      <c r="E1" s="5" t="s">
        <v>4</v>
      </c>
      <c r="F1" s="6" t="s">
        <v>5</v>
      </c>
      <c r="G1" s="11" t="s">
        <v>6</v>
      </c>
      <c r="H1" s="5" t="s">
        <v>7</v>
      </c>
      <c r="I1" s="5" t="s">
        <v>8</v>
      </c>
      <c r="J1" s="5" t="s">
        <v>9</v>
      </c>
      <c r="K1" s="5" t="s">
        <v>196</v>
      </c>
      <c r="L1" s="5" t="s">
        <v>10</v>
      </c>
      <c r="M1" s="5" t="s">
        <v>11</v>
      </c>
      <c r="N1" s="5" t="s">
        <v>12</v>
      </c>
      <c r="O1" s="5" t="s">
        <v>13</v>
      </c>
      <c r="P1" s="5" t="s">
        <v>14</v>
      </c>
      <c r="Q1" s="5" t="s">
        <v>15</v>
      </c>
      <c r="R1" s="1" t="s">
        <v>16</v>
      </c>
      <c r="S1" s="1" t="s">
        <v>197</v>
      </c>
    </row>
    <row r="2" spans="1:19" ht="115.5">
      <c r="A2" s="13">
        <v>1</v>
      </c>
      <c r="B2" s="108" t="s">
        <v>125</v>
      </c>
      <c r="C2" s="104" t="s">
        <v>18</v>
      </c>
      <c r="D2" s="104" t="s">
        <v>198</v>
      </c>
      <c r="E2" s="104" t="s">
        <v>199</v>
      </c>
      <c r="F2" s="105" t="s">
        <v>200</v>
      </c>
      <c r="G2" s="106">
        <v>97440000</v>
      </c>
      <c r="H2" s="104" t="s">
        <v>201</v>
      </c>
      <c r="I2" s="107">
        <v>41288</v>
      </c>
      <c r="J2" s="109">
        <v>41326</v>
      </c>
      <c r="K2" s="109"/>
      <c r="L2" s="107">
        <v>41639</v>
      </c>
      <c r="M2" s="105" t="s">
        <v>22</v>
      </c>
      <c r="N2" s="105">
        <v>513</v>
      </c>
      <c r="O2" s="107">
        <v>41283</v>
      </c>
      <c r="P2" s="105">
        <v>913</v>
      </c>
      <c r="Q2" s="107">
        <v>41288</v>
      </c>
      <c r="R2" s="107">
        <v>41295</v>
      </c>
      <c r="S2" s="104" t="s">
        <v>202</v>
      </c>
    </row>
    <row r="3" spans="1:19" ht="132">
      <c r="A3" s="104">
        <v>2</v>
      </c>
      <c r="B3" s="108" t="s">
        <v>203</v>
      </c>
      <c r="C3" s="104" t="s">
        <v>18</v>
      </c>
      <c r="D3" s="104" t="s">
        <v>204</v>
      </c>
      <c r="E3" s="104" t="s">
        <v>205</v>
      </c>
      <c r="F3" s="105">
        <v>41738698</v>
      </c>
      <c r="G3" s="106">
        <v>21312043</v>
      </c>
      <c r="H3" s="104" t="s">
        <v>206</v>
      </c>
      <c r="I3" s="109">
        <v>41292</v>
      </c>
      <c r="J3" s="109">
        <v>41302</v>
      </c>
      <c r="K3" s="109"/>
      <c r="L3" s="109">
        <v>41391</v>
      </c>
      <c r="M3" s="110" t="s">
        <v>22</v>
      </c>
      <c r="N3" s="110">
        <v>1513</v>
      </c>
      <c r="O3" s="109">
        <v>41289</v>
      </c>
      <c r="P3" s="110">
        <v>1613</v>
      </c>
      <c r="Q3" s="109">
        <v>41292</v>
      </c>
      <c r="R3" s="109">
        <v>41295</v>
      </c>
      <c r="S3" s="104" t="s">
        <v>207</v>
      </c>
    </row>
    <row r="4" spans="1:19" ht="115.5">
      <c r="A4" s="104" t="s">
        <v>208</v>
      </c>
      <c r="B4" s="108" t="s">
        <v>209</v>
      </c>
      <c r="C4" s="104" t="s">
        <v>18</v>
      </c>
      <c r="D4" s="104" t="s">
        <v>210</v>
      </c>
      <c r="E4" s="104" t="s">
        <v>146</v>
      </c>
      <c r="F4" s="105" t="s">
        <v>147</v>
      </c>
      <c r="G4" s="106">
        <v>453453143</v>
      </c>
      <c r="H4" s="104" t="s">
        <v>211</v>
      </c>
      <c r="I4" s="107">
        <v>41295</v>
      </c>
      <c r="J4" s="109">
        <v>41297</v>
      </c>
      <c r="K4" s="109"/>
      <c r="L4" s="107">
        <v>41604</v>
      </c>
      <c r="M4" s="104" t="s">
        <v>212</v>
      </c>
      <c r="N4" s="105">
        <v>2213</v>
      </c>
      <c r="O4" s="107">
        <v>41292</v>
      </c>
      <c r="P4" s="105">
        <v>1913</v>
      </c>
      <c r="Q4" s="107">
        <v>41297</v>
      </c>
      <c r="R4" s="107">
        <v>41302</v>
      </c>
      <c r="S4" s="104" t="s">
        <v>213</v>
      </c>
    </row>
    <row r="5" spans="1:19" ht="165">
      <c r="A5" s="104" t="s">
        <v>214</v>
      </c>
      <c r="B5" s="108" t="s">
        <v>209</v>
      </c>
      <c r="C5" s="104" t="s">
        <v>18</v>
      </c>
      <c r="D5" s="104" t="s">
        <v>210</v>
      </c>
      <c r="E5" s="104" t="s">
        <v>146</v>
      </c>
      <c r="F5" s="105" t="s">
        <v>147</v>
      </c>
      <c r="G5" s="106">
        <v>225499282</v>
      </c>
      <c r="H5" s="104" t="s">
        <v>215</v>
      </c>
      <c r="I5" s="107">
        <v>41625</v>
      </c>
      <c r="J5" s="109">
        <v>41604</v>
      </c>
      <c r="K5" s="109"/>
      <c r="L5" s="107">
        <v>41817</v>
      </c>
      <c r="M5" s="104" t="s">
        <v>216</v>
      </c>
      <c r="N5" s="105">
        <v>2213</v>
      </c>
      <c r="O5" s="107">
        <v>41292</v>
      </c>
      <c r="P5" s="105">
        <v>1913</v>
      </c>
      <c r="Q5" s="107">
        <v>41297</v>
      </c>
      <c r="R5" s="107">
        <v>41865</v>
      </c>
      <c r="S5" s="104" t="s">
        <v>213</v>
      </c>
    </row>
    <row r="6" spans="1:19" ht="198">
      <c r="A6" s="25">
        <v>3</v>
      </c>
      <c r="B6" s="111" t="s">
        <v>203</v>
      </c>
      <c r="C6" s="25" t="s">
        <v>69</v>
      </c>
      <c r="D6" s="25" t="s">
        <v>217</v>
      </c>
      <c r="E6" s="25" t="s">
        <v>218</v>
      </c>
      <c r="F6" s="112" t="s">
        <v>219</v>
      </c>
      <c r="G6" s="113">
        <v>12528000</v>
      </c>
      <c r="H6" s="25" t="s">
        <v>220</v>
      </c>
      <c r="I6" s="114">
        <v>41306</v>
      </c>
      <c r="J6" s="114">
        <v>41318</v>
      </c>
      <c r="K6" s="114"/>
      <c r="L6" s="114">
        <v>41639</v>
      </c>
      <c r="M6" s="25" t="s">
        <v>221</v>
      </c>
      <c r="N6" s="112">
        <v>2013</v>
      </c>
      <c r="O6" s="114">
        <v>41291</v>
      </c>
      <c r="P6" s="112">
        <v>5513</v>
      </c>
      <c r="Q6" s="114">
        <v>41310</v>
      </c>
      <c r="R6" s="114">
        <v>41306</v>
      </c>
      <c r="S6" s="25" t="s">
        <v>222</v>
      </c>
    </row>
    <row r="7" spans="1:19" ht="214.5">
      <c r="A7" s="25" t="s">
        <v>223</v>
      </c>
      <c r="B7" s="111" t="s">
        <v>203</v>
      </c>
      <c r="C7" s="25" t="s">
        <v>69</v>
      </c>
      <c r="D7" s="25" t="s">
        <v>217</v>
      </c>
      <c r="E7" s="25" t="s">
        <v>218</v>
      </c>
      <c r="F7" s="112" t="s">
        <v>219</v>
      </c>
      <c r="G7" s="113">
        <v>325612</v>
      </c>
      <c r="H7" s="25" t="s">
        <v>220</v>
      </c>
      <c r="I7" s="114">
        <v>41627</v>
      </c>
      <c r="J7" s="114">
        <v>41318</v>
      </c>
      <c r="K7" s="114"/>
      <c r="L7" s="114">
        <v>41639</v>
      </c>
      <c r="M7" s="25" t="s">
        <v>224</v>
      </c>
      <c r="N7" s="112">
        <v>2013</v>
      </c>
      <c r="O7" s="114">
        <v>41291</v>
      </c>
      <c r="P7" s="112">
        <v>5513</v>
      </c>
      <c r="Q7" s="114">
        <v>41310</v>
      </c>
      <c r="R7" s="114">
        <v>41666</v>
      </c>
      <c r="S7" s="25" t="s">
        <v>222</v>
      </c>
    </row>
    <row r="8" spans="1:19" ht="148.5">
      <c r="A8" s="25">
        <v>4</v>
      </c>
      <c r="B8" s="111" t="s">
        <v>203</v>
      </c>
      <c r="C8" s="25" t="s">
        <v>18</v>
      </c>
      <c r="D8" s="25" t="s">
        <v>225</v>
      </c>
      <c r="E8" s="25" t="s">
        <v>226</v>
      </c>
      <c r="F8" s="112" t="s">
        <v>227</v>
      </c>
      <c r="G8" s="113">
        <v>16500000</v>
      </c>
      <c r="H8" s="25" t="s">
        <v>81</v>
      </c>
      <c r="I8" s="114">
        <v>41318</v>
      </c>
      <c r="J8" s="114">
        <v>41324</v>
      </c>
      <c r="K8" s="114"/>
      <c r="L8" s="114">
        <v>41382</v>
      </c>
      <c r="M8" s="25" t="s">
        <v>228</v>
      </c>
      <c r="N8" s="112">
        <v>3413</v>
      </c>
      <c r="O8" s="114">
        <v>41313</v>
      </c>
      <c r="P8" s="112">
        <v>6413</v>
      </c>
      <c r="Q8" s="114">
        <v>41318</v>
      </c>
      <c r="R8" s="114">
        <v>41324</v>
      </c>
      <c r="S8" s="25" t="s">
        <v>229</v>
      </c>
    </row>
    <row r="9" spans="1:19" ht="82.5">
      <c r="A9" s="25">
        <v>5</v>
      </c>
      <c r="B9" s="111" t="s">
        <v>68</v>
      </c>
      <c r="C9" s="25" t="s">
        <v>18</v>
      </c>
      <c r="D9" s="25" t="s">
        <v>230</v>
      </c>
      <c r="E9" s="25" t="s">
        <v>231</v>
      </c>
      <c r="F9" s="112" t="s">
        <v>232</v>
      </c>
      <c r="G9" s="113">
        <v>399000</v>
      </c>
      <c r="H9" s="25" t="s">
        <v>148</v>
      </c>
      <c r="I9" s="114">
        <v>41323</v>
      </c>
      <c r="J9" s="114">
        <v>41330</v>
      </c>
      <c r="K9" s="114"/>
      <c r="L9" s="114">
        <v>41663</v>
      </c>
      <c r="M9" s="112" t="s">
        <v>22</v>
      </c>
      <c r="N9" s="112">
        <v>3113</v>
      </c>
      <c r="O9" s="114">
        <v>41311</v>
      </c>
      <c r="P9" s="112">
        <v>7213</v>
      </c>
      <c r="Q9" s="114">
        <v>41326</v>
      </c>
      <c r="R9" s="114">
        <v>41352</v>
      </c>
      <c r="S9" s="25" t="s">
        <v>233</v>
      </c>
    </row>
    <row r="10" spans="1:19" ht="82.5">
      <c r="A10" s="25">
        <v>6</v>
      </c>
      <c r="B10" s="111" t="s">
        <v>68</v>
      </c>
      <c r="C10" s="25" t="s">
        <v>18</v>
      </c>
      <c r="D10" s="25" t="s">
        <v>234</v>
      </c>
      <c r="E10" s="25" t="s">
        <v>235</v>
      </c>
      <c r="F10" s="112" t="s">
        <v>236</v>
      </c>
      <c r="G10" s="113">
        <v>342000</v>
      </c>
      <c r="H10" s="25" t="s">
        <v>148</v>
      </c>
      <c r="I10" s="114">
        <v>41323</v>
      </c>
      <c r="J10" s="114">
        <v>41330</v>
      </c>
      <c r="K10" s="114"/>
      <c r="L10" s="114">
        <v>41694</v>
      </c>
      <c r="M10" s="112" t="s">
        <v>22</v>
      </c>
      <c r="N10" s="112">
        <v>2913</v>
      </c>
      <c r="O10" s="114">
        <v>41308</v>
      </c>
      <c r="P10" s="112">
        <v>7113</v>
      </c>
      <c r="Q10" s="114">
        <v>41326</v>
      </c>
      <c r="R10" s="114">
        <v>41352</v>
      </c>
      <c r="S10" s="25" t="s">
        <v>233</v>
      </c>
    </row>
    <row r="11" spans="1:19" ht="115.5">
      <c r="A11" s="25" t="s">
        <v>237</v>
      </c>
      <c r="B11" s="111" t="s">
        <v>68</v>
      </c>
      <c r="C11" s="25" t="s">
        <v>18</v>
      </c>
      <c r="D11" s="25" t="s">
        <v>234</v>
      </c>
      <c r="E11" s="25" t="s">
        <v>235</v>
      </c>
      <c r="F11" s="112" t="s">
        <v>236</v>
      </c>
      <c r="G11" s="113">
        <v>139000</v>
      </c>
      <c r="H11" s="25" t="s">
        <v>238</v>
      </c>
      <c r="I11" s="114">
        <v>41694</v>
      </c>
      <c r="J11" s="114">
        <v>41695</v>
      </c>
      <c r="K11" s="114"/>
      <c r="L11" s="114">
        <v>41875</v>
      </c>
      <c r="M11" s="112" t="s">
        <v>22</v>
      </c>
      <c r="N11" s="112">
        <v>7114</v>
      </c>
      <c r="O11" s="114">
        <v>41690</v>
      </c>
      <c r="P11" s="112">
        <v>14514</v>
      </c>
      <c r="Q11" s="114">
        <v>41753</v>
      </c>
      <c r="R11" s="114">
        <v>41793</v>
      </c>
      <c r="S11" s="25" t="s">
        <v>233</v>
      </c>
    </row>
    <row r="12" spans="1:19" ht="82.5">
      <c r="A12" s="25">
        <v>7</v>
      </c>
      <c r="B12" s="111" t="s">
        <v>68</v>
      </c>
      <c r="C12" s="25" t="s">
        <v>18</v>
      </c>
      <c r="D12" s="25" t="s">
        <v>239</v>
      </c>
      <c r="E12" s="25" t="s">
        <v>240</v>
      </c>
      <c r="F12" s="112" t="s">
        <v>241</v>
      </c>
      <c r="G12" s="113">
        <v>798000</v>
      </c>
      <c r="H12" s="25" t="s">
        <v>148</v>
      </c>
      <c r="I12" s="114">
        <v>41323</v>
      </c>
      <c r="J12" s="114">
        <v>41338</v>
      </c>
      <c r="K12" s="114"/>
      <c r="L12" s="114">
        <v>41702</v>
      </c>
      <c r="M12" s="112" t="s">
        <v>22</v>
      </c>
      <c r="N12" s="112">
        <v>3013</v>
      </c>
      <c r="O12" s="114">
        <v>41311</v>
      </c>
      <c r="P12" s="112">
        <v>11913</v>
      </c>
      <c r="Q12" s="114">
        <v>41338</v>
      </c>
      <c r="R12" s="114">
        <v>41352</v>
      </c>
      <c r="S12" s="25" t="s">
        <v>233</v>
      </c>
    </row>
    <row r="13" spans="1:19" ht="115.5">
      <c r="A13" s="25" t="s">
        <v>242</v>
      </c>
      <c r="B13" s="111" t="s">
        <v>68</v>
      </c>
      <c r="C13" s="25" t="s">
        <v>18</v>
      </c>
      <c r="D13" s="25" t="s">
        <v>239</v>
      </c>
      <c r="E13" s="25" t="s">
        <v>240</v>
      </c>
      <c r="F13" s="112" t="s">
        <v>241</v>
      </c>
      <c r="G13" s="113">
        <v>399000</v>
      </c>
      <c r="H13" s="25" t="s">
        <v>243</v>
      </c>
      <c r="I13" s="114">
        <v>41698</v>
      </c>
      <c r="J13" s="114">
        <v>41703</v>
      </c>
      <c r="K13" s="114"/>
      <c r="L13" s="114">
        <v>41824</v>
      </c>
      <c r="M13" s="112" t="s">
        <v>22</v>
      </c>
      <c r="N13" s="112">
        <v>7014</v>
      </c>
      <c r="O13" s="114">
        <v>41690</v>
      </c>
      <c r="P13" s="112">
        <v>15314</v>
      </c>
      <c r="Q13" s="114">
        <v>41701</v>
      </c>
      <c r="R13" s="114">
        <v>41793</v>
      </c>
      <c r="S13" s="25" t="s">
        <v>233</v>
      </c>
    </row>
    <row r="14" spans="1:19" ht="66">
      <c r="A14" s="25">
        <v>8</v>
      </c>
      <c r="B14" s="111" t="s">
        <v>203</v>
      </c>
      <c r="C14" s="25" t="s">
        <v>18</v>
      </c>
      <c r="D14" s="25" t="s">
        <v>244</v>
      </c>
      <c r="E14" s="25" t="s">
        <v>245</v>
      </c>
      <c r="F14" s="112">
        <v>80084385</v>
      </c>
      <c r="G14" s="113">
        <v>6745680</v>
      </c>
      <c r="H14" s="25" t="s">
        <v>246</v>
      </c>
      <c r="I14" s="114">
        <v>41332</v>
      </c>
      <c r="J14" s="114">
        <v>41334</v>
      </c>
      <c r="K14" s="114"/>
      <c r="L14" s="114">
        <v>41470</v>
      </c>
      <c r="M14" s="112" t="s">
        <v>22</v>
      </c>
      <c r="N14" s="115">
        <v>4413</v>
      </c>
      <c r="O14" s="116">
        <v>41324</v>
      </c>
      <c r="P14" s="115">
        <v>7913</v>
      </c>
      <c r="Q14" s="116">
        <v>41332</v>
      </c>
      <c r="R14" s="114">
        <v>41352</v>
      </c>
      <c r="S14" s="25" t="s">
        <v>213</v>
      </c>
    </row>
    <row r="15" spans="1:19" ht="132">
      <c r="A15" s="25" t="s">
        <v>247</v>
      </c>
      <c r="B15" s="111" t="s">
        <v>203</v>
      </c>
      <c r="C15" s="25" t="s">
        <v>18</v>
      </c>
      <c r="D15" s="25" t="s">
        <v>244</v>
      </c>
      <c r="E15" s="25" t="s">
        <v>245</v>
      </c>
      <c r="F15" s="112">
        <v>80084385</v>
      </c>
      <c r="G15" s="113">
        <v>2998080</v>
      </c>
      <c r="H15" s="25" t="s">
        <v>81</v>
      </c>
      <c r="I15" s="114">
        <v>41470</v>
      </c>
      <c r="J15" s="114">
        <v>41470</v>
      </c>
      <c r="K15" s="114"/>
      <c r="L15" s="114">
        <v>41531</v>
      </c>
      <c r="M15" s="112" t="s">
        <v>22</v>
      </c>
      <c r="N15" s="112">
        <v>12013</v>
      </c>
      <c r="O15" s="114">
        <v>41470</v>
      </c>
      <c r="P15" s="112">
        <v>40513</v>
      </c>
      <c r="Q15" s="114">
        <v>41470</v>
      </c>
      <c r="R15" s="114">
        <v>41551</v>
      </c>
      <c r="S15" s="25" t="s">
        <v>213</v>
      </c>
    </row>
    <row r="16" spans="1:19" ht="165">
      <c r="A16" s="25">
        <v>9</v>
      </c>
      <c r="B16" s="111" t="s">
        <v>203</v>
      </c>
      <c r="C16" s="25" t="s">
        <v>18</v>
      </c>
      <c r="D16" s="25" t="s">
        <v>248</v>
      </c>
      <c r="E16" s="25" t="s">
        <v>249</v>
      </c>
      <c r="F16" s="112">
        <v>26424421</v>
      </c>
      <c r="G16" s="113">
        <v>20000000</v>
      </c>
      <c r="H16" s="25" t="s">
        <v>122</v>
      </c>
      <c r="I16" s="114">
        <v>41333</v>
      </c>
      <c r="J16" s="114">
        <v>41337</v>
      </c>
      <c r="K16" s="114"/>
      <c r="L16" s="114">
        <v>41367</v>
      </c>
      <c r="M16" s="25" t="s">
        <v>250</v>
      </c>
      <c r="N16" s="112">
        <v>5713</v>
      </c>
      <c r="O16" s="114">
        <v>41333</v>
      </c>
      <c r="P16" s="112">
        <v>8713</v>
      </c>
      <c r="Q16" s="114">
        <v>41334</v>
      </c>
      <c r="R16" s="114">
        <v>41352</v>
      </c>
      <c r="S16" s="25" t="s">
        <v>202</v>
      </c>
    </row>
    <row r="17" spans="1:19" ht="165">
      <c r="A17" s="118">
        <v>10</v>
      </c>
      <c r="B17" s="119" t="s">
        <v>203</v>
      </c>
      <c r="C17" s="118" t="s">
        <v>18</v>
      </c>
      <c r="D17" s="118" t="s">
        <v>251</v>
      </c>
      <c r="E17" s="118" t="s">
        <v>252</v>
      </c>
      <c r="F17" s="120" t="s">
        <v>253</v>
      </c>
      <c r="G17" s="121">
        <v>47561989</v>
      </c>
      <c r="H17" s="118" t="s">
        <v>122</v>
      </c>
      <c r="I17" s="122">
        <v>41346</v>
      </c>
      <c r="J17" s="122">
        <v>41351</v>
      </c>
      <c r="K17" s="122"/>
      <c r="L17" s="122">
        <v>41381</v>
      </c>
      <c r="M17" s="118" t="s">
        <v>254</v>
      </c>
      <c r="N17" s="120">
        <v>6113</v>
      </c>
      <c r="O17" s="122">
        <v>41339</v>
      </c>
      <c r="P17" s="120">
        <v>13313</v>
      </c>
      <c r="Q17" s="122">
        <v>41351</v>
      </c>
      <c r="R17" s="120" t="s">
        <v>255</v>
      </c>
      <c r="S17" s="118" t="s">
        <v>233</v>
      </c>
    </row>
    <row r="18" spans="1:19" ht="165">
      <c r="A18" s="118">
        <v>11</v>
      </c>
      <c r="B18" s="119" t="s">
        <v>68</v>
      </c>
      <c r="C18" s="118" t="s">
        <v>69</v>
      </c>
      <c r="D18" s="118" t="s">
        <v>256</v>
      </c>
      <c r="E18" s="118" t="s">
        <v>257</v>
      </c>
      <c r="F18" s="120" t="s">
        <v>258</v>
      </c>
      <c r="G18" s="121">
        <v>15163311</v>
      </c>
      <c r="H18" s="118" t="s">
        <v>259</v>
      </c>
      <c r="I18" s="122">
        <v>41346</v>
      </c>
      <c r="J18" s="122">
        <v>41366</v>
      </c>
      <c r="K18" s="122"/>
      <c r="L18" s="122">
        <v>41395</v>
      </c>
      <c r="M18" s="118" t="s">
        <v>260</v>
      </c>
      <c r="N18" s="122">
        <v>4113</v>
      </c>
      <c r="O18" s="122">
        <v>41323</v>
      </c>
      <c r="P18" s="120">
        <v>13413</v>
      </c>
      <c r="Q18" s="122">
        <v>41352</v>
      </c>
      <c r="R18" s="122">
        <v>41346</v>
      </c>
      <c r="S18" s="118" t="s">
        <v>213</v>
      </c>
    </row>
    <row r="19" spans="1:19" ht="165">
      <c r="A19" s="118">
        <v>12</v>
      </c>
      <c r="B19" s="119" t="s">
        <v>203</v>
      </c>
      <c r="C19" s="118" t="s">
        <v>69</v>
      </c>
      <c r="D19" s="118" t="s">
        <v>261</v>
      </c>
      <c r="E19" s="118" t="s">
        <v>262</v>
      </c>
      <c r="F19" s="120" t="s">
        <v>263</v>
      </c>
      <c r="G19" s="121">
        <v>3416000</v>
      </c>
      <c r="H19" s="118" t="s">
        <v>201</v>
      </c>
      <c r="I19" s="122">
        <v>41355</v>
      </c>
      <c r="J19" s="122">
        <v>41368</v>
      </c>
      <c r="K19" s="122"/>
      <c r="L19" s="122">
        <v>41639</v>
      </c>
      <c r="M19" s="118" t="s">
        <v>264</v>
      </c>
      <c r="N19" s="120">
        <v>6313</v>
      </c>
      <c r="O19" s="122">
        <v>41340</v>
      </c>
      <c r="P19" s="120">
        <v>16813</v>
      </c>
      <c r="Q19" s="122">
        <v>41355</v>
      </c>
      <c r="R19" s="122">
        <v>41355</v>
      </c>
      <c r="S19" s="118" t="s">
        <v>265</v>
      </c>
    </row>
    <row r="20" spans="1:19" ht="181.5">
      <c r="A20" s="118" t="s">
        <v>266</v>
      </c>
      <c r="B20" s="119" t="s">
        <v>203</v>
      </c>
      <c r="C20" s="118" t="s">
        <v>69</v>
      </c>
      <c r="D20" s="118" t="s">
        <v>261</v>
      </c>
      <c r="E20" s="118" t="s">
        <v>262</v>
      </c>
      <c r="F20" s="120" t="s">
        <v>263</v>
      </c>
      <c r="G20" s="121">
        <v>280000</v>
      </c>
      <c r="H20" s="118" t="s">
        <v>201</v>
      </c>
      <c r="I20" s="122">
        <v>41568</v>
      </c>
      <c r="J20" s="122">
        <v>41368</v>
      </c>
      <c r="K20" s="122"/>
      <c r="L20" s="122">
        <v>41639</v>
      </c>
      <c r="M20" s="118" t="s">
        <v>267</v>
      </c>
      <c r="N20" s="120">
        <v>6313</v>
      </c>
      <c r="O20" s="122">
        <v>41340</v>
      </c>
      <c r="P20" s="120">
        <v>16813</v>
      </c>
      <c r="Q20" s="122">
        <v>41355</v>
      </c>
      <c r="R20" s="122">
        <v>41599</v>
      </c>
      <c r="S20" s="118" t="s">
        <v>265</v>
      </c>
    </row>
    <row r="21" spans="1:19" ht="165">
      <c r="A21" s="33">
        <v>13</v>
      </c>
      <c r="B21" s="123" t="s">
        <v>100</v>
      </c>
      <c r="C21" s="33" t="s">
        <v>268</v>
      </c>
      <c r="D21" s="33" t="s">
        <v>269</v>
      </c>
      <c r="E21" s="33" t="s">
        <v>270</v>
      </c>
      <c r="F21" s="124" t="s">
        <v>271</v>
      </c>
      <c r="G21" s="125">
        <v>93000000</v>
      </c>
      <c r="H21" s="33" t="s">
        <v>201</v>
      </c>
      <c r="I21" s="126">
        <v>41372</v>
      </c>
      <c r="J21" s="127">
        <v>41373</v>
      </c>
      <c r="K21" s="127"/>
      <c r="L21" s="127">
        <v>41639</v>
      </c>
      <c r="M21" s="33" t="s">
        <v>272</v>
      </c>
      <c r="N21" s="124">
        <v>3213</v>
      </c>
      <c r="O21" s="127">
        <v>41311</v>
      </c>
      <c r="P21" s="124">
        <v>17313</v>
      </c>
      <c r="Q21" s="127">
        <v>41373</v>
      </c>
      <c r="R21" s="127">
        <v>41408</v>
      </c>
      <c r="S21" s="33" t="s">
        <v>265</v>
      </c>
    </row>
    <row r="22" spans="1:19" ht="165">
      <c r="A22" s="33" t="s">
        <v>273</v>
      </c>
      <c r="B22" s="123" t="s">
        <v>100</v>
      </c>
      <c r="C22" s="33" t="s">
        <v>268</v>
      </c>
      <c r="D22" s="33" t="s">
        <v>269</v>
      </c>
      <c r="E22" s="33" t="s">
        <v>270</v>
      </c>
      <c r="F22" s="124" t="s">
        <v>271</v>
      </c>
      <c r="G22" s="125">
        <v>46500000</v>
      </c>
      <c r="H22" s="33" t="s">
        <v>201</v>
      </c>
      <c r="I22" s="126">
        <v>41544</v>
      </c>
      <c r="J22" s="127">
        <v>41373</v>
      </c>
      <c r="K22" s="127"/>
      <c r="L22" s="127">
        <v>41639</v>
      </c>
      <c r="M22" s="33" t="s">
        <v>272</v>
      </c>
      <c r="N22" s="124">
        <v>3213</v>
      </c>
      <c r="O22" s="127">
        <v>41311</v>
      </c>
      <c r="P22" s="124">
        <v>17313</v>
      </c>
      <c r="Q22" s="127">
        <v>41373</v>
      </c>
      <c r="R22" s="127">
        <v>41295</v>
      </c>
      <c r="S22" s="33" t="s">
        <v>265</v>
      </c>
    </row>
    <row r="23" spans="1:19" ht="148.5">
      <c r="A23" s="33">
        <v>14</v>
      </c>
      <c r="B23" s="123" t="s">
        <v>68</v>
      </c>
      <c r="C23" s="33" t="s">
        <v>274</v>
      </c>
      <c r="D23" s="33" t="s">
        <v>275</v>
      </c>
      <c r="E23" s="33" t="s">
        <v>276</v>
      </c>
      <c r="F23" s="124" t="s">
        <v>277</v>
      </c>
      <c r="G23" s="125">
        <v>113683200</v>
      </c>
      <c r="H23" s="33" t="s">
        <v>278</v>
      </c>
      <c r="I23" s="126">
        <v>41381</v>
      </c>
      <c r="J23" s="127">
        <v>41386</v>
      </c>
      <c r="K23" s="127"/>
      <c r="L23" s="127">
        <v>41415</v>
      </c>
      <c r="M23" s="33" t="s">
        <v>279</v>
      </c>
      <c r="N23" s="124">
        <v>4913</v>
      </c>
      <c r="O23" s="127">
        <v>41332</v>
      </c>
      <c r="P23" s="124">
        <v>17613</v>
      </c>
      <c r="Q23" s="127">
        <v>41381</v>
      </c>
      <c r="R23" s="127">
        <v>41408</v>
      </c>
      <c r="S23" s="33" t="s">
        <v>280</v>
      </c>
    </row>
    <row r="24" spans="1:19" ht="165">
      <c r="A24" s="25">
        <v>15</v>
      </c>
      <c r="B24" s="111" t="s">
        <v>68</v>
      </c>
      <c r="C24" s="25" t="s">
        <v>274</v>
      </c>
      <c r="D24" s="25" t="s">
        <v>281</v>
      </c>
      <c r="E24" s="25" t="s">
        <v>282</v>
      </c>
      <c r="F24" s="112">
        <v>4137729</v>
      </c>
      <c r="G24" s="113">
        <v>55117000</v>
      </c>
      <c r="H24" s="25" t="s">
        <v>283</v>
      </c>
      <c r="I24" s="128">
        <v>41409</v>
      </c>
      <c r="J24" s="114">
        <v>41417</v>
      </c>
      <c r="K24" s="114"/>
      <c r="L24" s="114">
        <v>41463</v>
      </c>
      <c r="M24" s="25" t="s">
        <v>284</v>
      </c>
      <c r="N24" s="112">
        <v>8213</v>
      </c>
      <c r="O24" s="114">
        <v>41379</v>
      </c>
      <c r="P24" s="112">
        <v>22213</v>
      </c>
      <c r="Q24" s="114">
        <v>41414</v>
      </c>
      <c r="R24" s="114">
        <v>41463</v>
      </c>
      <c r="S24" s="25" t="s">
        <v>233</v>
      </c>
    </row>
    <row r="25" spans="1:19" ht="181.5">
      <c r="A25" s="25" t="s">
        <v>285</v>
      </c>
      <c r="B25" s="111" t="s">
        <v>68</v>
      </c>
      <c r="C25" s="25" t="s">
        <v>274</v>
      </c>
      <c r="D25" s="25" t="s">
        <v>281</v>
      </c>
      <c r="E25" s="25" t="s">
        <v>282</v>
      </c>
      <c r="F25" s="112">
        <v>4137729</v>
      </c>
      <c r="G25" s="113">
        <v>3230600</v>
      </c>
      <c r="H25" s="25" t="s">
        <v>283</v>
      </c>
      <c r="I25" s="128">
        <v>41431</v>
      </c>
      <c r="J25" s="114">
        <v>41417</v>
      </c>
      <c r="K25" s="114"/>
      <c r="L25" s="114">
        <v>41463</v>
      </c>
      <c r="M25" s="25" t="s">
        <v>286</v>
      </c>
      <c r="N25" s="112">
        <v>8213</v>
      </c>
      <c r="O25" s="114">
        <v>41379</v>
      </c>
      <c r="P25" s="112">
        <v>26913</v>
      </c>
      <c r="Q25" s="114">
        <v>41437</v>
      </c>
      <c r="R25" s="114">
        <v>41463</v>
      </c>
      <c r="S25" s="25" t="s">
        <v>233</v>
      </c>
    </row>
    <row r="26" spans="1:19" ht="181.5">
      <c r="A26" s="25" t="s">
        <v>287</v>
      </c>
      <c r="B26" s="111" t="s">
        <v>68</v>
      </c>
      <c r="C26" s="25" t="s">
        <v>274</v>
      </c>
      <c r="D26" s="25" t="s">
        <v>281</v>
      </c>
      <c r="E26" s="25" t="s">
        <v>282</v>
      </c>
      <c r="F26" s="112">
        <v>4137729</v>
      </c>
      <c r="G26" s="113">
        <v>0</v>
      </c>
      <c r="H26" s="25" t="s">
        <v>288</v>
      </c>
      <c r="I26" s="128">
        <v>41459</v>
      </c>
      <c r="J26" s="114">
        <v>41464</v>
      </c>
      <c r="K26" s="114"/>
      <c r="L26" s="114">
        <v>41484</v>
      </c>
      <c r="M26" s="25" t="s">
        <v>289</v>
      </c>
      <c r="N26" s="112" t="s">
        <v>22</v>
      </c>
      <c r="O26" s="114" t="s">
        <v>22</v>
      </c>
      <c r="P26" s="114" t="s">
        <v>22</v>
      </c>
      <c r="Q26" s="114" t="s">
        <v>22</v>
      </c>
      <c r="R26" s="114">
        <v>41551</v>
      </c>
      <c r="S26" s="25" t="s">
        <v>233</v>
      </c>
    </row>
    <row r="27" spans="1:19" ht="181.5">
      <c r="A27" s="25" t="s">
        <v>290</v>
      </c>
      <c r="B27" s="111" t="s">
        <v>68</v>
      </c>
      <c r="C27" s="25" t="s">
        <v>274</v>
      </c>
      <c r="D27" s="25" t="s">
        <v>281</v>
      </c>
      <c r="E27" s="25" t="s">
        <v>282</v>
      </c>
      <c r="F27" s="112">
        <v>4137729</v>
      </c>
      <c r="G27" s="113">
        <v>0</v>
      </c>
      <c r="H27" s="25" t="s">
        <v>291</v>
      </c>
      <c r="I27" s="128">
        <v>41484</v>
      </c>
      <c r="J27" s="114">
        <v>41484</v>
      </c>
      <c r="K27" s="114"/>
      <c r="L27" s="114">
        <v>41494</v>
      </c>
      <c r="M27" s="25" t="s">
        <v>292</v>
      </c>
      <c r="N27" s="112" t="s">
        <v>22</v>
      </c>
      <c r="O27" s="114" t="s">
        <v>22</v>
      </c>
      <c r="P27" s="114" t="s">
        <v>22</v>
      </c>
      <c r="Q27" s="114" t="s">
        <v>22</v>
      </c>
      <c r="R27" s="114">
        <v>41551</v>
      </c>
      <c r="S27" s="25" t="s">
        <v>233</v>
      </c>
    </row>
    <row r="28" spans="1:19" ht="181.5">
      <c r="A28" s="25" t="s">
        <v>293</v>
      </c>
      <c r="B28" s="111" t="s">
        <v>68</v>
      </c>
      <c r="C28" s="25" t="s">
        <v>274</v>
      </c>
      <c r="D28" s="25" t="s">
        <v>281</v>
      </c>
      <c r="E28" s="25" t="s">
        <v>282</v>
      </c>
      <c r="F28" s="112">
        <v>4137729</v>
      </c>
      <c r="G28" s="113">
        <v>0</v>
      </c>
      <c r="H28" s="25" t="s">
        <v>294</v>
      </c>
      <c r="I28" s="128">
        <v>41494</v>
      </c>
      <c r="J28" s="114">
        <v>41494</v>
      </c>
      <c r="K28" s="114"/>
      <c r="L28" s="114">
        <v>41547</v>
      </c>
      <c r="M28" s="25" t="s">
        <v>295</v>
      </c>
      <c r="N28" s="112" t="s">
        <v>22</v>
      </c>
      <c r="O28" s="114" t="s">
        <v>22</v>
      </c>
      <c r="P28" s="114" t="s">
        <v>22</v>
      </c>
      <c r="Q28" s="114" t="s">
        <v>22</v>
      </c>
      <c r="R28" s="114">
        <v>41551</v>
      </c>
      <c r="S28" s="25" t="s">
        <v>233</v>
      </c>
    </row>
    <row r="29" spans="1:19" ht="181.5">
      <c r="A29" s="25" t="s">
        <v>296</v>
      </c>
      <c r="B29" s="111" t="s">
        <v>68</v>
      </c>
      <c r="C29" s="25" t="s">
        <v>274</v>
      </c>
      <c r="D29" s="25" t="s">
        <v>281</v>
      </c>
      <c r="E29" s="25" t="s">
        <v>282</v>
      </c>
      <c r="F29" s="112">
        <v>4137729</v>
      </c>
      <c r="G29" s="113">
        <v>0</v>
      </c>
      <c r="H29" s="25" t="s">
        <v>297</v>
      </c>
      <c r="I29" s="128">
        <v>41544</v>
      </c>
      <c r="J29" s="114">
        <v>41547</v>
      </c>
      <c r="K29" s="114"/>
      <c r="L29" s="114">
        <v>41593</v>
      </c>
      <c r="M29" s="25" t="s">
        <v>298</v>
      </c>
      <c r="N29" s="112" t="s">
        <v>22</v>
      </c>
      <c r="O29" s="114" t="s">
        <v>22</v>
      </c>
      <c r="P29" s="114" t="s">
        <v>22</v>
      </c>
      <c r="Q29" s="114" t="s">
        <v>22</v>
      </c>
      <c r="R29" s="114">
        <v>41596</v>
      </c>
      <c r="S29" s="25" t="s">
        <v>233</v>
      </c>
    </row>
    <row r="30" spans="1:19" ht="181.5">
      <c r="A30" s="25" t="s">
        <v>299</v>
      </c>
      <c r="B30" s="111" t="s">
        <v>68</v>
      </c>
      <c r="C30" s="25" t="s">
        <v>274</v>
      </c>
      <c r="D30" s="25" t="s">
        <v>281</v>
      </c>
      <c r="E30" s="25" t="s">
        <v>282</v>
      </c>
      <c r="F30" s="112">
        <v>4137729</v>
      </c>
      <c r="G30" s="113">
        <v>24324000</v>
      </c>
      <c r="H30" s="25" t="s">
        <v>300</v>
      </c>
      <c r="I30" s="128">
        <v>41593</v>
      </c>
      <c r="J30" s="114">
        <v>41593</v>
      </c>
      <c r="K30" s="114"/>
      <c r="L30" s="114">
        <v>41623</v>
      </c>
      <c r="M30" s="25" t="s">
        <v>301</v>
      </c>
      <c r="N30" s="112">
        <v>8213</v>
      </c>
      <c r="O30" s="114">
        <v>41379</v>
      </c>
      <c r="P30" s="189">
        <v>29513</v>
      </c>
      <c r="Q30" s="114">
        <v>41444</v>
      </c>
      <c r="R30" s="114">
        <v>41596</v>
      </c>
      <c r="S30" s="25" t="s">
        <v>233</v>
      </c>
    </row>
    <row r="31" spans="1:19" ht="181.5">
      <c r="A31" s="25" t="s">
        <v>302</v>
      </c>
      <c r="B31" s="111" t="s">
        <v>68</v>
      </c>
      <c r="C31" s="25" t="s">
        <v>274</v>
      </c>
      <c r="D31" s="25" t="s">
        <v>281</v>
      </c>
      <c r="E31" s="25" t="s">
        <v>282</v>
      </c>
      <c r="F31" s="112">
        <v>4137729</v>
      </c>
      <c r="G31" s="113">
        <v>0</v>
      </c>
      <c r="H31" s="25" t="s">
        <v>303</v>
      </c>
      <c r="I31" s="128">
        <v>41621</v>
      </c>
      <c r="J31" s="114">
        <v>41623</v>
      </c>
      <c r="K31" s="114"/>
      <c r="L31" s="114">
        <v>41639</v>
      </c>
      <c r="M31" s="25" t="s">
        <v>304</v>
      </c>
      <c r="N31" s="112" t="s">
        <v>22</v>
      </c>
      <c r="O31" s="114" t="s">
        <v>22</v>
      </c>
      <c r="P31" s="114" t="s">
        <v>22</v>
      </c>
      <c r="Q31" s="114" t="s">
        <v>22</v>
      </c>
      <c r="R31" s="114">
        <v>41666</v>
      </c>
      <c r="S31" s="25" t="s">
        <v>233</v>
      </c>
    </row>
    <row r="32" spans="1:19" ht="165">
      <c r="A32" s="25">
        <v>16</v>
      </c>
      <c r="B32" s="111" t="s">
        <v>100</v>
      </c>
      <c r="C32" s="25" t="s">
        <v>69</v>
      </c>
      <c r="D32" s="25" t="s">
        <v>305</v>
      </c>
      <c r="E32" s="25" t="s">
        <v>306</v>
      </c>
      <c r="F32" s="112" t="s">
        <v>307</v>
      </c>
      <c r="G32" s="113">
        <v>12000000</v>
      </c>
      <c r="H32" s="25" t="s">
        <v>201</v>
      </c>
      <c r="I32" s="128">
        <v>41409</v>
      </c>
      <c r="J32" s="114">
        <v>41432</v>
      </c>
      <c r="K32" s="114"/>
      <c r="L32" s="114">
        <v>41639</v>
      </c>
      <c r="M32" s="25" t="s">
        <v>308</v>
      </c>
      <c r="N32" s="112">
        <v>8413</v>
      </c>
      <c r="O32" s="114">
        <v>41386</v>
      </c>
      <c r="P32" s="112">
        <v>22613</v>
      </c>
      <c r="Q32" s="114">
        <v>41416</v>
      </c>
      <c r="R32" s="114">
        <v>41410</v>
      </c>
      <c r="S32" s="19" t="s">
        <v>280</v>
      </c>
    </row>
    <row r="33" spans="1:19" ht="181.5">
      <c r="A33" s="25">
        <v>16</v>
      </c>
      <c r="B33" s="111" t="s">
        <v>100</v>
      </c>
      <c r="C33" s="25" t="s">
        <v>69</v>
      </c>
      <c r="D33" s="25" t="s">
        <v>305</v>
      </c>
      <c r="E33" s="25" t="s">
        <v>306</v>
      </c>
      <c r="F33" s="112" t="s">
        <v>307</v>
      </c>
      <c r="G33" s="113">
        <v>0</v>
      </c>
      <c r="H33" s="25" t="s">
        <v>309</v>
      </c>
      <c r="I33" s="128">
        <v>41635</v>
      </c>
      <c r="J33" s="114">
        <v>41640</v>
      </c>
      <c r="K33" s="114"/>
      <c r="L33" s="114">
        <v>41670</v>
      </c>
      <c r="M33" s="25" t="s">
        <v>310</v>
      </c>
      <c r="N33" s="112" t="s">
        <v>22</v>
      </c>
      <c r="O33" s="114" t="s">
        <v>22</v>
      </c>
      <c r="P33" s="112" t="s">
        <v>22</v>
      </c>
      <c r="Q33" s="114" t="s">
        <v>22</v>
      </c>
      <c r="R33" s="114">
        <v>41666</v>
      </c>
      <c r="S33" s="19" t="s">
        <v>280</v>
      </c>
    </row>
    <row r="34" spans="1:19" ht="165">
      <c r="A34" s="25">
        <v>17</v>
      </c>
      <c r="B34" s="111" t="s">
        <v>100</v>
      </c>
      <c r="C34" s="25" t="s">
        <v>69</v>
      </c>
      <c r="D34" s="25" t="s">
        <v>311</v>
      </c>
      <c r="E34" s="25" t="s">
        <v>312</v>
      </c>
      <c r="F34" s="112" t="s">
        <v>313</v>
      </c>
      <c r="G34" s="113">
        <v>2632839.6</v>
      </c>
      <c r="H34" s="25" t="s">
        <v>201</v>
      </c>
      <c r="I34" s="128">
        <v>41410</v>
      </c>
      <c r="J34" s="114">
        <v>41422</v>
      </c>
      <c r="K34" s="114"/>
      <c r="L34" s="114">
        <v>41639</v>
      </c>
      <c r="M34" s="25" t="s">
        <v>314</v>
      </c>
      <c r="N34" s="112">
        <v>8713</v>
      </c>
      <c r="O34" s="114">
        <v>41393</v>
      </c>
      <c r="P34" s="112">
        <v>22313</v>
      </c>
      <c r="Q34" s="114">
        <v>41414</v>
      </c>
      <c r="R34" s="114">
        <v>41410</v>
      </c>
      <c r="S34" s="19" t="s">
        <v>280</v>
      </c>
    </row>
    <row r="35" spans="1:19" ht="165">
      <c r="A35" s="25">
        <v>18</v>
      </c>
      <c r="B35" s="111" t="s">
        <v>68</v>
      </c>
      <c r="C35" s="25" t="s">
        <v>69</v>
      </c>
      <c r="D35" s="25" t="s">
        <v>315</v>
      </c>
      <c r="E35" s="25" t="s">
        <v>316</v>
      </c>
      <c r="F35" s="112" t="s">
        <v>317</v>
      </c>
      <c r="G35" s="113">
        <v>5030000</v>
      </c>
      <c r="H35" s="112" t="s">
        <v>318</v>
      </c>
      <c r="I35" s="114">
        <v>41410</v>
      </c>
      <c r="J35" s="114">
        <v>41417</v>
      </c>
      <c r="K35" s="114"/>
      <c r="L35" s="114">
        <v>41437</v>
      </c>
      <c r="M35" s="25" t="s">
        <v>319</v>
      </c>
      <c r="N35" s="112">
        <v>8613</v>
      </c>
      <c r="O35" s="114">
        <v>41390</v>
      </c>
      <c r="P35" s="112">
        <v>22513</v>
      </c>
      <c r="Q35" s="114">
        <v>41416</v>
      </c>
      <c r="R35" s="114">
        <v>41410</v>
      </c>
      <c r="S35" s="19" t="s">
        <v>280</v>
      </c>
    </row>
    <row r="36" spans="1:19" ht="165">
      <c r="A36" s="25">
        <v>19</v>
      </c>
      <c r="B36" s="111" t="s">
        <v>68</v>
      </c>
      <c r="C36" s="25" t="s">
        <v>69</v>
      </c>
      <c r="D36" s="25" t="s">
        <v>320</v>
      </c>
      <c r="E36" s="25" t="s">
        <v>321</v>
      </c>
      <c r="F36" s="112" t="s">
        <v>322</v>
      </c>
      <c r="G36" s="113">
        <v>4099904</v>
      </c>
      <c r="H36" s="129" t="s">
        <v>259</v>
      </c>
      <c r="I36" s="114">
        <v>41417</v>
      </c>
      <c r="J36" s="114">
        <v>41432</v>
      </c>
      <c r="K36" s="114"/>
      <c r="L36" s="114">
        <v>41461</v>
      </c>
      <c r="M36" s="25" t="s">
        <v>323</v>
      </c>
      <c r="N36" s="112">
        <v>9013</v>
      </c>
      <c r="O36" s="114">
        <v>41394</v>
      </c>
      <c r="P36" s="112">
        <v>23413</v>
      </c>
      <c r="Q36" s="114">
        <v>41417</v>
      </c>
      <c r="R36" s="114">
        <v>41417</v>
      </c>
      <c r="S36" s="25" t="s">
        <v>213</v>
      </c>
    </row>
    <row r="37" spans="1:19" ht="132">
      <c r="A37" s="25">
        <v>20</v>
      </c>
      <c r="B37" s="132" t="s">
        <v>189</v>
      </c>
      <c r="C37" s="133" t="s">
        <v>69</v>
      </c>
      <c r="D37" s="133" t="s">
        <v>324</v>
      </c>
      <c r="E37" s="133" t="s">
        <v>325</v>
      </c>
      <c r="F37" s="134" t="s">
        <v>326</v>
      </c>
      <c r="G37" s="135">
        <v>4615538</v>
      </c>
      <c r="H37" s="136" t="s">
        <v>148</v>
      </c>
      <c r="I37" s="137">
        <v>41418</v>
      </c>
      <c r="J37" s="114">
        <v>41423</v>
      </c>
      <c r="K37" s="114"/>
      <c r="L37" s="114">
        <v>41783</v>
      </c>
      <c r="M37" s="134" t="s">
        <v>22</v>
      </c>
      <c r="N37" s="134">
        <v>9113</v>
      </c>
      <c r="O37" s="137">
        <v>41403</v>
      </c>
      <c r="P37" s="134">
        <v>25913</v>
      </c>
      <c r="Q37" s="137">
        <v>41422</v>
      </c>
      <c r="R37" s="137">
        <v>41418</v>
      </c>
      <c r="S37" s="138" t="s">
        <v>280</v>
      </c>
    </row>
    <row r="38" spans="1:19" ht="82.5">
      <c r="A38" s="33">
        <v>21</v>
      </c>
      <c r="B38" s="123" t="s">
        <v>203</v>
      </c>
      <c r="C38" s="33" t="s">
        <v>18</v>
      </c>
      <c r="D38" s="33" t="s">
        <v>327</v>
      </c>
      <c r="E38" s="130" t="s">
        <v>180</v>
      </c>
      <c r="F38" s="131" t="s">
        <v>181</v>
      </c>
      <c r="G38" s="125">
        <v>4287360</v>
      </c>
      <c r="H38" s="124" t="s">
        <v>328</v>
      </c>
      <c r="I38" s="127">
        <v>41430</v>
      </c>
      <c r="J38" s="127">
        <v>41431</v>
      </c>
      <c r="K38" s="127"/>
      <c r="L38" s="127">
        <v>41431</v>
      </c>
      <c r="M38" s="124" t="s">
        <v>22</v>
      </c>
      <c r="N38" s="124">
        <v>9713</v>
      </c>
      <c r="O38" s="127">
        <v>41429</v>
      </c>
      <c r="P38" s="124">
        <v>26113</v>
      </c>
      <c r="Q38" s="127">
        <v>41430</v>
      </c>
      <c r="R38" s="127">
        <v>41463</v>
      </c>
      <c r="S38" s="33" t="s">
        <v>265</v>
      </c>
    </row>
    <row r="39" spans="1:19" ht="95.25">
      <c r="A39" s="33">
        <v>22</v>
      </c>
      <c r="B39" s="123" t="s">
        <v>203</v>
      </c>
      <c r="C39" s="33" t="s">
        <v>18</v>
      </c>
      <c r="D39" s="33" t="s">
        <v>329</v>
      </c>
      <c r="E39" s="130" t="s">
        <v>330</v>
      </c>
      <c r="F39" s="139">
        <v>79334237</v>
      </c>
      <c r="G39" s="125">
        <v>6000000</v>
      </c>
      <c r="H39" s="124" t="s">
        <v>331</v>
      </c>
      <c r="I39" s="127">
        <v>41431</v>
      </c>
      <c r="J39" s="127">
        <v>41431</v>
      </c>
      <c r="K39" s="127"/>
      <c r="L39" s="127">
        <v>41583</v>
      </c>
      <c r="M39" s="124" t="s">
        <v>22</v>
      </c>
      <c r="N39" s="124">
        <v>9513</v>
      </c>
      <c r="O39" s="127">
        <v>41418</v>
      </c>
      <c r="P39" s="124">
        <v>26513</v>
      </c>
      <c r="Q39" s="127">
        <v>41431</v>
      </c>
      <c r="R39" s="127">
        <v>41463</v>
      </c>
      <c r="S39" s="33" t="s">
        <v>280</v>
      </c>
    </row>
    <row r="40" spans="1:19" ht="132">
      <c r="A40" s="33" t="s">
        <v>332</v>
      </c>
      <c r="B40" s="123" t="s">
        <v>203</v>
      </c>
      <c r="C40" s="33" t="s">
        <v>18</v>
      </c>
      <c r="D40" s="33" t="s">
        <v>329</v>
      </c>
      <c r="E40" s="130" t="s">
        <v>330</v>
      </c>
      <c r="F40" s="139">
        <v>79334237</v>
      </c>
      <c r="G40" s="125">
        <v>2200000</v>
      </c>
      <c r="H40" s="190" t="s">
        <v>201</v>
      </c>
      <c r="I40" s="127">
        <v>41575</v>
      </c>
      <c r="J40" s="127">
        <v>41584</v>
      </c>
      <c r="K40" s="127"/>
      <c r="L40" s="127">
        <v>41639</v>
      </c>
      <c r="M40" s="124" t="s">
        <v>22</v>
      </c>
      <c r="N40" s="124">
        <v>9513</v>
      </c>
      <c r="O40" s="127">
        <v>41418</v>
      </c>
      <c r="P40" s="124">
        <v>26513</v>
      </c>
      <c r="Q40" s="127">
        <v>41431</v>
      </c>
      <c r="R40" s="127">
        <v>41599</v>
      </c>
      <c r="S40" s="33" t="s">
        <v>280</v>
      </c>
    </row>
    <row r="41" spans="1:19" ht="95.25">
      <c r="A41" s="33">
        <v>23</v>
      </c>
      <c r="B41" s="123" t="s">
        <v>203</v>
      </c>
      <c r="C41" s="33" t="s">
        <v>18</v>
      </c>
      <c r="D41" s="33" t="s">
        <v>329</v>
      </c>
      <c r="E41" s="130" t="s">
        <v>333</v>
      </c>
      <c r="F41" s="139">
        <v>31912487</v>
      </c>
      <c r="G41" s="125">
        <v>6000000</v>
      </c>
      <c r="H41" s="124" t="s">
        <v>331</v>
      </c>
      <c r="I41" s="127">
        <v>41431</v>
      </c>
      <c r="J41" s="127">
        <v>41431</v>
      </c>
      <c r="K41" s="127"/>
      <c r="L41" s="127">
        <v>41583</v>
      </c>
      <c r="M41" s="124" t="s">
        <v>22</v>
      </c>
      <c r="N41" s="124">
        <v>9613</v>
      </c>
      <c r="O41" s="127">
        <v>41418</v>
      </c>
      <c r="P41" s="124">
        <v>26613</v>
      </c>
      <c r="Q41" s="127">
        <v>41431</v>
      </c>
      <c r="R41" s="127">
        <v>41463</v>
      </c>
      <c r="S41" s="33" t="s">
        <v>280</v>
      </c>
    </row>
    <row r="42" spans="1:19" ht="132">
      <c r="A42" s="33" t="s">
        <v>334</v>
      </c>
      <c r="B42" s="123" t="s">
        <v>203</v>
      </c>
      <c r="C42" s="33" t="s">
        <v>18</v>
      </c>
      <c r="D42" s="33" t="s">
        <v>329</v>
      </c>
      <c r="E42" s="130" t="s">
        <v>333</v>
      </c>
      <c r="F42" s="139">
        <v>31912487</v>
      </c>
      <c r="G42" s="125">
        <v>2200000</v>
      </c>
      <c r="H42" s="190" t="s">
        <v>201</v>
      </c>
      <c r="I42" s="127">
        <v>41575</v>
      </c>
      <c r="J42" s="127">
        <v>41584</v>
      </c>
      <c r="K42" s="127"/>
      <c r="L42" s="127">
        <v>41639</v>
      </c>
      <c r="M42" s="124" t="s">
        <v>22</v>
      </c>
      <c r="N42" s="124">
        <v>9613</v>
      </c>
      <c r="O42" s="127">
        <v>41418</v>
      </c>
      <c r="P42" s="124">
        <v>26613</v>
      </c>
      <c r="Q42" s="127">
        <v>41431</v>
      </c>
      <c r="R42" s="127">
        <v>41599</v>
      </c>
      <c r="S42" s="33" t="s">
        <v>280</v>
      </c>
    </row>
    <row r="43" spans="1:19" ht="95.25">
      <c r="A43" s="33">
        <v>24</v>
      </c>
      <c r="B43" s="123" t="s">
        <v>203</v>
      </c>
      <c r="C43" s="33" t="s">
        <v>18</v>
      </c>
      <c r="D43" s="33" t="s">
        <v>329</v>
      </c>
      <c r="E43" s="130" t="s">
        <v>335</v>
      </c>
      <c r="F43" s="139">
        <v>79247629</v>
      </c>
      <c r="G43" s="125">
        <v>6000000</v>
      </c>
      <c r="H43" s="124" t="s">
        <v>331</v>
      </c>
      <c r="I43" s="127">
        <v>41431</v>
      </c>
      <c r="J43" s="127">
        <v>41431</v>
      </c>
      <c r="K43" s="127"/>
      <c r="L43" s="127">
        <v>41583</v>
      </c>
      <c r="M43" s="124" t="s">
        <v>22</v>
      </c>
      <c r="N43" s="124">
        <v>9413</v>
      </c>
      <c r="O43" s="127">
        <v>41418</v>
      </c>
      <c r="P43" s="124">
        <v>26713</v>
      </c>
      <c r="Q43" s="127">
        <v>41431</v>
      </c>
      <c r="R43" s="127">
        <v>41463</v>
      </c>
      <c r="S43" s="33" t="s">
        <v>280</v>
      </c>
    </row>
    <row r="44" spans="1:19" ht="132">
      <c r="A44" s="33" t="s">
        <v>336</v>
      </c>
      <c r="B44" s="123" t="s">
        <v>203</v>
      </c>
      <c r="C44" s="33" t="s">
        <v>18</v>
      </c>
      <c r="D44" s="33" t="s">
        <v>329</v>
      </c>
      <c r="E44" s="130" t="s">
        <v>335</v>
      </c>
      <c r="F44" s="139">
        <v>79247629</v>
      </c>
      <c r="G44" s="125">
        <v>2200000</v>
      </c>
      <c r="H44" s="190" t="s">
        <v>201</v>
      </c>
      <c r="I44" s="127">
        <v>41575</v>
      </c>
      <c r="J44" s="127">
        <v>41584</v>
      </c>
      <c r="K44" s="127"/>
      <c r="L44" s="127">
        <v>41639</v>
      </c>
      <c r="M44" s="124" t="s">
        <v>22</v>
      </c>
      <c r="N44" s="124">
        <v>9413</v>
      </c>
      <c r="O44" s="127">
        <v>41418</v>
      </c>
      <c r="P44" s="124">
        <v>26713</v>
      </c>
      <c r="Q44" s="127">
        <v>41431</v>
      </c>
      <c r="R44" s="127">
        <v>41599</v>
      </c>
      <c r="S44" s="33" t="s">
        <v>280</v>
      </c>
    </row>
    <row r="45" spans="1:19" ht="165">
      <c r="A45" s="33">
        <v>25</v>
      </c>
      <c r="B45" s="123" t="s">
        <v>203</v>
      </c>
      <c r="C45" s="33" t="s">
        <v>18</v>
      </c>
      <c r="D45" s="33" t="s">
        <v>337</v>
      </c>
      <c r="E45" s="130" t="s">
        <v>252</v>
      </c>
      <c r="F45" s="139" t="s">
        <v>253</v>
      </c>
      <c r="G45" s="125">
        <v>65455879</v>
      </c>
      <c r="H45" s="124" t="s">
        <v>122</v>
      </c>
      <c r="I45" s="127">
        <v>41445</v>
      </c>
      <c r="J45" s="127">
        <v>41445</v>
      </c>
      <c r="K45" s="127"/>
      <c r="L45" s="127">
        <v>41474</v>
      </c>
      <c r="M45" s="33" t="s">
        <v>338</v>
      </c>
      <c r="N45" s="124">
        <v>11013</v>
      </c>
      <c r="O45" s="127">
        <v>41445</v>
      </c>
      <c r="P45" s="124">
        <v>29713</v>
      </c>
      <c r="Q45" s="127">
        <v>41445</v>
      </c>
      <c r="R45" s="127">
        <v>41446</v>
      </c>
      <c r="S45" s="33" t="s">
        <v>233</v>
      </c>
    </row>
    <row r="46" spans="1:19" ht="165">
      <c r="A46" s="145">
        <v>26</v>
      </c>
      <c r="B46" s="146" t="s">
        <v>68</v>
      </c>
      <c r="C46" s="145" t="s">
        <v>69</v>
      </c>
      <c r="D46" s="145" t="s">
        <v>339</v>
      </c>
      <c r="E46" s="147" t="s">
        <v>340</v>
      </c>
      <c r="F46" s="148" t="s">
        <v>341</v>
      </c>
      <c r="G46" s="149">
        <v>3436093</v>
      </c>
      <c r="H46" s="150" t="s">
        <v>342</v>
      </c>
      <c r="I46" s="151">
        <v>41452</v>
      </c>
      <c r="J46" s="127">
        <v>41458</v>
      </c>
      <c r="K46" s="127"/>
      <c r="L46" s="127">
        <v>41478</v>
      </c>
      <c r="M46" s="33" t="s">
        <v>343</v>
      </c>
      <c r="N46" s="150">
        <v>10313</v>
      </c>
      <c r="O46" s="151">
        <v>41438</v>
      </c>
      <c r="P46" s="124">
        <v>34013</v>
      </c>
      <c r="Q46" s="127">
        <v>41452</v>
      </c>
      <c r="R46" s="151">
        <v>41452</v>
      </c>
      <c r="S46" s="145" t="s">
        <v>280</v>
      </c>
    </row>
    <row r="47" spans="1:19" ht="165">
      <c r="A47" s="140">
        <v>27</v>
      </c>
      <c r="B47" s="141" t="s">
        <v>68</v>
      </c>
      <c r="C47" s="140" t="s">
        <v>69</v>
      </c>
      <c r="D47" s="140" t="s">
        <v>344</v>
      </c>
      <c r="E47" s="142" t="s">
        <v>345</v>
      </c>
      <c r="F47" s="144" t="s">
        <v>346</v>
      </c>
      <c r="G47" s="143">
        <v>1970000</v>
      </c>
      <c r="H47" s="144" t="s">
        <v>342</v>
      </c>
      <c r="I47" s="152">
        <v>41464</v>
      </c>
      <c r="J47" s="152">
        <v>41465</v>
      </c>
      <c r="K47" s="152"/>
      <c r="L47" s="152">
        <v>41484</v>
      </c>
      <c r="M47" s="140" t="s">
        <v>347</v>
      </c>
      <c r="N47" s="144">
        <v>10713</v>
      </c>
      <c r="O47" s="152">
        <v>41439</v>
      </c>
      <c r="P47" s="144">
        <v>40313</v>
      </c>
      <c r="Q47" s="152">
        <v>41465</v>
      </c>
      <c r="R47" s="152">
        <v>41464</v>
      </c>
      <c r="S47" s="140" t="s">
        <v>280</v>
      </c>
    </row>
    <row r="48" spans="1:19" ht="170.25" customHeight="1">
      <c r="A48" s="140">
        <v>28</v>
      </c>
      <c r="B48" s="141" t="s">
        <v>203</v>
      </c>
      <c r="C48" s="140" t="s">
        <v>348</v>
      </c>
      <c r="D48" s="140" t="s">
        <v>349</v>
      </c>
      <c r="E48" s="142" t="s">
        <v>350</v>
      </c>
      <c r="F48" s="144" t="s">
        <v>351</v>
      </c>
      <c r="G48" s="143">
        <v>828650640</v>
      </c>
      <c r="H48" s="152">
        <v>41639</v>
      </c>
      <c r="I48" s="152">
        <v>41465</v>
      </c>
      <c r="J48" s="152">
        <v>41473</v>
      </c>
      <c r="K48" s="152"/>
      <c r="L48" s="152">
        <v>41639</v>
      </c>
      <c r="M48" s="140" t="s">
        <v>352</v>
      </c>
      <c r="N48" s="144">
        <v>8513</v>
      </c>
      <c r="O48" s="152">
        <v>41390</v>
      </c>
      <c r="P48" s="144">
        <v>40413</v>
      </c>
      <c r="Q48" s="152">
        <v>41467</v>
      </c>
      <c r="R48" s="152">
        <v>41478</v>
      </c>
      <c r="S48" s="140" t="s">
        <v>213</v>
      </c>
    </row>
    <row r="49" spans="1:19" ht="170.25" customHeight="1">
      <c r="A49" s="140" t="s">
        <v>353</v>
      </c>
      <c r="B49" s="141" t="s">
        <v>203</v>
      </c>
      <c r="C49" s="140" t="s">
        <v>348</v>
      </c>
      <c r="D49" s="140" t="s">
        <v>349</v>
      </c>
      <c r="E49" s="142" t="s">
        <v>350</v>
      </c>
      <c r="F49" s="144" t="s">
        <v>351</v>
      </c>
      <c r="G49" s="143">
        <v>0</v>
      </c>
      <c r="H49" s="152">
        <v>41729</v>
      </c>
      <c r="I49" s="152">
        <v>41634</v>
      </c>
      <c r="J49" s="152">
        <v>41640</v>
      </c>
      <c r="K49" s="152"/>
      <c r="L49" s="152">
        <v>41729</v>
      </c>
      <c r="M49" s="140" t="s">
        <v>354</v>
      </c>
      <c r="N49" s="144" t="s">
        <v>22</v>
      </c>
      <c r="O49" s="152" t="s">
        <v>22</v>
      </c>
      <c r="P49" s="144" t="s">
        <v>22</v>
      </c>
      <c r="Q49" s="152" t="s">
        <v>22</v>
      </c>
      <c r="R49" s="152">
        <v>41666</v>
      </c>
      <c r="S49" s="140" t="s">
        <v>213</v>
      </c>
    </row>
    <row r="50" spans="1:19" ht="165">
      <c r="A50" s="140">
        <v>29</v>
      </c>
      <c r="B50" s="141" t="s">
        <v>68</v>
      </c>
      <c r="C50" s="140" t="s">
        <v>69</v>
      </c>
      <c r="D50" s="140" t="s">
        <v>355</v>
      </c>
      <c r="E50" s="142" t="s">
        <v>356</v>
      </c>
      <c r="F50" s="144" t="s">
        <v>357</v>
      </c>
      <c r="G50" s="143">
        <v>2244705</v>
      </c>
      <c r="H50" s="144" t="s">
        <v>318</v>
      </c>
      <c r="I50" s="152">
        <v>41478</v>
      </c>
      <c r="J50" s="152">
        <v>41478</v>
      </c>
      <c r="K50" s="152"/>
      <c r="L50" s="152">
        <v>41499</v>
      </c>
      <c r="M50" s="140" t="s">
        <v>358</v>
      </c>
      <c r="N50" s="144">
        <v>11613</v>
      </c>
      <c r="O50" s="152">
        <v>41460</v>
      </c>
      <c r="P50" s="144">
        <v>41513</v>
      </c>
      <c r="Q50" s="152">
        <v>41478</v>
      </c>
      <c r="R50" s="152">
        <v>41478</v>
      </c>
      <c r="S50" s="140" t="s">
        <v>280</v>
      </c>
    </row>
    <row r="51" spans="1:19" ht="66">
      <c r="A51" s="140">
        <v>30</v>
      </c>
      <c r="B51" s="141" t="s">
        <v>203</v>
      </c>
      <c r="C51" s="140" t="s">
        <v>69</v>
      </c>
      <c r="D51" s="140" t="s">
        <v>359</v>
      </c>
      <c r="E51" s="142" t="s">
        <v>360</v>
      </c>
      <c r="F51" s="144" t="s">
        <v>361</v>
      </c>
      <c r="G51" s="143">
        <v>300000</v>
      </c>
      <c r="H51" s="152">
        <v>41639</v>
      </c>
      <c r="I51" s="152">
        <v>41478</v>
      </c>
      <c r="J51" s="152">
        <v>41478</v>
      </c>
      <c r="K51" s="152"/>
      <c r="L51" s="152">
        <v>41639</v>
      </c>
      <c r="M51" s="144" t="s">
        <v>22</v>
      </c>
      <c r="N51" s="144">
        <v>11513</v>
      </c>
      <c r="O51" s="152">
        <v>41460</v>
      </c>
      <c r="P51" s="144">
        <v>41413</v>
      </c>
      <c r="Q51" s="152">
        <v>41478</v>
      </c>
      <c r="R51" s="152">
        <v>41478</v>
      </c>
      <c r="S51" s="140" t="s">
        <v>265</v>
      </c>
    </row>
    <row r="52" spans="1:19" ht="141.75" customHeight="1">
      <c r="A52" s="140">
        <v>31</v>
      </c>
      <c r="B52" s="141" t="s">
        <v>68</v>
      </c>
      <c r="C52" s="140" t="s">
        <v>69</v>
      </c>
      <c r="D52" s="140" t="s">
        <v>362</v>
      </c>
      <c r="E52" s="142" t="s">
        <v>363</v>
      </c>
      <c r="F52" s="144" t="s">
        <v>364</v>
      </c>
      <c r="G52" s="143">
        <v>2165372</v>
      </c>
      <c r="H52" s="153" t="s">
        <v>365</v>
      </c>
      <c r="I52" s="152">
        <v>41484</v>
      </c>
      <c r="J52" s="152">
        <v>41486</v>
      </c>
      <c r="K52" s="152"/>
      <c r="L52" s="152">
        <v>41501</v>
      </c>
      <c r="M52" s="140" t="s">
        <v>366</v>
      </c>
      <c r="N52" s="144">
        <v>11713</v>
      </c>
      <c r="O52" s="152">
        <v>41463</v>
      </c>
      <c r="P52" s="144">
        <v>44813</v>
      </c>
      <c r="Q52" s="152">
        <v>41486</v>
      </c>
      <c r="R52" s="152">
        <v>41485</v>
      </c>
      <c r="S52" s="140" t="s">
        <v>265</v>
      </c>
    </row>
    <row r="53" spans="1:19" ht="82.5">
      <c r="A53" s="154">
        <v>32</v>
      </c>
      <c r="B53" s="155" t="s">
        <v>203</v>
      </c>
      <c r="C53" s="154" t="s">
        <v>18</v>
      </c>
      <c r="D53" s="154" t="s">
        <v>367</v>
      </c>
      <c r="E53" s="156" t="s">
        <v>368</v>
      </c>
      <c r="F53" s="157">
        <v>1016034814</v>
      </c>
      <c r="G53" s="158">
        <v>9782490</v>
      </c>
      <c r="H53" s="157" t="s">
        <v>331</v>
      </c>
      <c r="I53" s="159">
        <v>41487</v>
      </c>
      <c r="J53" s="159">
        <v>41487</v>
      </c>
      <c r="K53" s="159"/>
      <c r="L53" s="159">
        <v>41639</v>
      </c>
      <c r="M53" s="157" t="s">
        <v>22</v>
      </c>
      <c r="N53" s="157">
        <v>12713</v>
      </c>
      <c r="O53" s="159">
        <v>41480</v>
      </c>
      <c r="P53" s="157">
        <v>45013</v>
      </c>
      <c r="Q53" s="159">
        <v>41487</v>
      </c>
      <c r="R53" s="159">
        <v>41551</v>
      </c>
      <c r="S53" s="154" t="s">
        <v>233</v>
      </c>
    </row>
    <row r="54" spans="1:19" ht="165">
      <c r="A54" s="154">
        <v>33</v>
      </c>
      <c r="B54" s="155" t="s">
        <v>68</v>
      </c>
      <c r="C54" s="154" t="s">
        <v>69</v>
      </c>
      <c r="D54" s="154" t="s">
        <v>369</v>
      </c>
      <c r="E54" s="156" t="s">
        <v>370</v>
      </c>
      <c r="F54" s="157" t="s">
        <v>371</v>
      </c>
      <c r="G54" s="158">
        <v>13267152</v>
      </c>
      <c r="H54" s="160" t="s">
        <v>372</v>
      </c>
      <c r="I54" s="159">
        <v>41507</v>
      </c>
      <c r="J54" s="159">
        <v>41516</v>
      </c>
      <c r="K54" s="159"/>
      <c r="L54" s="159">
        <v>41577</v>
      </c>
      <c r="M54" s="154" t="s">
        <v>373</v>
      </c>
      <c r="N54" s="157">
        <v>13213</v>
      </c>
      <c r="O54" s="159">
        <v>41492</v>
      </c>
      <c r="P54" s="157">
        <v>47413</v>
      </c>
      <c r="Q54" s="159">
        <v>41508</v>
      </c>
      <c r="R54" s="159">
        <v>41507</v>
      </c>
      <c r="S54" s="154" t="s">
        <v>213</v>
      </c>
    </row>
    <row r="55" spans="1:19" ht="165">
      <c r="A55" s="154">
        <v>34</v>
      </c>
      <c r="B55" s="155" t="s">
        <v>68</v>
      </c>
      <c r="C55" s="154" t="s">
        <v>69</v>
      </c>
      <c r="D55" s="154" t="s">
        <v>374</v>
      </c>
      <c r="E55" s="156" t="s">
        <v>375</v>
      </c>
      <c r="F55" s="157" t="s">
        <v>376</v>
      </c>
      <c r="G55" s="158">
        <v>678832</v>
      </c>
      <c r="H55" s="160" t="s">
        <v>259</v>
      </c>
      <c r="I55" s="159">
        <v>41507</v>
      </c>
      <c r="J55" s="159">
        <v>41512</v>
      </c>
      <c r="K55" s="159"/>
      <c r="L55" s="159">
        <v>41542</v>
      </c>
      <c r="M55" s="154" t="s">
        <v>377</v>
      </c>
      <c r="N55" s="157">
        <v>13113</v>
      </c>
      <c r="O55" s="159">
        <v>41492</v>
      </c>
      <c r="P55" s="157">
        <v>50313</v>
      </c>
      <c r="Q55" s="159">
        <v>41514</v>
      </c>
      <c r="R55" s="159">
        <v>41507</v>
      </c>
      <c r="S55" s="154" t="s">
        <v>213</v>
      </c>
    </row>
    <row r="56" spans="1:19" ht="132">
      <c r="A56" s="154">
        <v>35</v>
      </c>
      <c r="B56" s="155" t="s">
        <v>68</v>
      </c>
      <c r="C56" s="154" t="s">
        <v>69</v>
      </c>
      <c r="D56" s="154" t="s">
        <v>378</v>
      </c>
      <c r="E56" s="156" t="s">
        <v>379</v>
      </c>
      <c r="F56" s="157" t="s">
        <v>380</v>
      </c>
      <c r="G56" s="158">
        <v>2726000</v>
      </c>
      <c r="H56" s="160" t="s">
        <v>372</v>
      </c>
      <c r="I56" s="159">
        <v>41513</v>
      </c>
      <c r="J56" s="159">
        <v>41521</v>
      </c>
      <c r="K56" s="159"/>
      <c r="L56" s="159">
        <v>41581</v>
      </c>
      <c r="M56" s="154" t="s">
        <v>381</v>
      </c>
      <c r="N56" s="157">
        <v>13613</v>
      </c>
      <c r="O56" s="159">
        <v>41494</v>
      </c>
      <c r="P56" s="157">
        <v>50513</v>
      </c>
      <c r="Q56" s="159">
        <v>41515</v>
      </c>
      <c r="R56" s="159">
        <v>41513</v>
      </c>
      <c r="S56" s="154" t="s">
        <v>213</v>
      </c>
    </row>
    <row r="57" spans="1:19" ht="148.5">
      <c r="A57" s="154">
        <v>36</v>
      </c>
      <c r="B57" s="155" t="s">
        <v>68</v>
      </c>
      <c r="C57" s="154" t="s">
        <v>69</v>
      </c>
      <c r="D57" s="154" t="s">
        <v>382</v>
      </c>
      <c r="E57" s="156" t="s">
        <v>383</v>
      </c>
      <c r="F57" s="157" t="s">
        <v>384</v>
      </c>
      <c r="G57" s="158">
        <v>870000</v>
      </c>
      <c r="H57" s="160" t="s">
        <v>385</v>
      </c>
      <c r="I57" s="159">
        <v>41513</v>
      </c>
      <c r="J57" s="159">
        <v>41519</v>
      </c>
      <c r="K57" s="159"/>
      <c r="L57" s="159">
        <v>41529</v>
      </c>
      <c r="M57" s="154" t="s">
        <v>386</v>
      </c>
      <c r="N57" s="157">
        <v>13513</v>
      </c>
      <c r="O57" s="159">
        <v>41494</v>
      </c>
      <c r="P57" s="157">
        <v>50413</v>
      </c>
      <c r="Q57" s="159">
        <v>41514</v>
      </c>
      <c r="R57" s="159">
        <v>41513</v>
      </c>
      <c r="S57" s="154" t="s">
        <v>280</v>
      </c>
    </row>
    <row r="58" spans="1:19" ht="148.5">
      <c r="A58" s="154">
        <v>37</v>
      </c>
      <c r="B58" s="155" t="s">
        <v>203</v>
      </c>
      <c r="C58" s="154" t="s">
        <v>268</v>
      </c>
      <c r="D58" s="154" t="s">
        <v>387</v>
      </c>
      <c r="E58" s="156" t="s">
        <v>388</v>
      </c>
      <c r="F58" s="157" t="s">
        <v>389</v>
      </c>
      <c r="G58" s="158">
        <v>59983036</v>
      </c>
      <c r="H58" s="160" t="s">
        <v>390</v>
      </c>
      <c r="I58" s="159">
        <v>41515</v>
      </c>
      <c r="J58" s="170">
        <v>41519</v>
      </c>
      <c r="K58" s="170"/>
      <c r="L58" s="159">
        <v>41621</v>
      </c>
      <c r="M58" s="154" t="s">
        <v>391</v>
      </c>
      <c r="N58" s="157">
        <v>11913</v>
      </c>
      <c r="O58" s="159">
        <v>41467</v>
      </c>
      <c r="P58" s="157">
        <v>50813</v>
      </c>
      <c r="Q58" s="159">
        <v>41516</v>
      </c>
      <c r="R58" s="169" t="s">
        <v>392</v>
      </c>
      <c r="S58" s="154" t="s">
        <v>233</v>
      </c>
    </row>
    <row r="59" spans="1:19" ht="115.5">
      <c r="A59" s="161">
        <v>38</v>
      </c>
      <c r="B59" s="162" t="s">
        <v>203</v>
      </c>
      <c r="C59" s="161" t="s">
        <v>18</v>
      </c>
      <c r="D59" s="161" t="s">
        <v>393</v>
      </c>
      <c r="E59" s="163" t="s">
        <v>394</v>
      </c>
      <c r="F59" s="164">
        <v>52890247</v>
      </c>
      <c r="G59" s="167">
        <v>6577686</v>
      </c>
      <c r="H59" s="165" t="s">
        <v>201</v>
      </c>
      <c r="I59" s="166">
        <v>41523</v>
      </c>
      <c r="J59" s="166">
        <v>41523</v>
      </c>
      <c r="K59" s="166"/>
      <c r="L59" s="166">
        <v>41639</v>
      </c>
      <c r="M59" s="164" t="s">
        <v>22</v>
      </c>
      <c r="N59" s="164">
        <v>14613</v>
      </c>
      <c r="O59" s="166">
        <v>41521</v>
      </c>
      <c r="P59" s="164">
        <v>51113</v>
      </c>
      <c r="Q59" s="166">
        <v>41523</v>
      </c>
      <c r="R59" s="166">
        <v>41551</v>
      </c>
      <c r="S59" s="161" t="s">
        <v>280</v>
      </c>
    </row>
    <row r="60" spans="1:19" ht="66">
      <c r="A60" s="161">
        <v>39</v>
      </c>
      <c r="B60" s="162" t="s">
        <v>203</v>
      </c>
      <c r="C60" s="161" t="s">
        <v>18</v>
      </c>
      <c r="D60" s="161" t="s">
        <v>244</v>
      </c>
      <c r="E60" s="163" t="s">
        <v>245</v>
      </c>
      <c r="F60" s="164">
        <v>80084385</v>
      </c>
      <c r="G60" s="167">
        <v>4858000</v>
      </c>
      <c r="H60" s="165" t="s">
        <v>395</v>
      </c>
      <c r="I60" s="166">
        <v>41533</v>
      </c>
      <c r="J60" s="166">
        <v>41533</v>
      </c>
      <c r="K60" s="166"/>
      <c r="L60" s="166">
        <v>41639</v>
      </c>
      <c r="M60" s="164" t="s">
        <v>22</v>
      </c>
      <c r="N60" s="164">
        <v>15513</v>
      </c>
      <c r="O60" s="166">
        <v>41533</v>
      </c>
      <c r="P60" s="164">
        <v>51413</v>
      </c>
      <c r="Q60" s="166">
        <v>41533</v>
      </c>
      <c r="R60" s="166">
        <v>41551</v>
      </c>
      <c r="S60" s="161" t="s">
        <v>213</v>
      </c>
    </row>
    <row r="61" spans="1:19" ht="82.5">
      <c r="A61" s="161">
        <v>40</v>
      </c>
      <c r="B61" s="162" t="s">
        <v>125</v>
      </c>
      <c r="C61" s="161" t="s">
        <v>18</v>
      </c>
      <c r="D61" s="161" t="s">
        <v>396</v>
      </c>
      <c r="E61" s="163" t="s">
        <v>397</v>
      </c>
      <c r="F61" s="164" t="s">
        <v>398</v>
      </c>
      <c r="G61" s="167">
        <v>0</v>
      </c>
      <c r="H61" s="164" t="s">
        <v>399</v>
      </c>
      <c r="I61" s="166">
        <v>41534</v>
      </c>
      <c r="J61" s="166">
        <v>41534</v>
      </c>
      <c r="K61" s="166"/>
      <c r="L61" s="166">
        <v>42263</v>
      </c>
      <c r="M61" s="164" t="s">
        <v>22</v>
      </c>
      <c r="N61" s="164" t="s">
        <v>22</v>
      </c>
      <c r="O61" s="164" t="s">
        <v>22</v>
      </c>
      <c r="P61" s="164" t="s">
        <v>22</v>
      </c>
      <c r="Q61" s="164" t="s">
        <v>22</v>
      </c>
      <c r="R61" s="166">
        <v>41551</v>
      </c>
      <c r="S61" s="161" t="s">
        <v>265</v>
      </c>
    </row>
    <row r="62" spans="1:19" ht="132">
      <c r="A62" s="161">
        <v>41</v>
      </c>
      <c r="B62" s="162" t="s">
        <v>68</v>
      </c>
      <c r="C62" s="161" t="s">
        <v>69</v>
      </c>
      <c r="D62" s="161" t="s">
        <v>400</v>
      </c>
      <c r="E62" s="163" t="s">
        <v>401</v>
      </c>
      <c r="F62" s="164" t="s">
        <v>402</v>
      </c>
      <c r="G62" s="167">
        <v>1084600</v>
      </c>
      <c r="H62" s="165" t="s">
        <v>365</v>
      </c>
      <c r="I62" s="166">
        <v>41543</v>
      </c>
      <c r="J62" s="166">
        <v>41585</v>
      </c>
      <c r="K62" s="166"/>
      <c r="L62" s="166">
        <v>41600</v>
      </c>
      <c r="M62" s="161" t="s">
        <v>403</v>
      </c>
      <c r="N62" s="164">
        <v>15013</v>
      </c>
      <c r="O62" s="166">
        <v>41523</v>
      </c>
      <c r="P62" s="164">
        <v>56613</v>
      </c>
      <c r="Q62" s="166">
        <v>41548</v>
      </c>
      <c r="R62" s="166">
        <v>41543</v>
      </c>
      <c r="S62" s="161" t="s">
        <v>404</v>
      </c>
    </row>
    <row r="63" spans="1:19" ht="148.5">
      <c r="A63" s="161">
        <v>42</v>
      </c>
      <c r="B63" s="162" t="s">
        <v>203</v>
      </c>
      <c r="C63" s="161" t="s">
        <v>18</v>
      </c>
      <c r="D63" s="161" t="s">
        <v>405</v>
      </c>
      <c r="E63" s="163" t="s">
        <v>406</v>
      </c>
      <c r="F63" s="164" t="s">
        <v>407</v>
      </c>
      <c r="G63" s="167">
        <v>68600550</v>
      </c>
      <c r="H63" s="165" t="s">
        <v>81</v>
      </c>
      <c r="I63" s="166">
        <v>41543</v>
      </c>
      <c r="J63" s="166">
        <v>41557</v>
      </c>
      <c r="K63" s="166"/>
      <c r="L63" s="166">
        <v>41617</v>
      </c>
      <c r="M63" s="161" t="s">
        <v>408</v>
      </c>
      <c r="N63" s="164">
        <v>15613</v>
      </c>
      <c r="O63" s="166">
        <v>41534</v>
      </c>
      <c r="P63" s="164">
        <v>56813</v>
      </c>
      <c r="Q63" s="166">
        <v>41550</v>
      </c>
      <c r="R63" s="166">
        <v>41596</v>
      </c>
      <c r="S63" s="161" t="s">
        <v>233</v>
      </c>
    </row>
    <row r="64" spans="1:19" ht="148.5">
      <c r="A64" s="161">
        <v>43</v>
      </c>
      <c r="B64" s="162" t="s">
        <v>409</v>
      </c>
      <c r="C64" s="161" t="s">
        <v>410</v>
      </c>
      <c r="D64" s="161" t="s">
        <v>411</v>
      </c>
      <c r="E64" s="163" t="s">
        <v>412</v>
      </c>
      <c r="F64" s="164" t="s">
        <v>413</v>
      </c>
      <c r="G64" s="167">
        <v>0</v>
      </c>
      <c r="H64" s="165"/>
      <c r="I64" s="166">
        <v>41544</v>
      </c>
      <c r="J64" s="166" t="s">
        <v>414</v>
      </c>
      <c r="K64" s="166"/>
      <c r="L64" s="178" t="s">
        <v>415</v>
      </c>
      <c r="M64" s="161" t="s">
        <v>416</v>
      </c>
      <c r="N64" s="164" t="s">
        <v>22</v>
      </c>
      <c r="O64" s="164" t="s">
        <v>22</v>
      </c>
      <c r="P64" s="164" t="s">
        <v>22</v>
      </c>
      <c r="Q64" s="164" t="s">
        <v>22</v>
      </c>
      <c r="R64" s="166">
        <v>41551</v>
      </c>
      <c r="S64" s="161" t="s">
        <v>280</v>
      </c>
    </row>
    <row r="65" spans="1:22" ht="132">
      <c r="A65" s="171">
        <v>44</v>
      </c>
      <c r="B65" s="172" t="s">
        <v>68</v>
      </c>
      <c r="C65" s="171" t="s">
        <v>274</v>
      </c>
      <c r="D65" s="171" t="s">
        <v>417</v>
      </c>
      <c r="E65" s="173" t="s">
        <v>418</v>
      </c>
      <c r="F65" s="174" t="s">
        <v>419</v>
      </c>
      <c r="G65" s="175">
        <v>225062800</v>
      </c>
      <c r="H65" s="176" t="s">
        <v>420</v>
      </c>
      <c r="I65" s="177">
        <v>41549</v>
      </c>
      <c r="J65" s="177">
        <v>41565</v>
      </c>
      <c r="K65" s="177"/>
      <c r="L65" s="177">
        <v>41639</v>
      </c>
      <c r="M65" s="171" t="s">
        <v>421</v>
      </c>
      <c r="N65" s="180" t="s">
        <v>422</v>
      </c>
      <c r="O65" s="177">
        <v>41494</v>
      </c>
      <c r="P65" s="180" t="s">
        <v>423</v>
      </c>
      <c r="Q65" s="177">
        <v>41557</v>
      </c>
      <c r="R65" s="177">
        <v>41596</v>
      </c>
      <c r="S65" s="171" t="s">
        <v>213</v>
      </c>
    </row>
    <row r="66" spans="1:22" ht="132">
      <c r="A66" s="171">
        <v>45</v>
      </c>
      <c r="B66" s="172" t="s">
        <v>68</v>
      </c>
      <c r="C66" s="171" t="s">
        <v>274</v>
      </c>
      <c r="D66" s="171" t="s">
        <v>424</v>
      </c>
      <c r="E66" s="173" t="s">
        <v>425</v>
      </c>
      <c r="F66" s="174" t="s">
        <v>426</v>
      </c>
      <c r="G66" s="175">
        <v>99990000</v>
      </c>
      <c r="H66" s="176" t="s">
        <v>420</v>
      </c>
      <c r="I66" s="177">
        <v>41549</v>
      </c>
      <c r="J66" s="177">
        <v>41557</v>
      </c>
      <c r="K66" s="177"/>
      <c r="L66" s="177">
        <v>41639</v>
      </c>
      <c r="M66" s="171" t="s">
        <v>427</v>
      </c>
      <c r="N66" s="174">
        <v>13813</v>
      </c>
      <c r="O66" s="177">
        <v>41494</v>
      </c>
      <c r="P66" s="174">
        <v>57013</v>
      </c>
      <c r="Q66" s="177">
        <v>41556</v>
      </c>
      <c r="R66" s="177">
        <v>41596</v>
      </c>
      <c r="S66" s="171" t="s">
        <v>213</v>
      </c>
    </row>
    <row r="67" spans="1:22" ht="132">
      <c r="A67" s="171" t="s">
        <v>428</v>
      </c>
      <c r="B67" s="172" t="s">
        <v>68</v>
      </c>
      <c r="C67" s="171" t="s">
        <v>274</v>
      </c>
      <c r="D67" s="171" t="s">
        <v>424</v>
      </c>
      <c r="E67" s="173" t="s">
        <v>425</v>
      </c>
      <c r="F67" s="174" t="s">
        <v>426</v>
      </c>
      <c r="G67" s="175">
        <v>42882301</v>
      </c>
      <c r="H67" s="176" t="s">
        <v>420</v>
      </c>
      <c r="I67" s="177">
        <v>41634</v>
      </c>
      <c r="J67" s="177">
        <v>41557</v>
      </c>
      <c r="K67" s="177"/>
      <c r="L67" s="177">
        <v>41639</v>
      </c>
      <c r="M67" s="171" t="s">
        <v>429</v>
      </c>
      <c r="N67" s="174">
        <v>13813</v>
      </c>
      <c r="O67" s="177">
        <v>41494</v>
      </c>
      <c r="P67" s="174">
        <v>57013</v>
      </c>
      <c r="Q67" s="177">
        <v>41556</v>
      </c>
      <c r="R67" s="177">
        <v>41666</v>
      </c>
      <c r="S67" s="171" t="s">
        <v>213</v>
      </c>
    </row>
    <row r="68" spans="1:22" ht="132">
      <c r="A68" s="171">
        <v>46</v>
      </c>
      <c r="B68" s="172" t="s">
        <v>203</v>
      </c>
      <c r="C68" s="171" t="s">
        <v>18</v>
      </c>
      <c r="D68" s="171" t="s">
        <v>430</v>
      </c>
      <c r="E68" s="173" t="s">
        <v>418</v>
      </c>
      <c r="F68" s="174" t="s">
        <v>419</v>
      </c>
      <c r="G68" s="175">
        <v>23200000</v>
      </c>
      <c r="H68" s="176" t="s">
        <v>431</v>
      </c>
      <c r="I68" s="179">
        <v>41552</v>
      </c>
      <c r="J68" s="177">
        <v>41558</v>
      </c>
      <c r="K68" s="177"/>
      <c r="L68" s="177">
        <v>41618</v>
      </c>
      <c r="M68" s="171" t="s">
        <v>432</v>
      </c>
      <c r="N68" s="174">
        <v>16513</v>
      </c>
      <c r="O68" s="177">
        <v>41551</v>
      </c>
      <c r="P68" s="174">
        <v>57113</v>
      </c>
      <c r="Q68" s="177">
        <v>41557</v>
      </c>
      <c r="R68" s="177">
        <v>41596</v>
      </c>
      <c r="S68" s="171" t="s">
        <v>213</v>
      </c>
      <c r="U68" s="603"/>
    </row>
    <row r="69" spans="1:22" ht="148.5">
      <c r="A69" s="171" t="s">
        <v>433</v>
      </c>
      <c r="B69" s="172" t="s">
        <v>203</v>
      </c>
      <c r="C69" s="171" t="s">
        <v>18</v>
      </c>
      <c r="D69" s="171" t="s">
        <v>430</v>
      </c>
      <c r="E69" s="173" t="s">
        <v>418</v>
      </c>
      <c r="F69" s="174" t="s">
        <v>419</v>
      </c>
      <c r="G69" s="175">
        <v>4640000</v>
      </c>
      <c r="H69" s="176" t="s">
        <v>431</v>
      </c>
      <c r="I69" s="179">
        <v>41569</v>
      </c>
      <c r="J69" s="177">
        <v>41558</v>
      </c>
      <c r="K69" s="177"/>
      <c r="L69" s="177">
        <v>41618</v>
      </c>
      <c r="M69" s="171" t="s">
        <v>434</v>
      </c>
      <c r="N69" s="174">
        <v>16513</v>
      </c>
      <c r="O69" s="177">
        <v>41551</v>
      </c>
      <c r="P69" s="174">
        <v>57113</v>
      </c>
      <c r="Q69" s="177">
        <v>41557</v>
      </c>
      <c r="R69" s="177">
        <v>41596</v>
      </c>
      <c r="S69" s="171" t="s">
        <v>213</v>
      </c>
    </row>
    <row r="70" spans="1:22" ht="148.5">
      <c r="A70" s="171">
        <v>47</v>
      </c>
      <c r="B70" s="171" t="s">
        <v>68</v>
      </c>
      <c r="C70" s="171" t="s">
        <v>18</v>
      </c>
      <c r="D70" s="171" t="s">
        <v>435</v>
      </c>
      <c r="E70" s="173" t="s">
        <v>436</v>
      </c>
      <c r="F70" s="174" t="s">
        <v>437</v>
      </c>
      <c r="G70" s="175">
        <v>18930596</v>
      </c>
      <c r="H70" s="176" t="s">
        <v>283</v>
      </c>
      <c r="I70" s="177">
        <v>41562</v>
      </c>
      <c r="J70" s="177">
        <v>41576</v>
      </c>
      <c r="K70" s="177"/>
      <c r="L70" s="177">
        <v>41623</v>
      </c>
      <c r="M70" s="171" t="s">
        <v>438</v>
      </c>
      <c r="N70" s="174">
        <v>14813</v>
      </c>
      <c r="O70" s="177">
        <v>41522</v>
      </c>
      <c r="P70" s="174">
        <v>72413</v>
      </c>
      <c r="Q70" s="177">
        <v>41575</v>
      </c>
      <c r="R70" s="177">
        <v>41596</v>
      </c>
      <c r="S70" s="171" t="s">
        <v>213</v>
      </c>
    </row>
    <row r="71" spans="1:22" ht="181.5">
      <c r="A71" s="171">
        <v>48</v>
      </c>
      <c r="B71" s="172" t="s">
        <v>203</v>
      </c>
      <c r="C71" s="171" t="s">
        <v>18</v>
      </c>
      <c r="D71" s="171" t="s">
        <v>439</v>
      </c>
      <c r="E71" s="173" t="s">
        <v>440</v>
      </c>
      <c r="F71" s="174" t="s">
        <v>115</v>
      </c>
      <c r="G71" s="175">
        <v>13500000</v>
      </c>
      <c r="H71" s="176" t="s">
        <v>420</v>
      </c>
      <c r="I71" s="177">
        <v>41565</v>
      </c>
      <c r="J71" s="177">
        <v>41575</v>
      </c>
      <c r="K71" s="177"/>
      <c r="L71" s="177">
        <v>41639</v>
      </c>
      <c r="M71" s="171" t="s">
        <v>441</v>
      </c>
      <c r="N71" s="174">
        <v>16713</v>
      </c>
      <c r="O71" s="177">
        <v>41558</v>
      </c>
      <c r="P71" s="174">
        <v>69813</v>
      </c>
      <c r="Q71" s="177">
        <v>41572</v>
      </c>
      <c r="R71" s="177">
        <v>41596</v>
      </c>
      <c r="S71" s="171" t="s">
        <v>442</v>
      </c>
    </row>
    <row r="72" spans="1:22" ht="148.5">
      <c r="A72" s="171">
        <v>49</v>
      </c>
      <c r="B72" s="171" t="s">
        <v>68</v>
      </c>
      <c r="C72" s="171" t="s">
        <v>18</v>
      </c>
      <c r="D72" s="171" t="s">
        <v>443</v>
      </c>
      <c r="E72" s="173" t="s">
        <v>444</v>
      </c>
      <c r="F72" s="174" t="s">
        <v>445</v>
      </c>
      <c r="G72" s="175">
        <v>379105870</v>
      </c>
      <c r="H72" s="176" t="s">
        <v>420</v>
      </c>
      <c r="I72" s="177">
        <v>41572</v>
      </c>
      <c r="J72" s="177">
        <v>41585</v>
      </c>
      <c r="K72" s="177"/>
      <c r="L72" s="177">
        <v>41639</v>
      </c>
      <c r="M72" s="171" t="s">
        <v>446</v>
      </c>
      <c r="N72" s="174">
        <v>16913</v>
      </c>
      <c r="O72" s="177">
        <v>41552</v>
      </c>
      <c r="P72" s="174">
        <v>72813</v>
      </c>
      <c r="Q72" s="177">
        <v>41578</v>
      </c>
      <c r="R72" s="177">
        <v>41596</v>
      </c>
      <c r="S72" s="171" t="s">
        <v>447</v>
      </c>
    </row>
    <row r="73" spans="1:22" ht="148.5">
      <c r="A73" s="171">
        <v>50</v>
      </c>
      <c r="B73" s="171" t="s">
        <v>203</v>
      </c>
      <c r="C73" s="171" t="s">
        <v>348</v>
      </c>
      <c r="D73" s="171" t="s">
        <v>448</v>
      </c>
      <c r="E73" s="173" t="s">
        <v>449</v>
      </c>
      <c r="F73" s="174" t="s">
        <v>450</v>
      </c>
      <c r="G73" s="175">
        <v>164604000</v>
      </c>
      <c r="H73" s="176" t="s">
        <v>420</v>
      </c>
      <c r="I73" s="177">
        <v>41575</v>
      </c>
      <c r="J73" s="177">
        <v>41579</v>
      </c>
      <c r="K73" s="177"/>
      <c r="L73" s="177">
        <v>41639</v>
      </c>
      <c r="M73" s="171" t="s">
        <v>451</v>
      </c>
      <c r="N73" s="174">
        <v>14913</v>
      </c>
      <c r="O73" s="177">
        <v>41522</v>
      </c>
      <c r="P73" s="174">
        <v>73013</v>
      </c>
      <c r="Q73" s="177">
        <v>41579</v>
      </c>
      <c r="R73" s="177">
        <v>41596</v>
      </c>
      <c r="S73" s="171" t="s">
        <v>213</v>
      </c>
    </row>
    <row r="74" spans="1:22" ht="66">
      <c r="A74" s="171">
        <v>51</v>
      </c>
      <c r="B74" s="171" t="s">
        <v>203</v>
      </c>
      <c r="C74" s="171" t="s">
        <v>69</v>
      </c>
      <c r="D74" s="171" t="s">
        <v>452</v>
      </c>
      <c r="E74" s="173" t="s">
        <v>453</v>
      </c>
      <c r="F74" s="174" t="s">
        <v>454</v>
      </c>
      <c r="G74" s="175">
        <v>424008</v>
      </c>
      <c r="H74" s="176" t="s">
        <v>420</v>
      </c>
      <c r="I74" s="177">
        <v>41577</v>
      </c>
      <c r="J74" s="177">
        <v>41587</v>
      </c>
      <c r="K74" s="177"/>
      <c r="L74" s="177">
        <v>41639</v>
      </c>
      <c r="M74" s="174" t="s">
        <v>22</v>
      </c>
      <c r="N74" s="174">
        <v>15713</v>
      </c>
      <c r="O74" s="177">
        <v>41535</v>
      </c>
      <c r="P74" s="174">
        <v>73613</v>
      </c>
      <c r="Q74" s="177">
        <v>41586</v>
      </c>
      <c r="R74" s="177">
        <v>41578</v>
      </c>
      <c r="S74" s="171" t="s">
        <v>280</v>
      </c>
    </row>
    <row r="75" spans="1:22" ht="181.5">
      <c r="A75" s="181">
        <v>52</v>
      </c>
      <c r="B75" s="181" t="s">
        <v>125</v>
      </c>
      <c r="C75" s="181" t="s">
        <v>18</v>
      </c>
      <c r="D75" s="181" t="s">
        <v>455</v>
      </c>
      <c r="E75" s="184" t="s">
        <v>127</v>
      </c>
      <c r="F75" s="182" t="s">
        <v>128</v>
      </c>
      <c r="G75" s="188">
        <v>95084000</v>
      </c>
      <c r="H75" s="182" t="s">
        <v>456</v>
      </c>
      <c r="I75" s="183">
        <v>41579</v>
      </c>
      <c r="J75" s="183">
        <v>41579</v>
      </c>
      <c r="K75" s="183"/>
      <c r="L75" s="183">
        <v>41852</v>
      </c>
      <c r="M75" s="181" t="s">
        <v>457</v>
      </c>
      <c r="N75" s="182">
        <v>9813</v>
      </c>
      <c r="O75" s="183">
        <v>41430</v>
      </c>
      <c r="P75" s="182">
        <v>72913</v>
      </c>
      <c r="Q75" s="183">
        <v>41579</v>
      </c>
      <c r="R75" s="183">
        <v>41596</v>
      </c>
      <c r="S75" s="181" t="s">
        <v>280</v>
      </c>
      <c r="U75" s="103">
        <v>16500000</v>
      </c>
      <c r="V75" s="103">
        <v>100</v>
      </c>
    </row>
    <row r="76" spans="1:22" ht="165">
      <c r="A76" s="181">
        <v>53</v>
      </c>
      <c r="B76" s="181" t="s">
        <v>203</v>
      </c>
      <c r="C76" s="181" t="s">
        <v>69</v>
      </c>
      <c r="D76" s="181" t="s">
        <v>458</v>
      </c>
      <c r="E76" s="184" t="s">
        <v>459</v>
      </c>
      <c r="F76" s="182" t="s">
        <v>460</v>
      </c>
      <c r="G76" s="188">
        <v>3364200</v>
      </c>
      <c r="H76" s="182" t="s">
        <v>148</v>
      </c>
      <c r="I76" s="183">
        <v>41583</v>
      </c>
      <c r="J76" s="183">
        <v>41591</v>
      </c>
      <c r="K76" s="183"/>
      <c r="L76" s="183">
        <v>41955</v>
      </c>
      <c r="M76" s="181" t="s">
        <v>461</v>
      </c>
      <c r="N76" s="182">
        <v>16613</v>
      </c>
      <c r="O76" s="183">
        <v>41556</v>
      </c>
      <c r="P76" s="182">
        <v>74013</v>
      </c>
      <c r="Q76" s="183">
        <v>41586</v>
      </c>
      <c r="R76" s="183">
        <v>41583</v>
      </c>
      <c r="S76" s="181" t="s">
        <v>265</v>
      </c>
    </row>
    <row r="77" spans="1:22" ht="132">
      <c r="A77" s="181">
        <v>54</v>
      </c>
      <c r="B77" s="181" t="s">
        <v>462</v>
      </c>
      <c r="C77" s="181" t="s">
        <v>410</v>
      </c>
      <c r="D77" s="181" t="s">
        <v>463</v>
      </c>
      <c r="E77" s="184" t="s">
        <v>464</v>
      </c>
      <c r="F77" s="182" t="s">
        <v>465</v>
      </c>
      <c r="G77" s="188">
        <v>376122000</v>
      </c>
      <c r="H77" s="187" t="s">
        <v>420</v>
      </c>
      <c r="I77" s="183">
        <v>41586</v>
      </c>
      <c r="J77" s="183">
        <v>41590</v>
      </c>
      <c r="K77" s="183"/>
      <c r="L77" s="183">
        <v>41639</v>
      </c>
      <c r="M77" s="181" t="s">
        <v>466</v>
      </c>
      <c r="N77" s="182">
        <v>15313</v>
      </c>
      <c r="O77" s="183">
        <v>41533</v>
      </c>
      <c r="P77" s="182">
        <v>73913</v>
      </c>
      <c r="Q77" s="183">
        <v>41586</v>
      </c>
      <c r="R77" s="183">
        <v>41596</v>
      </c>
      <c r="S77" s="181" t="s">
        <v>213</v>
      </c>
    </row>
    <row r="78" spans="1:22" ht="165">
      <c r="A78" s="181" t="s">
        <v>467</v>
      </c>
      <c r="B78" s="181" t="s">
        <v>462</v>
      </c>
      <c r="C78" s="181" t="s">
        <v>410</v>
      </c>
      <c r="D78" s="181" t="s">
        <v>463</v>
      </c>
      <c r="E78" s="184" t="s">
        <v>464</v>
      </c>
      <c r="F78" s="182" t="s">
        <v>465</v>
      </c>
      <c r="G78" s="188">
        <v>0</v>
      </c>
      <c r="H78" s="187" t="s">
        <v>468</v>
      </c>
      <c r="I78" s="183">
        <v>41634</v>
      </c>
      <c r="J78" s="183">
        <v>41640</v>
      </c>
      <c r="K78" s="183"/>
      <c r="L78" s="183">
        <v>41698</v>
      </c>
      <c r="M78" s="181" t="s">
        <v>469</v>
      </c>
      <c r="N78" s="182" t="s">
        <v>22</v>
      </c>
      <c r="O78" s="183" t="s">
        <v>22</v>
      </c>
      <c r="P78" s="182" t="s">
        <v>22</v>
      </c>
      <c r="Q78" s="183" t="s">
        <v>22</v>
      </c>
      <c r="R78" s="183">
        <v>41666</v>
      </c>
      <c r="S78" s="181" t="s">
        <v>213</v>
      </c>
    </row>
    <row r="79" spans="1:22" ht="82.5">
      <c r="A79" s="181">
        <v>55</v>
      </c>
      <c r="B79" s="185" t="s">
        <v>203</v>
      </c>
      <c r="C79" s="181" t="s">
        <v>18</v>
      </c>
      <c r="D79" s="181" t="s">
        <v>470</v>
      </c>
      <c r="E79" s="184" t="s">
        <v>471</v>
      </c>
      <c r="F79" s="182">
        <v>1069433724</v>
      </c>
      <c r="G79" s="188">
        <v>1956498</v>
      </c>
      <c r="H79" s="182" t="s">
        <v>122</v>
      </c>
      <c r="I79" s="183">
        <v>41586</v>
      </c>
      <c r="J79" s="183">
        <v>41586</v>
      </c>
      <c r="K79" s="183"/>
      <c r="L79" s="183">
        <v>41615</v>
      </c>
      <c r="M79" s="182" t="s">
        <v>22</v>
      </c>
      <c r="N79" s="182">
        <v>18013</v>
      </c>
      <c r="O79" s="183">
        <v>41583</v>
      </c>
      <c r="P79" s="182">
        <v>73813</v>
      </c>
      <c r="Q79" s="183">
        <v>41586</v>
      </c>
      <c r="R79" s="183">
        <v>41666</v>
      </c>
      <c r="S79" s="181" t="s">
        <v>472</v>
      </c>
    </row>
    <row r="80" spans="1:22" ht="148.5">
      <c r="A80" s="181">
        <v>56</v>
      </c>
      <c r="B80" s="181" t="s">
        <v>125</v>
      </c>
      <c r="C80" s="181" t="s">
        <v>18</v>
      </c>
      <c r="D80" s="181" t="s">
        <v>473</v>
      </c>
      <c r="E80" s="184" t="s">
        <v>474</v>
      </c>
      <c r="F80" s="182" t="s">
        <v>475</v>
      </c>
      <c r="G80" s="188">
        <v>0</v>
      </c>
      <c r="H80" s="187" t="s">
        <v>148</v>
      </c>
      <c r="I80" s="183">
        <v>41586</v>
      </c>
      <c r="J80" s="183">
        <v>41586</v>
      </c>
      <c r="K80" s="187" t="s">
        <v>476</v>
      </c>
      <c r="L80" s="183">
        <v>41950</v>
      </c>
      <c r="M80" s="182" t="s">
        <v>477</v>
      </c>
      <c r="N80" s="182" t="s">
        <v>22</v>
      </c>
      <c r="O80" s="182" t="s">
        <v>22</v>
      </c>
      <c r="P80" s="182" t="s">
        <v>22</v>
      </c>
      <c r="Q80" s="182" t="s">
        <v>22</v>
      </c>
      <c r="R80" s="183">
        <v>41596</v>
      </c>
      <c r="S80" s="181" t="s">
        <v>213</v>
      </c>
    </row>
    <row r="81" spans="1:1022 1026:2046 2050:3070 3074:4094 4098:5118 5122:6142 6146:7166 7170:8190 8194:9214 9218:10238 10242:11262 11266:12286 12290:13310 13314:14334 14338:15358 15362:16382" ht="214.5">
      <c r="A81" s="181" t="s">
        <v>478</v>
      </c>
      <c r="B81" s="181" t="s">
        <v>479</v>
      </c>
      <c r="C81" s="181" t="s">
        <v>18</v>
      </c>
      <c r="D81" s="181" t="s">
        <v>480</v>
      </c>
      <c r="E81" s="184" t="s">
        <v>474</v>
      </c>
      <c r="F81" s="182" t="s">
        <v>475</v>
      </c>
      <c r="G81" s="188">
        <v>193176405</v>
      </c>
      <c r="H81" s="187" t="s">
        <v>481</v>
      </c>
      <c r="I81" s="183">
        <v>41586</v>
      </c>
      <c r="J81" s="186">
        <v>41592</v>
      </c>
      <c r="K81" s="186"/>
      <c r="L81" s="186">
        <v>41851</v>
      </c>
      <c r="M81" s="181" t="s">
        <v>482</v>
      </c>
      <c r="N81" s="182">
        <v>18213</v>
      </c>
      <c r="O81" s="183">
        <v>41586</v>
      </c>
      <c r="P81" s="182">
        <v>73713</v>
      </c>
      <c r="Q81" s="183">
        <v>41586</v>
      </c>
      <c r="R81" s="183">
        <v>41596</v>
      </c>
      <c r="S81" s="181" t="s">
        <v>213</v>
      </c>
    </row>
    <row r="82" spans="1:1022 1026:2046 2050:3070 3074:4094 4098:5118 5122:6142 6146:7166 7170:8190 8194:9214 9218:10238 10242:11262 11266:12286 12290:13310 13314:14334 14338:15358 15362:16382" ht="181.5">
      <c r="A82" s="181">
        <v>57</v>
      </c>
      <c r="B82" s="181" t="s">
        <v>68</v>
      </c>
      <c r="C82" s="181" t="s">
        <v>69</v>
      </c>
      <c r="D82" s="181" t="s">
        <v>483</v>
      </c>
      <c r="E82" s="184" t="s">
        <v>484</v>
      </c>
      <c r="F82" s="182" t="s">
        <v>485</v>
      </c>
      <c r="G82" s="188">
        <v>4750000</v>
      </c>
      <c r="H82" s="187" t="s">
        <v>365</v>
      </c>
      <c r="I82" s="183">
        <v>41592</v>
      </c>
      <c r="J82" s="183">
        <v>41598</v>
      </c>
      <c r="K82" s="183"/>
      <c r="L82" s="183">
        <v>41612</v>
      </c>
      <c r="M82" s="181" t="s">
        <v>486</v>
      </c>
      <c r="N82" s="182">
        <v>17313</v>
      </c>
      <c r="O82" s="183">
        <v>41572</v>
      </c>
      <c r="P82" s="182">
        <v>74213</v>
      </c>
      <c r="Q82" s="183">
        <v>41596</v>
      </c>
      <c r="R82" s="183">
        <v>41583</v>
      </c>
      <c r="S82" s="181" t="s">
        <v>265</v>
      </c>
    </row>
    <row r="83" spans="1:1022 1026:2046 2050:3070 3074:4094 4098:5118 5122:6142 6146:7166 7170:8190 8194:9214 9218:10238 10242:11262 11266:12286 12290:13310 13314:14334 14338:15358 15362:16382" ht="148.5">
      <c r="A83" s="181">
        <v>58</v>
      </c>
      <c r="B83" s="185" t="s">
        <v>68</v>
      </c>
      <c r="C83" s="181" t="s">
        <v>274</v>
      </c>
      <c r="D83" s="181" t="s">
        <v>487</v>
      </c>
      <c r="E83" s="184" t="s">
        <v>488</v>
      </c>
      <c r="F83" s="182" t="s">
        <v>426</v>
      </c>
      <c r="G83" s="188">
        <v>30502456</v>
      </c>
      <c r="H83" s="187" t="s">
        <v>259</v>
      </c>
      <c r="I83" s="183">
        <v>41596</v>
      </c>
      <c r="J83" s="183">
        <v>41596</v>
      </c>
      <c r="K83" s="183"/>
      <c r="L83" s="183">
        <v>41625</v>
      </c>
      <c r="M83" s="181" t="s">
        <v>489</v>
      </c>
      <c r="N83" s="182">
        <v>15213</v>
      </c>
      <c r="O83" s="183">
        <v>41529</v>
      </c>
      <c r="P83" s="182">
        <v>74913</v>
      </c>
      <c r="Q83" s="183">
        <v>41603</v>
      </c>
      <c r="R83" s="183">
        <v>41666</v>
      </c>
      <c r="S83" s="181" t="s">
        <v>213</v>
      </c>
    </row>
    <row r="84" spans="1:1022 1026:2046 2050:3070 3074:4094 4098:5118 5122:6142 6146:7166 7170:8190 8194:9214 9218:10238 10242:11262 11266:12286 12290:13310 13314:14334 14338:15358 15362:16382" ht="165">
      <c r="A84" s="181">
        <v>59</v>
      </c>
      <c r="B84" s="185" t="s">
        <v>189</v>
      </c>
      <c r="C84" s="181" t="s">
        <v>268</v>
      </c>
      <c r="D84" s="181" t="s">
        <v>490</v>
      </c>
      <c r="E84" s="184" t="s">
        <v>491</v>
      </c>
      <c r="F84" s="182" t="s">
        <v>492</v>
      </c>
      <c r="G84" s="188">
        <v>61070398</v>
      </c>
      <c r="H84" s="187" t="s">
        <v>493</v>
      </c>
      <c r="I84" s="183">
        <v>41600</v>
      </c>
      <c r="J84" s="183">
        <v>41603</v>
      </c>
      <c r="K84" s="183"/>
      <c r="L84" s="183" t="s">
        <v>494</v>
      </c>
      <c r="M84" s="181" t="s">
        <v>495</v>
      </c>
      <c r="N84" s="182">
        <v>17613</v>
      </c>
      <c r="O84" s="183">
        <v>41575</v>
      </c>
      <c r="P84" s="182">
        <v>77313</v>
      </c>
      <c r="Q84" s="183">
        <v>41603</v>
      </c>
      <c r="R84" s="183">
        <v>41666</v>
      </c>
      <c r="S84" s="181" t="s">
        <v>280</v>
      </c>
    </row>
    <row r="85" spans="1:1022 1026:2046 2050:3070 3074:4094 4098:5118 5122:6142 6146:7166 7170:8190 8194:9214 9218:10238 10242:11262 11266:12286 12290:13310 13314:14334 14338:15358 15362:16382" s="191" customFormat="1" ht="148.5">
      <c r="A85" s="181">
        <v>60</v>
      </c>
      <c r="B85" s="185" t="s">
        <v>100</v>
      </c>
      <c r="C85" s="181" t="s">
        <v>69</v>
      </c>
      <c r="D85" s="181" t="s">
        <v>496</v>
      </c>
      <c r="E85" s="184" t="s">
        <v>383</v>
      </c>
      <c r="F85" s="182" t="s">
        <v>384</v>
      </c>
      <c r="G85" s="188">
        <v>8318261</v>
      </c>
      <c r="H85" s="187" t="s">
        <v>420</v>
      </c>
      <c r="I85" s="183">
        <v>41603</v>
      </c>
      <c r="J85" s="183">
        <v>41605</v>
      </c>
      <c r="K85" s="183"/>
      <c r="L85" s="183">
        <v>41639</v>
      </c>
      <c r="M85" s="181" t="s">
        <v>497</v>
      </c>
      <c r="N85" s="182">
        <v>18113</v>
      </c>
      <c r="O85" s="183">
        <v>41586</v>
      </c>
      <c r="P85" s="182">
        <v>77713</v>
      </c>
      <c r="Q85" s="183">
        <v>41606</v>
      </c>
      <c r="R85" s="183">
        <v>41604</v>
      </c>
      <c r="S85" s="181" t="s">
        <v>280</v>
      </c>
      <c r="T85" s="7"/>
      <c r="U85" s="7"/>
      <c r="V85" s="194"/>
      <c r="W85" s="7"/>
      <c r="X85" s="7"/>
      <c r="Y85" s="7"/>
      <c r="Z85" s="194"/>
      <c r="AA85" s="7"/>
      <c r="AB85" s="7"/>
      <c r="AC85" s="7"/>
      <c r="AD85" s="194"/>
      <c r="AE85" s="7"/>
      <c r="AF85" s="7"/>
      <c r="AG85" s="7"/>
      <c r="AH85" s="194"/>
      <c r="AI85" s="7"/>
      <c r="AJ85" s="7"/>
      <c r="AK85" s="7"/>
      <c r="AL85" s="194"/>
      <c r="AM85" s="7"/>
      <c r="AN85" s="7"/>
      <c r="AO85" s="7"/>
      <c r="AP85" s="194"/>
      <c r="AQ85" s="7"/>
      <c r="AR85" s="7"/>
      <c r="AS85" s="7"/>
      <c r="AT85" s="194"/>
      <c r="AU85" s="7"/>
      <c r="AV85" s="7"/>
      <c r="AW85" s="7"/>
      <c r="AX85" s="194"/>
      <c r="AY85" s="7"/>
      <c r="AZ85" s="7"/>
      <c r="BA85" s="7"/>
      <c r="BB85" s="194"/>
      <c r="BC85" s="7"/>
      <c r="BD85" s="7"/>
      <c r="BE85" s="7"/>
      <c r="BF85" s="194"/>
      <c r="BG85" s="7"/>
      <c r="BH85" s="7"/>
      <c r="BI85" s="7"/>
      <c r="BJ85" s="194"/>
      <c r="BK85" s="7"/>
      <c r="BL85" s="7"/>
      <c r="BM85" s="7"/>
      <c r="BN85" s="194"/>
      <c r="BO85" s="7"/>
      <c r="BP85" s="7"/>
      <c r="BQ85" s="7"/>
      <c r="BR85" s="194"/>
      <c r="BS85" s="7"/>
      <c r="BT85" s="7"/>
      <c r="BU85" s="7"/>
      <c r="BV85" s="194"/>
      <c r="BW85" s="7"/>
      <c r="BX85" s="7"/>
      <c r="BY85" s="7"/>
      <c r="BZ85" s="194"/>
      <c r="CA85" s="7"/>
      <c r="CB85" s="7"/>
      <c r="CC85" s="7"/>
      <c r="CD85" s="194"/>
      <c r="CE85" s="7"/>
      <c r="CF85" s="7"/>
      <c r="CG85" s="7"/>
      <c r="CH85" s="194"/>
      <c r="CI85" s="7"/>
      <c r="CJ85" s="7"/>
      <c r="CK85" s="7"/>
      <c r="CL85" s="194"/>
      <c r="CM85" s="7"/>
      <c r="CN85" s="7"/>
      <c r="CO85" s="7"/>
      <c r="CP85" s="194"/>
      <c r="CQ85" s="7"/>
      <c r="CR85" s="7"/>
      <c r="CS85" s="7"/>
      <c r="CT85" s="194"/>
      <c r="CU85" s="7"/>
      <c r="CV85" s="193"/>
      <c r="CX85" s="192"/>
      <c r="DB85" s="192"/>
      <c r="DF85" s="192"/>
      <c r="DJ85" s="192"/>
      <c r="DN85" s="192"/>
      <c r="DR85" s="192"/>
      <c r="DV85" s="192"/>
      <c r="DZ85" s="192"/>
      <c r="ED85" s="192"/>
      <c r="EH85" s="192"/>
      <c r="EL85" s="192"/>
      <c r="EP85" s="192"/>
      <c r="ET85" s="192"/>
      <c r="EX85" s="192"/>
      <c r="FB85" s="192"/>
      <c r="FF85" s="192"/>
      <c r="FJ85" s="192"/>
      <c r="FN85" s="192"/>
      <c r="FR85" s="192"/>
      <c r="FV85" s="192"/>
      <c r="FZ85" s="192"/>
      <c r="GD85" s="192"/>
      <c r="GH85" s="192"/>
      <c r="GL85" s="192"/>
      <c r="GP85" s="192"/>
      <c r="GT85" s="192"/>
      <c r="GX85" s="192"/>
      <c r="HB85" s="192"/>
      <c r="HF85" s="192"/>
      <c r="HJ85" s="192"/>
      <c r="HN85" s="192"/>
      <c r="HR85" s="192"/>
      <c r="HV85" s="192"/>
      <c r="HZ85" s="192"/>
      <c r="ID85" s="192"/>
      <c r="IH85" s="192"/>
      <c r="IL85" s="192"/>
      <c r="IP85" s="192"/>
      <c r="IT85" s="192"/>
      <c r="IX85" s="192"/>
      <c r="JB85" s="192"/>
      <c r="JF85" s="192"/>
      <c r="JJ85" s="192"/>
      <c r="JN85" s="192"/>
      <c r="JR85" s="192"/>
      <c r="JV85" s="192"/>
      <c r="JZ85" s="192"/>
      <c r="KD85" s="192"/>
      <c r="KH85" s="192"/>
      <c r="KL85" s="192"/>
      <c r="KP85" s="192"/>
      <c r="KT85" s="192"/>
      <c r="KX85" s="192"/>
      <c r="LB85" s="192"/>
      <c r="LF85" s="192"/>
      <c r="LJ85" s="192"/>
      <c r="LN85" s="192"/>
      <c r="LR85" s="192"/>
      <c r="LV85" s="192"/>
      <c r="LZ85" s="192"/>
      <c r="MD85" s="192"/>
      <c r="MH85" s="192"/>
      <c r="ML85" s="192"/>
      <c r="MP85" s="192"/>
      <c r="MT85" s="192"/>
      <c r="MX85" s="192"/>
      <c r="NB85" s="192"/>
      <c r="NF85" s="192"/>
      <c r="NJ85" s="192"/>
      <c r="NN85" s="192"/>
      <c r="NR85" s="192"/>
      <c r="NV85" s="192"/>
      <c r="NZ85" s="192"/>
      <c r="OD85" s="192"/>
      <c r="OH85" s="192"/>
      <c r="OL85" s="192"/>
      <c r="OP85" s="192"/>
      <c r="OT85" s="192"/>
      <c r="OX85" s="192"/>
      <c r="PB85" s="192"/>
      <c r="PF85" s="192"/>
      <c r="PJ85" s="192"/>
      <c r="PN85" s="192"/>
      <c r="PR85" s="192"/>
      <c r="PV85" s="192"/>
      <c r="PZ85" s="192"/>
      <c r="QD85" s="192"/>
      <c r="QH85" s="192"/>
      <c r="QL85" s="192"/>
      <c r="QP85" s="192"/>
      <c r="QT85" s="192"/>
      <c r="QX85" s="192"/>
      <c r="RB85" s="192"/>
      <c r="RF85" s="192"/>
      <c r="RJ85" s="192"/>
      <c r="RN85" s="192"/>
      <c r="RR85" s="192"/>
      <c r="RV85" s="192"/>
      <c r="RZ85" s="192"/>
      <c r="SD85" s="192"/>
      <c r="SH85" s="192"/>
      <c r="SL85" s="192"/>
      <c r="SP85" s="192"/>
      <c r="ST85" s="192"/>
      <c r="SX85" s="192"/>
      <c r="TB85" s="192"/>
      <c r="TF85" s="192"/>
      <c r="TJ85" s="192"/>
      <c r="TN85" s="192"/>
      <c r="TR85" s="192"/>
      <c r="TV85" s="192"/>
      <c r="TZ85" s="192"/>
      <c r="UD85" s="192"/>
      <c r="UH85" s="192"/>
      <c r="UL85" s="192"/>
      <c r="UP85" s="192"/>
      <c r="UT85" s="192"/>
      <c r="UX85" s="192"/>
      <c r="VB85" s="192"/>
      <c r="VF85" s="192"/>
      <c r="VJ85" s="192"/>
      <c r="VN85" s="192"/>
      <c r="VR85" s="192"/>
      <c r="VV85" s="192"/>
      <c r="VZ85" s="192"/>
      <c r="WD85" s="192"/>
      <c r="WH85" s="192"/>
      <c r="WL85" s="192"/>
      <c r="WP85" s="192"/>
      <c r="WT85" s="192"/>
      <c r="WX85" s="192"/>
      <c r="XB85" s="192"/>
      <c r="XF85" s="192"/>
      <c r="XJ85" s="192"/>
      <c r="XN85" s="192"/>
      <c r="XR85" s="192"/>
      <c r="XV85" s="192"/>
      <c r="XZ85" s="192"/>
      <c r="YD85" s="192"/>
      <c r="YH85" s="192"/>
      <c r="YL85" s="192"/>
      <c r="YP85" s="192"/>
      <c r="YT85" s="192"/>
      <c r="YX85" s="192"/>
      <c r="ZB85" s="192"/>
      <c r="ZF85" s="192"/>
      <c r="ZJ85" s="192"/>
      <c r="ZN85" s="192"/>
      <c r="ZR85" s="192"/>
      <c r="ZV85" s="192"/>
      <c r="ZZ85" s="192"/>
      <c r="AAD85" s="192"/>
      <c r="AAH85" s="192"/>
      <c r="AAL85" s="192"/>
      <c r="AAP85" s="192"/>
      <c r="AAT85" s="192"/>
      <c r="AAX85" s="192"/>
      <c r="ABB85" s="192"/>
      <c r="ABF85" s="192"/>
      <c r="ABJ85" s="192"/>
      <c r="ABN85" s="192"/>
      <c r="ABR85" s="192"/>
      <c r="ABV85" s="192"/>
      <c r="ABZ85" s="192"/>
      <c r="ACD85" s="192"/>
      <c r="ACH85" s="192"/>
      <c r="ACL85" s="192"/>
      <c r="ACP85" s="192"/>
      <c r="ACT85" s="192"/>
      <c r="ACX85" s="192"/>
      <c r="ADB85" s="192"/>
      <c r="ADF85" s="192"/>
      <c r="ADJ85" s="192"/>
      <c r="ADN85" s="192"/>
      <c r="ADR85" s="192"/>
      <c r="ADV85" s="192"/>
      <c r="ADZ85" s="192"/>
      <c r="AED85" s="192"/>
      <c r="AEH85" s="192"/>
      <c r="AEL85" s="192"/>
      <c r="AEP85" s="192"/>
      <c r="AET85" s="192"/>
      <c r="AEX85" s="192"/>
      <c r="AFB85" s="192"/>
      <c r="AFF85" s="192"/>
      <c r="AFJ85" s="192"/>
      <c r="AFN85" s="192"/>
      <c r="AFR85" s="192"/>
      <c r="AFV85" s="192"/>
      <c r="AFZ85" s="192"/>
      <c r="AGD85" s="192"/>
      <c r="AGH85" s="192"/>
      <c r="AGL85" s="192"/>
      <c r="AGP85" s="192"/>
      <c r="AGT85" s="192"/>
      <c r="AGX85" s="192"/>
      <c r="AHB85" s="192"/>
      <c r="AHF85" s="192"/>
      <c r="AHJ85" s="192"/>
      <c r="AHN85" s="192"/>
      <c r="AHR85" s="192"/>
      <c r="AHV85" s="192"/>
      <c r="AHZ85" s="192"/>
      <c r="AID85" s="192"/>
      <c r="AIH85" s="192"/>
      <c r="AIL85" s="192"/>
      <c r="AIP85" s="192"/>
      <c r="AIT85" s="192"/>
      <c r="AIX85" s="192"/>
      <c r="AJB85" s="192"/>
      <c r="AJF85" s="192"/>
      <c r="AJJ85" s="192"/>
      <c r="AJN85" s="192"/>
      <c r="AJR85" s="192"/>
      <c r="AJV85" s="192"/>
      <c r="AJZ85" s="192"/>
      <c r="AKD85" s="192"/>
      <c r="AKH85" s="192"/>
      <c r="AKL85" s="192"/>
      <c r="AKP85" s="192"/>
      <c r="AKT85" s="192"/>
      <c r="AKX85" s="192"/>
      <c r="ALB85" s="192"/>
      <c r="ALF85" s="192"/>
      <c r="ALJ85" s="192"/>
      <c r="ALN85" s="192"/>
      <c r="ALR85" s="192"/>
      <c r="ALV85" s="192"/>
      <c r="ALZ85" s="192"/>
      <c r="AMD85" s="192"/>
      <c r="AMH85" s="192"/>
      <c r="AML85" s="192"/>
      <c r="AMP85" s="192"/>
      <c r="AMT85" s="192"/>
      <c r="AMX85" s="192"/>
      <c r="ANB85" s="192"/>
      <c r="ANF85" s="192"/>
      <c r="ANJ85" s="192"/>
      <c r="ANN85" s="192"/>
      <c r="ANR85" s="192"/>
      <c r="ANV85" s="192"/>
      <c r="ANZ85" s="192"/>
      <c r="AOD85" s="192"/>
      <c r="AOH85" s="192"/>
      <c r="AOL85" s="192"/>
      <c r="AOP85" s="192"/>
      <c r="AOT85" s="192"/>
      <c r="AOX85" s="192"/>
      <c r="APB85" s="192"/>
      <c r="APF85" s="192"/>
      <c r="APJ85" s="192"/>
      <c r="APN85" s="192"/>
      <c r="APR85" s="192"/>
      <c r="APV85" s="192"/>
      <c r="APZ85" s="192"/>
      <c r="AQD85" s="192"/>
      <c r="AQH85" s="192"/>
      <c r="AQL85" s="192"/>
      <c r="AQP85" s="192"/>
      <c r="AQT85" s="192"/>
      <c r="AQX85" s="192"/>
      <c r="ARB85" s="192"/>
      <c r="ARF85" s="192"/>
      <c r="ARJ85" s="192"/>
      <c r="ARN85" s="192"/>
      <c r="ARR85" s="192"/>
      <c r="ARV85" s="192"/>
      <c r="ARZ85" s="192"/>
      <c r="ASD85" s="192"/>
      <c r="ASH85" s="192"/>
      <c r="ASL85" s="192"/>
      <c r="ASP85" s="192"/>
      <c r="AST85" s="192"/>
      <c r="ASX85" s="192"/>
      <c r="ATB85" s="192"/>
      <c r="ATF85" s="192"/>
      <c r="ATJ85" s="192"/>
      <c r="ATN85" s="192"/>
      <c r="ATR85" s="192"/>
      <c r="ATV85" s="192"/>
      <c r="ATZ85" s="192"/>
      <c r="AUD85" s="192"/>
      <c r="AUH85" s="192"/>
      <c r="AUL85" s="192"/>
      <c r="AUP85" s="192"/>
      <c r="AUT85" s="192"/>
      <c r="AUX85" s="192"/>
      <c r="AVB85" s="192"/>
      <c r="AVF85" s="192"/>
      <c r="AVJ85" s="192"/>
      <c r="AVN85" s="192"/>
      <c r="AVR85" s="192"/>
      <c r="AVV85" s="192"/>
      <c r="AVZ85" s="192"/>
      <c r="AWD85" s="192"/>
      <c r="AWH85" s="192"/>
      <c r="AWL85" s="192"/>
      <c r="AWP85" s="192"/>
      <c r="AWT85" s="192"/>
      <c r="AWX85" s="192"/>
      <c r="AXB85" s="192"/>
      <c r="AXF85" s="192"/>
      <c r="AXJ85" s="192"/>
      <c r="AXN85" s="192"/>
      <c r="AXR85" s="192"/>
      <c r="AXV85" s="192"/>
      <c r="AXZ85" s="192"/>
      <c r="AYD85" s="192"/>
      <c r="AYH85" s="192"/>
      <c r="AYL85" s="192"/>
      <c r="AYP85" s="192"/>
      <c r="AYT85" s="192"/>
      <c r="AYX85" s="192"/>
      <c r="AZB85" s="192"/>
      <c r="AZF85" s="192"/>
      <c r="AZJ85" s="192"/>
      <c r="AZN85" s="192"/>
      <c r="AZR85" s="192"/>
      <c r="AZV85" s="192"/>
      <c r="AZZ85" s="192"/>
      <c r="BAD85" s="192"/>
      <c r="BAH85" s="192"/>
      <c r="BAL85" s="192"/>
      <c r="BAP85" s="192"/>
      <c r="BAT85" s="192"/>
      <c r="BAX85" s="192"/>
      <c r="BBB85" s="192"/>
      <c r="BBF85" s="192"/>
      <c r="BBJ85" s="192"/>
      <c r="BBN85" s="192"/>
      <c r="BBR85" s="192"/>
      <c r="BBV85" s="192"/>
      <c r="BBZ85" s="192"/>
      <c r="BCD85" s="192"/>
      <c r="BCH85" s="192"/>
      <c r="BCL85" s="192"/>
      <c r="BCP85" s="192"/>
      <c r="BCT85" s="192"/>
      <c r="BCX85" s="192"/>
      <c r="BDB85" s="192"/>
      <c r="BDF85" s="192"/>
      <c r="BDJ85" s="192"/>
      <c r="BDN85" s="192"/>
      <c r="BDR85" s="192"/>
      <c r="BDV85" s="192"/>
      <c r="BDZ85" s="192"/>
      <c r="BED85" s="192"/>
      <c r="BEH85" s="192"/>
      <c r="BEL85" s="192"/>
      <c r="BEP85" s="192"/>
      <c r="BET85" s="192"/>
      <c r="BEX85" s="192"/>
      <c r="BFB85" s="192"/>
      <c r="BFF85" s="192"/>
      <c r="BFJ85" s="192"/>
      <c r="BFN85" s="192"/>
      <c r="BFR85" s="192"/>
      <c r="BFV85" s="192"/>
      <c r="BFZ85" s="192"/>
      <c r="BGD85" s="192"/>
      <c r="BGH85" s="192"/>
      <c r="BGL85" s="192"/>
      <c r="BGP85" s="192"/>
      <c r="BGT85" s="192"/>
      <c r="BGX85" s="192"/>
      <c r="BHB85" s="192"/>
      <c r="BHF85" s="192"/>
      <c r="BHJ85" s="192"/>
      <c r="BHN85" s="192"/>
      <c r="BHR85" s="192"/>
      <c r="BHV85" s="192"/>
      <c r="BHZ85" s="192"/>
      <c r="BID85" s="192"/>
      <c r="BIH85" s="192"/>
      <c r="BIL85" s="192"/>
      <c r="BIP85" s="192"/>
      <c r="BIT85" s="192"/>
      <c r="BIX85" s="192"/>
      <c r="BJB85" s="192"/>
      <c r="BJF85" s="192"/>
      <c r="BJJ85" s="192"/>
      <c r="BJN85" s="192"/>
      <c r="BJR85" s="192"/>
      <c r="BJV85" s="192"/>
      <c r="BJZ85" s="192"/>
      <c r="BKD85" s="192"/>
      <c r="BKH85" s="192"/>
      <c r="BKL85" s="192"/>
      <c r="BKP85" s="192"/>
      <c r="BKT85" s="192"/>
      <c r="BKX85" s="192"/>
      <c r="BLB85" s="192"/>
      <c r="BLF85" s="192"/>
      <c r="BLJ85" s="192"/>
      <c r="BLN85" s="192"/>
      <c r="BLR85" s="192"/>
      <c r="BLV85" s="192"/>
      <c r="BLZ85" s="192"/>
      <c r="BMD85" s="192"/>
      <c r="BMH85" s="192"/>
      <c r="BML85" s="192"/>
      <c r="BMP85" s="192"/>
      <c r="BMT85" s="192"/>
      <c r="BMX85" s="192"/>
      <c r="BNB85" s="192"/>
      <c r="BNF85" s="192"/>
      <c r="BNJ85" s="192"/>
      <c r="BNN85" s="192"/>
      <c r="BNR85" s="192"/>
      <c r="BNV85" s="192"/>
      <c r="BNZ85" s="192"/>
      <c r="BOD85" s="192"/>
      <c r="BOH85" s="192"/>
      <c r="BOL85" s="192"/>
      <c r="BOP85" s="192"/>
      <c r="BOT85" s="192"/>
      <c r="BOX85" s="192"/>
      <c r="BPB85" s="192"/>
      <c r="BPF85" s="192"/>
      <c r="BPJ85" s="192"/>
      <c r="BPN85" s="192"/>
      <c r="BPR85" s="192"/>
      <c r="BPV85" s="192"/>
      <c r="BPZ85" s="192"/>
      <c r="BQD85" s="192"/>
      <c r="BQH85" s="192"/>
      <c r="BQL85" s="192"/>
      <c r="BQP85" s="192"/>
      <c r="BQT85" s="192"/>
      <c r="BQX85" s="192"/>
      <c r="BRB85" s="192"/>
      <c r="BRF85" s="192"/>
      <c r="BRJ85" s="192"/>
      <c r="BRN85" s="192"/>
      <c r="BRR85" s="192"/>
      <c r="BRV85" s="192"/>
      <c r="BRZ85" s="192"/>
      <c r="BSD85" s="192"/>
      <c r="BSH85" s="192"/>
      <c r="BSL85" s="192"/>
      <c r="BSP85" s="192"/>
      <c r="BST85" s="192"/>
      <c r="BSX85" s="192"/>
      <c r="BTB85" s="192"/>
      <c r="BTF85" s="192"/>
      <c r="BTJ85" s="192"/>
      <c r="BTN85" s="192"/>
      <c r="BTR85" s="192"/>
      <c r="BTV85" s="192"/>
      <c r="BTZ85" s="192"/>
      <c r="BUD85" s="192"/>
      <c r="BUH85" s="192"/>
      <c r="BUL85" s="192"/>
      <c r="BUP85" s="192"/>
      <c r="BUT85" s="192"/>
      <c r="BUX85" s="192"/>
      <c r="BVB85" s="192"/>
      <c r="BVF85" s="192"/>
      <c r="BVJ85" s="192"/>
      <c r="BVN85" s="192"/>
      <c r="BVR85" s="192"/>
      <c r="BVV85" s="192"/>
      <c r="BVZ85" s="192"/>
      <c r="BWD85" s="192"/>
      <c r="BWH85" s="192"/>
      <c r="BWL85" s="192"/>
      <c r="BWP85" s="192"/>
      <c r="BWT85" s="192"/>
      <c r="BWX85" s="192"/>
      <c r="BXB85" s="192"/>
      <c r="BXF85" s="192"/>
      <c r="BXJ85" s="192"/>
      <c r="BXN85" s="192"/>
      <c r="BXR85" s="192"/>
      <c r="BXV85" s="192"/>
      <c r="BXZ85" s="192"/>
      <c r="BYD85" s="192"/>
      <c r="BYH85" s="192"/>
      <c r="BYL85" s="192"/>
      <c r="BYP85" s="192"/>
      <c r="BYT85" s="192"/>
      <c r="BYX85" s="192"/>
      <c r="BZB85" s="192"/>
      <c r="BZF85" s="192"/>
      <c r="BZJ85" s="192"/>
      <c r="BZN85" s="192"/>
      <c r="BZR85" s="192"/>
      <c r="BZV85" s="192"/>
      <c r="BZZ85" s="192"/>
      <c r="CAD85" s="192"/>
      <c r="CAH85" s="192"/>
      <c r="CAL85" s="192"/>
      <c r="CAP85" s="192"/>
      <c r="CAT85" s="192"/>
      <c r="CAX85" s="192"/>
      <c r="CBB85" s="192"/>
      <c r="CBF85" s="192"/>
      <c r="CBJ85" s="192"/>
      <c r="CBN85" s="192"/>
      <c r="CBR85" s="192"/>
      <c r="CBV85" s="192"/>
      <c r="CBZ85" s="192"/>
      <c r="CCD85" s="192"/>
      <c r="CCH85" s="192"/>
      <c r="CCL85" s="192"/>
      <c r="CCP85" s="192"/>
      <c r="CCT85" s="192"/>
      <c r="CCX85" s="192"/>
      <c r="CDB85" s="192"/>
      <c r="CDF85" s="192"/>
      <c r="CDJ85" s="192"/>
      <c r="CDN85" s="192"/>
      <c r="CDR85" s="192"/>
      <c r="CDV85" s="192"/>
      <c r="CDZ85" s="192"/>
      <c r="CED85" s="192"/>
      <c r="CEH85" s="192"/>
      <c r="CEL85" s="192"/>
      <c r="CEP85" s="192"/>
      <c r="CET85" s="192"/>
      <c r="CEX85" s="192"/>
      <c r="CFB85" s="192"/>
      <c r="CFF85" s="192"/>
      <c r="CFJ85" s="192"/>
      <c r="CFN85" s="192"/>
      <c r="CFR85" s="192"/>
      <c r="CFV85" s="192"/>
      <c r="CFZ85" s="192"/>
      <c r="CGD85" s="192"/>
      <c r="CGH85" s="192"/>
      <c r="CGL85" s="192"/>
      <c r="CGP85" s="192"/>
      <c r="CGT85" s="192"/>
      <c r="CGX85" s="192"/>
      <c r="CHB85" s="192"/>
      <c r="CHF85" s="192"/>
      <c r="CHJ85" s="192"/>
      <c r="CHN85" s="192"/>
      <c r="CHR85" s="192"/>
      <c r="CHV85" s="192"/>
      <c r="CHZ85" s="192"/>
      <c r="CID85" s="192"/>
      <c r="CIH85" s="192"/>
      <c r="CIL85" s="192"/>
      <c r="CIP85" s="192"/>
      <c r="CIT85" s="192"/>
      <c r="CIX85" s="192"/>
      <c r="CJB85" s="192"/>
      <c r="CJF85" s="192"/>
      <c r="CJJ85" s="192"/>
      <c r="CJN85" s="192"/>
      <c r="CJR85" s="192"/>
      <c r="CJV85" s="192"/>
      <c r="CJZ85" s="192"/>
      <c r="CKD85" s="192"/>
      <c r="CKH85" s="192"/>
      <c r="CKL85" s="192"/>
      <c r="CKP85" s="192"/>
      <c r="CKT85" s="192"/>
      <c r="CKX85" s="192"/>
      <c r="CLB85" s="192"/>
      <c r="CLF85" s="192"/>
      <c r="CLJ85" s="192"/>
      <c r="CLN85" s="192"/>
      <c r="CLR85" s="192"/>
      <c r="CLV85" s="192"/>
      <c r="CLZ85" s="192"/>
      <c r="CMD85" s="192"/>
      <c r="CMH85" s="192"/>
      <c r="CML85" s="192"/>
      <c r="CMP85" s="192"/>
      <c r="CMT85" s="192"/>
      <c r="CMX85" s="192"/>
      <c r="CNB85" s="192"/>
      <c r="CNF85" s="192"/>
      <c r="CNJ85" s="192"/>
      <c r="CNN85" s="192"/>
      <c r="CNR85" s="192"/>
      <c r="CNV85" s="192"/>
      <c r="CNZ85" s="192"/>
      <c r="COD85" s="192"/>
      <c r="COH85" s="192"/>
      <c r="COL85" s="192"/>
      <c r="COP85" s="192"/>
      <c r="COT85" s="192"/>
      <c r="COX85" s="192"/>
      <c r="CPB85" s="192"/>
      <c r="CPF85" s="192"/>
      <c r="CPJ85" s="192"/>
      <c r="CPN85" s="192"/>
      <c r="CPR85" s="192"/>
      <c r="CPV85" s="192"/>
      <c r="CPZ85" s="192"/>
      <c r="CQD85" s="192"/>
      <c r="CQH85" s="192"/>
      <c r="CQL85" s="192"/>
      <c r="CQP85" s="192"/>
      <c r="CQT85" s="192"/>
      <c r="CQX85" s="192"/>
      <c r="CRB85" s="192"/>
      <c r="CRF85" s="192"/>
      <c r="CRJ85" s="192"/>
      <c r="CRN85" s="192"/>
      <c r="CRR85" s="192"/>
      <c r="CRV85" s="192"/>
      <c r="CRZ85" s="192"/>
      <c r="CSD85" s="192"/>
      <c r="CSH85" s="192"/>
      <c r="CSL85" s="192"/>
      <c r="CSP85" s="192"/>
      <c r="CST85" s="192"/>
      <c r="CSX85" s="192"/>
      <c r="CTB85" s="192"/>
      <c r="CTF85" s="192"/>
      <c r="CTJ85" s="192"/>
      <c r="CTN85" s="192"/>
      <c r="CTR85" s="192"/>
      <c r="CTV85" s="192"/>
      <c r="CTZ85" s="192"/>
      <c r="CUD85" s="192"/>
      <c r="CUH85" s="192"/>
      <c r="CUL85" s="192"/>
      <c r="CUP85" s="192"/>
      <c r="CUT85" s="192"/>
      <c r="CUX85" s="192"/>
      <c r="CVB85" s="192"/>
      <c r="CVF85" s="192"/>
      <c r="CVJ85" s="192"/>
      <c r="CVN85" s="192"/>
      <c r="CVR85" s="192"/>
      <c r="CVV85" s="192"/>
      <c r="CVZ85" s="192"/>
      <c r="CWD85" s="192"/>
      <c r="CWH85" s="192"/>
      <c r="CWL85" s="192"/>
      <c r="CWP85" s="192"/>
      <c r="CWT85" s="192"/>
      <c r="CWX85" s="192"/>
      <c r="CXB85" s="192"/>
      <c r="CXF85" s="192"/>
      <c r="CXJ85" s="192"/>
      <c r="CXN85" s="192"/>
      <c r="CXR85" s="192"/>
      <c r="CXV85" s="192"/>
      <c r="CXZ85" s="192"/>
      <c r="CYD85" s="192"/>
      <c r="CYH85" s="192"/>
      <c r="CYL85" s="192"/>
      <c r="CYP85" s="192"/>
      <c r="CYT85" s="192"/>
      <c r="CYX85" s="192"/>
      <c r="CZB85" s="192"/>
      <c r="CZF85" s="192"/>
      <c r="CZJ85" s="192"/>
      <c r="CZN85" s="192"/>
      <c r="CZR85" s="192"/>
      <c r="CZV85" s="192"/>
      <c r="CZZ85" s="192"/>
      <c r="DAD85" s="192"/>
      <c r="DAH85" s="192"/>
      <c r="DAL85" s="192"/>
      <c r="DAP85" s="192"/>
      <c r="DAT85" s="192"/>
      <c r="DAX85" s="192"/>
      <c r="DBB85" s="192"/>
      <c r="DBF85" s="192"/>
      <c r="DBJ85" s="192"/>
      <c r="DBN85" s="192"/>
      <c r="DBR85" s="192"/>
      <c r="DBV85" s="192"/>
      <c r="DBZ85" s="192"/>
      <c r="DCD85" s="192"/>
      <c r="DCH85" s="192"/>
      <c r="DCL85" s="192"/>
      <c r="DCP85" s="192"/>
      <c r="DCT85" s="192"/>
      <c r="DCX85" s="192"/>
      <c r="DDB85" s="192"/>
      <c r="DDF85" s="192"/>
      <c r="DDJ85" s="192"/>
      <c r="DDN85" s="192"/>
      <c r="DDR85" s="192"/>
      <c r="DDV85" s="192"/>
      <c r="DDZ85" s="192"/>
      <c r="DED85" s="192"/>
      <c r="DEH85" s="192"/>
      <c r="DEL85" s="192"/>
      <c r="DEP85" s="192"/>
      <c r="DET85" s="192"/>
      <c r="DEX85" s="192"/>
      <c r="DFB85" s="192"/>
      <c r="DFF85" s="192"/>
      <c r="DFJ85" s="192"/>
      <c r="DFN85" s="192"/>
      <c r="DFR85" s="192"/>
      <c r="DFV85" s="192"/>
      <c r="DFZ85" s="192"/>
      <c r="DGD85" s="192"/>
      <c r="DGH85" s="192"/>
      <c r="DGL85" s="192"/>
      <c r="DGP85" s="192"/>
      <c r="DGT85" s="192"/>
      <c r="DGX85" s="192"/>
      <c r="DHB85" s="192"/>
      <c r="DHF85" s="192"/>
      <c r="DHJ85" s="192"/>
      <c r="DHN85" s="192"/>
      <c r="DHR85" s="192"/>
      <c r="DHV85" s="192"/>
      <c r="DHZ85" s="192"/>
      <c r="DID85" s="192"/>
      <c r="DIH85" s="192"/>
      <c r="DIL85" s="192"/>
      <c r="DIP85" s="192"/>
      <c r="DIT85" s="192"/>
      <c r="DIX85" s="192"/>
      <c r="DJB85" s="192"/>
      <c r="DJF85" s="192"/>
      <c r="DJJ85" s="192"/>
      <c r="DJN85" s="192"/>
      <c r="DJR85" s="192"/>
      <c r="DJV85" s="192"/>
      <c r="DJZ85" s="192"/>
      <c r="DKD85" s="192"/>
      <c r="DKH85" s="192"/>
      <c r="DKL85" s="192"/>
      <c r="DKP85" s="192"/>
      <c r="DKT85" s="192"/>
      <c r="DKX85" s="192"/>
      <c r="DLB85" s="192"/>
      <c r="DLF85" s="192"/>
      <c r="DLJ85" s="192"/>
      <c r="DLN85" s="192"/>
      <c r="DLR85" s="192"/>
      <c r="DLV85" s="192"/>
      <c r="DLZ85" s="192"/>
      <c r="DMD85" s="192"/>
      <c r="DMH85" s="192"/>
      <c r="DML85" s="192"/>
      <c r="DMP85" s="192"/>
      <c r="DMT85" s="192"/>
      <c r="DMX85" s="192"/>
      <c r="DNB85" s="192"/>
      <c r="DNF85" s="192"/>
      <c r="DNJ85" s="192"/>
      <c r="DNN85" s="192"/>
      <c r="DNR85" s="192"/>
      <c r="DNV85" s="192"/>
      <c r="DNZ85" s="192"/>
      <c r="DOD85" s="192"/>
      <c r="DOH85" s="192"/>
      <c r="DOL85" s="192"/>
      <c r="DOP85" s="192"/>
      <c r="DOT85" s="192"/>
      <c r="DOX85" s="192"/>
      <c r="DPB85" s="192"/>
      <c r="DPF85" s="192"/>
      <c r="DPJ85" s="192"/>
      <c r="DPN85" s="192"/>
      <c r="DPR85" s="192"/>
      <c r="DPV85" s="192"/>
      <c r="DPZ85" s="192"/>
      <c r="DQD85" s="192"/>
      <c r="DQH85" s="192"/>
      <c r="DQL85" s="192"/>
      <c r="DQP85" s="192"/>
      <c r="DQT85" s="192"/>
      <c r="DQX85" s="192"/>
      <c r="DRB85" s="192"/>
      <c r="DRF85" s="192"/>
      <c r="DRJ85" s="192"/>
      <c r="DRN85" s="192"/>
      <c r="DRR85" s="192"/>
      <c r="DRV85" s="192"/>
      <c r="DRZ85" s="192"/>
      <c r="DSD85" s="192"/>
      <c r="DSH85" s="192"/>
      <c r="DSL85" s="192"/>
      <c r="DSP85" s="192"/>
      <c r="DST85" s="192"/>
      <c r="DSX85" s="192"/>
      <c r="DTB85" s="192"/>
      <c r="DTF85" s="192"/>
      <c r="DTJ85" s="192"/>
      <c r="DTN85" s="192"/>
      <c r="DTR85" s="192"/>
      <c r="DTV85" s="192"/>
      <c r="DTZ85" s="192"/>
      <c r="DUD85" s="192"/>
      <c r="DUH85" s="192"/>
      <c r="DUL85" s="192"/>
      <c r="DUP85" s="192"/>
      <c r="DUT85" s="192"/>
      <c r="DUX85" s="192"/>
      <c r="DVB85" s="192"/>
      <c r="DVF85" s="192"/>
      <c r="DVJ85" s="192"/>
      <c r="DVN85" s="192"/>
      <c r="DVR85" s="192"/>
      <c r="DVV85" s="192"/>
      <c r="DVZ85" s="192"/>
      <c r="DWD85" s="192"/>
      <c r="DWH85" s="192"/>
      <c r="DWL85" s="192"/>
      <c r="DWP85" s="192"/>
      <c r="DWT85" s="192"/>
      <c r="DWX85" s="192"/>
      <c r="DXB85" s="192"/>
      <c r="DXF85" s="192"/>
      <c r="DXJ85" s="192"/>
      <c r="DXN85" s="192"/>
      <c r="DXR85" s="192"/>
      <c r="DXV85" s="192"/>
      <c r="DXZ85" s="192"/>
      <c r="DYD85" s="192"/>
      <c r="DYH85" s="192"/>
      <c r="DYL85" s="192"/>
      <c r="DYP85" s="192"/>
      <c r="DYT85" s="192"/>
      <c r="DYX85" s="192"/>
      <c r="DZB85" s="192"/>
      <c r="DZF85" s="192"/>
      <c r="DZJ85" s="192"/>
      <c r="DZN85" s="192"/>
      <c r="DZR85" s="192"/>
      <c r="DZV85" s="192"/>
      <c r="DZZ85" s="192"/>
      <c r="EAD85" s="192"/>
      <c r="EAH85" s="192"/>
      <c r="EAL85" s="192"/>
      <c r="EAP85" s="192"/>
      <c r="EAT85" s="192"/>
      <c r="EAX85" s="192"/>
      <c r="EBB85" s="192"/>
      <c r="EBF85" s="192"/>
      <c r="EBJ85" s="192"/>
      <c r="EBN85" s="192"/>
      <c r="EBR85" s="192"/>
      <c r="EBV85" s="192"/>
      <c r="EBZ85" s="192"/>
      <c r="ECD85" s="192"/>
      <c r="ECH85" s="192"/>
      <c r="ECL85" s="192"/>
      <c r="ECP85" s="192"/>
      <c r="ECT85" s="192"/>
      <c r="ECX85" s="192"/>
      <c r="EDB85" s="192"/>
      <c r="EDF85" s="192"/>
      <c r="EDJ85" s="192"/>
      <c r="EDN85" s="192"/>
      <c r="EDR85" s="192"/>
      <c r="EDV85" s="192"/>
      <c r="EDZ85" s="192"/>
      <c r="EED85" s="192"/>
      <c r="EEH85" s="192"/>
      <c r="EEL85" s="192"/>
      <c r="EEP85" s="192"/>
      <c r="EET85" s="192"/>
      <c r="EEX85" s="192"/>
      <c r="EFB85" s="192"/>
      <c r="EFF85" s="192"/>
      <c r="EFJ85" s="192"/>
      <c r="EFN85" s="192"/>
      <c r="EFR85" s="192"/>
      <c r="EFV85" s="192"/>
      <c r="EFZ85" s="192"/>
      <c r="EGD85" s="192"/>
      <c r="EGH85" s="192"/>
      <c r="EGL85" s="192"/>
      <c r="EGP85" s="192"/>
      <c r="EGT85" s="192"/>
      <c r="EGX85" s="192"/>
      <c r="EHB85" s="192"/>
      <c r="EHF85" s="192"/>
      <c r="EHJ85" s="192"/>
      <c r="EHN85" s="192"/>
      <c r="EHR85" s="192"/>
      <c r="EHV85" s="192"/>
      <c r="EHZ85" s="192"/>
      <c r="EID85" s="192"/>
      <c r="EIH85" s="192"/>
      <c r="EIL85" s="192"/>
      <c r="EIP85" s="192"/>
      <c r="EIT85" s="192"/>
      <c r="EIX85" s="192"/>
      <c r="EJB85" s="192"/>
      <c r="EJF85" s="192"/>
      <c r="EJJ85" s="192"/>
      <c r="EJN85" s="192"/>
      <c r="EJR85" s="192"/>
      <c r="EJV85" s="192"/>
      <c r="EJZ85" s="192"/>
      <c r="EKD85" s="192"/>
      <c r="EKH85" s="192"/>
      <c r="EKL85" s="192"/>
      <c r="EKP85" s="192"/>
      <c r="EKT85" s="192"/>
      <c r="EKX85" s="192"/>
      <c r="ELB85" s="192"/>
      <c r="ELF85" s="192"/>
      <c r="ELJ85" s="192"/>
      <c r="ELN85" s="192"/>
      <c r="ELR85" s="192"/>
      <c r="ELV85" s="192"/>
      <c r="ELZ85" s="192"/>
      <c r="EMD85" s="192"/>
      <c r="EMH85" s="192"/>
      <c r="EML85" s="192"/>
      <c r="EMP85" s="192"/>
      <c r="EMT85" s="192"/>
      <c r="EMX85" s="192"/>
      <c r="ENB85" s="192"/>
      <c r="ENF85" s="192"/>
      <c r="ENJ85" s="192"/>
      <c r="ENN85" s="192"/>
      <c r="ENR85" s="192"/>
      <c r="ENV85" s="192"/>
      <c r="ENZ85" s="192"/>
      <c r="EOD85" s="192"/>
      <c r="EOH85" s="192"/>
      <c r="EOL85" s="192"/>
      <c r="EOP85" s="192"/>
      <c r="EOT85" s="192"/>
      <c r="EOX85" s="192"/>
      <c r="EPB85" s="192"/>
      <c r="EPF85" s="192"/>
      <c r="EPJ85" s="192"/>
      <c r="EPN85" s="192"/>
      <c r="EPR85" s="192"/>
      <c r="EPV85" s="192"/>
      <c r="EPZ85" s="192"/>
      <c r="EQD85" s="192"/>
      <c r="EQH85" s="192"/>
      <c r="EQL85" s="192"/>
      <c r="EQP85" s="192"/>
      <c r="EQT85" s="192"/>
      <c r="EQX85" s="192"/>
      <c r="ERB85" s="192"/>
      <c r="ERF85" s="192"/>
      <c r="ERJ85" s="192"/>
      <c r="ERN85" s="192"/>
      <c r="ERR85" s="192"/>
      <c r="ERV85" s="192"/>
      <c r="ERZ85" s="192"/>
      <c r="ESD85" s="192"/>
      <c r="ESH85" s="192"/>
      <c r="ESL85" s="192"/>
      <c r="ESP85" s="192"/>
      <c r="EST85" s="192"/>
      <c r="ESX85" s="192"/>
      <c r="ETB85" s="192"/>
      <c r="ETF85" s="192"/>
      <c r="ETJ85" s="192"/>
      <c r="ETN85" s="192"/>
      <c r="ETR85" s="192"/>
      <c r="ETV85" s="192"/>
      <c r="ETZ85" s="192"/>
      <c r="EUD85" s="192"/>
      <c r="EUH85" s="192"/>
      <c r="EUL85" s="192"/>
      <c r="EUP85" s="192"/>
      <c r="EUT85" s="192"/>
      <c r="EUX85" s="192"/>
      <c r="EVB85" s="192"/>
      <c r="EVF85" s="192"/>
      <c r="EVJ85" s="192"/>
      <c r="EVN85" s="192"/>
      <c r="EVR85" s="192"/>
      <c r="EVV85" s="192"/>
      <c r="EVZ85" s="192"/>
      <c r="EWD85" s="192"/>
      <c r="EWH85" s="192"/>
      <c r="EWL85" s="192"/>
      <c r="EWP85" s="192"/>
      <c r="EWT85" s="192"/>
      <c r="EWX85" s="192"/>
      <c r="EXB85" s="192"/>
      <c r="EXF85" s="192"/>
      <c r="EXJ85" s="192"/>
      <c r="EXN85" s="192"/>
      <c r="EXR85" s="192"/>
      <c r="EXV85" s="192"/>
      <c r="EXZ85" s="192"/>
      <c r="EYD85" s="192"/>
      <c r="EYH85" s="192"/>
      <c r="EYL85" s="192"/>
      <c r="EYP85" s="192"/>
      <c r="EYT85" s="192"/>
      <c r="EYX85" s="192"/>
      <c r="EZB85" s="192"/>
      <c r="EZF85" s="192"/>
      <c r="EZJ85" s="192"/>
      <c r="EZN85" s="192"/>
      <c r="EZR85" s="192"/>
      <c r="EZV85" s="192"/>
      <c r="EZZ85" s="192"/>
      <c r="FAD85" s="192"/>
      <c r="FAH85" s="192"/>
      <c r="FAL85" s="192"/>
      <c r="FAP85" s="192"/>
      <c r="FAT85" s="192"/>
      <c r="FAX85" s="192"/>
      <c r="FBB85" s="192"/>
      <c r="FBF85" s="192"/>
      <c r="FBJ85" s="192"/>
      <c r="FBN85" s="192"/>
      <c r="FBR85" s="192"/>
      <c r="FBV85" s="192"/>
      <c r="FBZ85" s="192"/>
      <c r="FCD85" s="192"/>
      <c r="FCH85" s="192"/>
      <c r="FCL85" s="192"/>
      <c r="FCP85" s="192"/>
      <c r="FCT85" s="192"/>
      <c r="FCX85" s="192"/>
      <c r="FDB85" s="192"/>
      <c r="FDF85" s="192"/>
      <c r="FDJ85" s="192"/>
      <c r="FDN85" s="192"/>
      <c r="FDR85" s="192"/>
      <c r="FDV85" s="192"/>
      <c r="FDZ85" s="192"/>
      <c r="FED85" s="192"/>
      <c r="FEH85" s="192"/>
      <c r="FEL85" s="192"/>
      <c r="FEP85" s="192"/>
      <c r="FET85" s="192"/>
      <c r="FEX85" s="192"/>
      <c r="FFB85" s="192"/>
      <c r="FFF85" s="192"/>
      <c r="FFJ85" s="192"/>
      <c r="FFN85" s="192"/>
      <c r="FFR85" s="192"/>
      <c r="FFV85" s="192"/>
      <c r="FFZ85" s="192"/>
      <c r="FGD85" s="192"/>
      <c r="FGH85" s="192"/>
      <c r="FGL85" s="192"/>
      <c r="FGP85" s="192"/>
      <c r="FGT85" s="192"/>
      <c r="FGX85" s="192"/>
      <c r="FHB85" s="192"/>
      <c r="FHF85" s="192"/>
      <c r="FHJ85" s="192"/>
      <c r="FHN85" s="192"/>
      <c r="FHR85" s="192"/>
      <c r="FHV85" s="192"/>
      <c r="FHZ85" s="192"/>
      <c r="FID85" s="192"/>
      <c r="FIH85" s="192"/>
      <c r="FIL85" s="192"/>
      <c r="FIP85" s="192"/>
      <c r="FIT85" s="192"/>
      <c r="FIX85" s="192"/>
      <c r="FJB85" s="192"/>
      <c r="FJF85" s="192"/>
      <c r="FJJ85" s="192"/>
      <c r="FJN85" s="192"/>
      <c r="FJR85" s="192"/>
      <c r="FJV85" s="192"/>
      <c r="FJZ85" s="192"/>
      <c r="FKD85" s="192"/>
      <c r="FKH85" s="192"/>
      <c r="FKL85" s="192"/>
      <c r="FKP85" s="192"/>
      <c r="FKT85" s="192"/>
      <c r="FKX85" s="192"/>
      <c r="FLB85" s="192"/>
      <c r="FLF85" s="192"/>
      <c r="FLJ85" s="192"/>
      <c r="FLN85" s="192"/>
      <c r="FLR85" s="192"/>
      <c r="FLV85" s="192"/>
      <c r="FLZ85" s="192"/>
      <c r="FMD85" s="192"/>
      <c r="FMH85" s="192"/>
      <c r="FML85" s="192"/>
      <c r="FMP85" s="192"/>
      <c r="FMT85" s="192"/>
      <c r="FMX85" s="192"/>
      <c r="FNB85" s="192"/>
      <c r="FNF85" s="192"/>
      <c r="FNJ85" s="192"/>
      <c r="FNN85" s="192"/>
      <c r="FNR85" s="192"/>
      <c r="FNV85" s="192"/>
      <c r="FNZ85" s="192"/>
      <c r="FOD85" s="192"/>
      <c r="FOH85" s="192"/>
      <c r="FOL85" s="192"/>
      <c r="FOP85" s="192"/>
      <c r="FOT85" s="192"/>
      <c r="FOX85" s="192"/>
      <c r="FPB85" s="192"/>
      <c r="FPF85" s="192"/>
      <c r="FPJ85" s="192"/>
      <c r="FPN85" s="192"/>
      <c r="FPR85" s="192"/>
      <c r="FPV85" s="192"/>
      <c r="FPZ85" s="192"/>
      <c r="FQD85" s="192"/>
      <c r="FQH85" s="192"/>
      <c r="FQL85" s="192"/>
      <c r="FQP85" s="192"/>
      <c r="FQT85" s="192"/>
      <c r="FQX85" s="192"/>
      <c r="FRB85" s="192"/>
      <c r="FRF85" s="192"/>
      <c r="FRJ85" s="192"/>
      <c r="FRN85" s="192"/>
      <c r="FRR85" s="192"/>
      <c r="FRV85" s="192"/>
      <c r="FRZ85" s="192"/>
      <c r="FSD85" s="192"/>
      <c r="FSH85" s="192"/>
      <c r="FSL85" s="192"/>
      <c r="FSP85" s="192"/>
      <c r="FST85" s="192"/>
      <c r="FSX85" s="192"/>
      <c r="FTB85" s="192"/>
      <c r="FTF85" s="192"/>
      <c r="FTJ85" s="192"/>
      <c r="FTN85" s="192"/>
      <c r="FTR85" s="192"/>
      <c r="FTV85" s="192"/>
      <c r="FTZ85" s="192"/>
      <c r="FUD85" s="192"/>
      <c r="FUH85" s="192"/>
      <c r="FUL85" s="192"/>
      <c r="FUP85" s="192"/>
      <c r="FUT85" s="192"/>
      <c r="FUX85" s="192"/>
      <c r="FVB85" s="192"/>
      <c r="FVF85" s="192"/>
      <c r="FVJ85" s="192"/>
      <c r="FVN85" s="192"/>
      <c r="FVR85" s="192"/>
      <c r="FVV85" s="192"/>
      <c r="FVZ85" s="192"/>
      <c r="FWD85" s="192"/>
      <c r="FWH85" s="192"/>
      <c r="FWL85" s="192"/>
      <c r="FWP85" s="192"/>
      <c r="FWT85" s="192"/>
      <c r="FWX85" s="192"/>
      <c r="FXB85" s="192"/>
      <c r="FXF85" s="192"/>
      <c r="FXJ85" s="192"/>
      <c r="FXN85" s="192"/>
      <c r="FXR85" s="192"/>
      <c r="FXV85" s="192"/>
      <c r="FXZ85" s="192"/>
      <c r="FYD85" s="192"/>
      <c r="FYH85" s="192"/>
      <c r="FYL85" s="192"/>
      <c r="FYP85" s="192"/>
      <c r="FYT85" s="192"/>
      <c r="FYX85" s="192"/>
      <c r="FZB85" s="192"/>
      <c r="FZF85" s="192"/>
      <c r="FZJ85" s="192"/>
      <c r="FZN85" s="192"/>
      <c r="FZR85" s="192"/>
      <c r="FZV85" s="192"/>
      <c r="FZZ85" s="192"/>
      <c r="GAD85" s="192"/>
      <c r="GAH85" s="192"/>
      <c r="GAL85" s="192"/>
      <c r="GAP85" s="192"/>
      <c r="GAT85" s="192"/>
      <c r="GAX85" s="192"/>
      <c r="GBB85" s="192"/>
      <c r="GBF85" s="192"/>
      <c r="GBJ85" s="192"/>
      <c r="GBN85" s="192"/>
      <c r="GBR85" s="192"/>
      <c r="GBV85" s="192"/>
      <c r="GBZ85" s="192"/>
      <c r="GCD85" s="192"/>
      <c r="GCH85" s="192"/>
      <c r="GCL85" s="192"/>
      <c r="GCP85" s="192"/>
      <c r="GCT85" s="192"/>
      <c r="GCX85" s="192"/>
      <c r="GDB85" s="192"/>
      <c r="GDF85" s="192"/>
      <c r="GDJ85" s="192"/>
      <c r="GDN85" s="192"/>
      <c r="GDR85" s="192"/>
      <c r="GDV85" s="192"/>
      <c r="GDZ85" s="192"/>
      <c r="GED85" s="192"/>
      <c r="GEH85" s="192"/>
      <c r="GEL85" s="192"/>
      <c r="GEP85" s="192"/>
      <c r="GET85" s="192"/>
      <c r="GEX85" s="192"/>
      <c r="GFB85" s="192"/>
      <c r="GFF85" s="192"/>
      <c r="GFJ85" s="192"/>
      <c r="GFN85" s="192"/>
      <c r="GFR85" s="192"/>
      <c r="GFV85" s="192"/>
      <c r="GFZ85" s="192"/>
      <c r="GGD85" s="192"/>
      <c r="GGH85" s="192"/>
      <c r="GGL85" s="192"/>
      <c r="GGP85" s="192"/>
      <c r="GGT85" s="192"/>
      <c r="GGX85" s="192"/>
      <c r="GHB85" s="192"/>
      <c r="GHF85" s="192"/>
      <c r="GHJ85" s="192"/>
      <c r="GHN85" s="192"/>
      <c r="GHR85" s="192"/>
      <c r="GHV85" s="192"/>
      <c r="GHZ85" s="192"/>
      <c r="GID85" s="192"/>
      <c r="GIH85" s="192"/>
      <c r="GIL85" s="192"/>
      <c r="GIP85" s="192"/>
      <c r="GIT85" s="192"/>
      <c r="GIX85" s="192"/>
      <c r="GJB85" s="192"/>
      <c r="GJF85" s="192"/>
      <c r="GJJ85" s="192"/>
      <c r="GJN85" s="192"/>
      <c r="GJR85" s="192"/>
      <c r="GJV85" s="192"/>
      <c r="GJZ85" s="192"/>
      <c r="GKD85" s="192"/>
      <c r="GKH85" s="192"/>
      <c r="GKL85" s="192"/>
      <c r="GKP85" s="192"/>
      <c r="GKT85" s="192"/>
      <c r="GKX85" s="192"/>
      <c r="GLB85" s="192"/>
      <c r="GLF85" s="192"/>
      <c r="GLJ85" s="192"/>
      <c r="GLN85" s="192"/>
      <c r="GLR85" s="192"/>
      <c r="GLV85" s="192"/>
      <c r="GLZ85" s="192"/>
      <c r="GMD85" s="192"/>
      <c r="GMH85" s="192"/>
      <c r="GML85" s="192"/>
      <c r="GMP85" s="192"/>
      <c r="GMT85" s="192"/>
      <c r="GMX85" s="192"/>
      <c r="GNB85" s="192"/>
      <c r="GNF85" s="192"/>
      <c r="GNJ85" s="192"/>
      <c r="GNN85" s="192"/>
      <c r="GNR85" s="192"/>
      <c r="GNV85" s="192"/>
      <c r="GNZ85" s="192"/>
      <c r="GOD85" s="192"/>
      <c r="GOH85" s="192"/>
      <c r="GOL85" s="192"/>
      <c r="GOP85" s="192"/>
      <c r="GOT85" s="192"/>
      <c r="GOX85" s="192"/>
      <c r="GPB85" s="192"/>
      <c r="GPF85" s="192"/>
      <c r="GPJ85" s="192"/>
      <c r="GPN85" s="192"/>
      <c r="GPR85" s="192"/>
      <c r="GPV85" s="192"/>
      <c r="GPZ85" s="192"/>
      <c r="GQD85" s="192"/>
      <c r="GQH85" s="192"/>
      <c r="GQL85" s="192"/>
      <c r="GQP85" s="192"/>
      <c r="GQT85" s="192"/>
      <c r="GQX85" s="192"/>
      <c r="GRB85" s="192"/>
      <c r="GRF85" s="192"/>
      <c r="GRJ85" s="192"/>
      <c r="GRN85" s="192"/>
      <c r="GRR85" s="192"/>
      <c r="GRV85" s="192"/>
      <c r="GRZ85" s="192"/>
      <c r="GSD85" s="192"/>
      <c r="GSH85" s="192"/>
      <c r="GSL85" s="192"/>
      <c r="GSP85" s="192"/>
      <c r="GST85" s="192"/>
      <c r="GSX85" s="192"/>
      <c r="GTB85" s="192"/>
      <c r="GTF85" s="192"/>
      <c r="GTJ85" s="192"/>
      <c r="GTN85" s="192"/>
      <c r="GTR85" s="192"/>
      <c r="GTV85" s="192"/>
      <c r="GTZ85" s="192"/>
      <c r="GUD85" s="192"/>
      <c r="GUH85" s="192"/>
      <c r="GUL85" s="192"/>
      <c r="GUP85" s="192"/>
      <c r="GUT85" s="192"/>
      <c r="GUX85" s="192"/>
      <c r="GVB85" s="192"/>
      <c r="GVF85" s="192"/>
      <c r="GVJ85" s="192"/>
      <c r="GVN85" s="192"/>
      <c r="GVR85" s="192"/>
      <c r="GVV85" s="192"/>
      <c r="GVZ85" s="192"/>
      <c r="GWD85" s="192"/>
      <c r="GWH85" s="192"/>
      <c r="GWL85" s="192"/>
      <c r="GWP85" s="192"/>
      <c r="GWT85" s="192"/>
      <c r="GWX85" s="192"/>
      <c r="GXB85" s="192"/>
      <c r="GXF85" s="192"/>
      <c r="GXJ85" s="192"/>
      <c r="GXN85" s="192"/>
      <c r="GXR85" s="192"/>
      <c r="GXV85" s="192"/>
      <c r="GXZ85" s="192"/>
      <c r="GYD85" s="192"/>
      <c r="GYH85" s="192"/>
      <c r="GYL85" s="192"/>
      <c r="GYP85" s="192"/>
      <c r="GYT85" s="192"/>
      <c r="GYX85" s="192"/>
      <c r="GZB85" s="192"/>
      <c r="GZF85" s="192"/>
      <c r="GZJ85" s="192"/>
      <c r="GZN85" s="192"/>
      <c r="GZR85" s="192"/>
      <c r="GZV85" s="192"/>
      <c r="GZZ85" s="192"/>
      <c r="HAD85" s="192"/>
      <c r="HAH85" s="192"/>
      <c r="HAL85" s="192"/>
      <c r="HAP85" s="192"/>
      <c r="HAT85" s="192"/>
      <c r="HAX85" s="192"/>
      <c r="HBB85" s="192"/>
      <c r="HBF85" s="192"/>
      <c r="HBJ85" s="192"/>
      <c r="HBN85" s="192"/>
      <c r="HBR85" s="192"/>
      <c r="HBV85" s="192"/>
      <c r="HBZ85" s="192"/>
      <c r="HCD85" s="192"/>
      <c r="HCH85" s="192"/>
      <c r="HCL85" s="192"/>
      <c r="HCP85" s="192"/>
      <c r="HCT85" s="192"/>
      <c r="HCX85" s="192"/>
      <c r="HDB85" s="192"/>
      <c r="HDF85" s="192"/>
      <c r="HDJ85" s="192"/>
      <c r="HDN85" s="192"/>
      <c r="HDR85" s="192"/>
      <c r="HDV85" s="192"/>
      <c r="HDZ85" s="192"/>
      <c r="HED85" s="192"/>
      <c r="HEH85" s="192"/>
      <c r="HEL85" s="192"/>
      <c r="HEP85" s="192"/>
      <c r="HET85" s="192"/>
      <c r="HEX85" s="192"/>
      <c r="HFB85" s="192"/>
      <c r="HFF85" s="192"/>
      <c r="HFJ85" s="192"/>
      <c r="HFN85" s="192"/>
      <c r="HFR85" s="192"/>
      <c r="HFV85" s="192"/>
      <c r="HFZ85" s="192"/>
      <c r="HGD85" s="192"/>
      <c r="HGH85" s="192"/>
      <c r="HGL85" s="192"/>
      <c r="HGP85" s="192"/>
      <c r="HGT85" s="192"/>
      <c r="HGX85" s="192"/>
      <c r="HHB85" s="192"/>
      <c r="HHF85" s="192"/>
      <c r="HHJ85" s="192"/>
      <c r="HHN85" s="192"/>
      <c r="HHR85" s="192"/>
      <c r="HHV85" s="192"/>
      <c r="HHZ85" s="192"/>
      <c r="HID85" s="192"/>
      <c r="HIH85" s="192"/>
      <c r="HIL85" s="192"/>
      <c r="HIP85" s="192"/>
      <c r="HIT85" s="192"/>
      <c r="HIX85" s="192"/>
      <c r="HJB85" s="192"/>
      <c r="HJF85" s="192"/>
      <c r="HJJ85" s="192"/>
      <c r="HJN85" s="192"/>
      <c r="HJR85" s="192"/>
      <c r="HJV85" s="192"/>
      <c r="HJZ85" s="192"/>
      <c r="HKD85" s="192"/>
      <c r="HKH85" s="192"/>
      <c r="HKL85" s="192"/>
      <c r="HKP85" s="192"/>
      <c r="HKT85" s="192"/>
      <c r="HKX85" s="192"/>
      <c r="HLB85" s="192"/>
      <c r="HLF85" s="192"/>
      <c r="HLJ85" s="192"/>
      <c r="HLN85" s="192"/>
      <c r="HLR85" s="192"/>
      <c r="HLV85" s="192"/>
      <c r="HLZ85" s="192"/>
      <c r="HMD85" s="192"/>
      <c r="HMH85" s="192"/>
      <c r="HML85" s="192"/>
      <c r="HMP85" s="192"/>
      <c r="HMT85" s="192"/>
      <c r="HMX85" s="192"/>
      <c r="HNB85" s="192"/>
      <c r="HNF85" s="192"/>
      <c r="HNJ85" s="192"/>
      <c r="HNN85" s="192"/>
      <c r="HNR85" s="192"/>
      <c r="HNV85" s="192"/>
      <c r="HNZ85" s="192"/>
      <c r="HOD85" s="192"/>
      <c r="HOH85" s="192"/>
      <c r="HOL85" s="192"/>
      <c r="HOP85" s="192"/>
      <c r="HOT85" s="192"/>
      <c r="HOX85" s="192"/>
      <c r="HPB85" s="192"/>
      <c r="HPF85" s="192"/>
      <c r="HPJ85" s="192"/>
      <c r="HPN85" s="192"/>
      <c r="HPR85" s="192"/>
      <c r="HPV85" s="192"/>
      <c r="HPZ85" s="192"/>
      <c r="HQD85" s="192"/>
      <c r="HQH85" s="192"/>
      <c r="HQL85" s="192"/>
      <c r="HQP85" s="192"/>
      <c r="HQT85" s="192"/>
      <c r="HQX85" s="192"/>
      <c r="HRB85" s="192"/>
      <c r="HRF85" s="192"/>
      <c r="HRJ85" s="192"/>
      <c r="HRN85" s="192"/>
      <c r="HRR85" s="192"/>
      <c r="HRV85" s="192"/>
      <c r="HRZ85" s="192"/>
      <c r="HSD85" s="192"/>
      <c r="HSH85" s="192"/>
      <c r="HSL85" s="192"/>
      <c r="HSP85" s="192"/>
      <c r="HST85" s="192"/>
      <c r="HSX85" s="192"/>
      <c r="HTB85" s="192"/>
      <c r="HTF85" s="192"/>
      <c r="HTJ85" s="192"/>
      <c r="HTN85" s="192"/>
      <c r="HTR85" s="192"/>
      <c r="HTV85" s="192"/>
      <c r="HTZ85" s="192"/>
      <c r="HUD85" s="192"/>
      <c r="HUH85" s="192"/>
      <c r="HUL85" s="192"/>
      <c r="HUP85" s="192"/>
      <c r="HUT85" s="192"/>
      <c r="HUX85" s="192"/>
      <c r="HVB85" s="192"/>
      <c r="HVF85" s="192"/>
      <c r="HVJ85" s="192"/>
      <c r="HVN85" s="192"/>
      <c r="HVR85" s="192"/>
      <c r="HVV85" s="192"/>
      <c r="HVZ85" s="192"/>
      <c r="HWD85" s="192"/>
      <c r="HWH85" s="192"/>
      <c r="HWL85" s="192"/>
      <c r="HWP85" s="192"/>
      <c r="HWT85" s="192"/>
      <c r="HWX85" s="192"/>
      <c r="HXB85" s="192"/>
      <c r="HXF85" s="192"/>
      <c r="HXJ85" s="192"/>
      <c r="HXN85" s="192"/>
      <c r="HXR85" s="192"/>
      <c r="HXV85" s="192"/>
      <c r="HXZ85" s="192"/>
      <c r="HYD85" s="192"/>
      <c r="HYH85" s="192"/>
      <c r="HYL85" s="192"/>
      <c r="HYP85" s="192"/>
      <c r="HYT85" s="192"/>
      <c r="HYX85" s="192"/>
      <c r="HZB85" s="192"/>
      <c r="HZF85" s="192"/>
      <c r="HZJ85" s="192"/>
      <c r="HZN85" s="192"/>
      <c r="HZR85" s="192"/>
      <c r="HZV85" s="192"/>
      <c r="HZZ85" s="192"/>
      <c r="IAD85" s="192"/>
      <c r="IAH85" s="192"/>
      <c r="IAL85" s="192"/>
      <c r="IAP85" s="192"/>
      <c r="IAT85" s="192"/>
      <c r="IAX85" s="192"/>
      <c r="IBB85" s="192"/>
      <c r="IBF85" s="192"/>
      <c r="IBJ85" s="192"/>
      <c r="IBN85" s="192"/>
      <c r="IBR85" s="192"/>
      <c r="IBV85" s="192"/>
      <c r="IBZ85" s="192"/>
      <c r="ICD85" s="192"/>
      <c r="ICH85" s="192"/>
      <c r="ICL85" s="192"/>
      <c r="ICP85" s="192"/>
      <c r="ICT85" s="192"/>
      <c r="ICX85" s="192"/>
      <c r="IDB85" s="192"/>
      <c r="IDF85" s="192"/>
      <c r="IDJ85" s="192"/>
      <c r="IDN85" s="192"/>
      <c r="IDR85" s="192"/>
      <c r="IDV85" s="192"/>
      <c r="IDZ85" s="192"/>
      <c r="IED85" s="192"/>
      <c r="IEH85" s="192"/>
      <c r="IEL85" s="192"/>
      <c r="IEP85" s="192"/>
      <c r="IET85" s="192"/>
      <c r="IEX85" s="192"/>
      <c r="IFB85" s="192"/>
      <c r="IFF85" s="192"/>
      <c r="IFJ85" s="192"/>
      <c r="IFN85" s="192"/>
      <c r="IFR85" s="192"/>
      <c r="IFV85" s="192"/>
      <c r="IFZ85" s="192"/>
      <c r="IGD85" s="192"/>
      <c r="IGH85" s="192"/>
      <c r="IGL85" s="192"/>
      <c r="IGP85" s="192"/>
      <c r="IGT85" s="192"/>
      <c r="IGX85" s="192"/>
      <c r="IHB85" s="192"/>
      <c r="IHF85" s="192"/>
      <c r="IHJ85" s="192"/>
      <c r="IHN85" s="192"/>
      <c r="IHR85" s="192"/>
      <c r="IHV85" s="192"/>
      <c r="IHZ85" s="192"/>
      <c r="IID85" s="192"/>
      <c r="IIH85" s="192"/>
      <c r="IIL85" s="192"/>
      <c r="IIP85" s="192"/>
      <c r="IIT85" s="192"/>
      <c r="IIX85" s="192"/>
      <c r="IJB85" s="192"/>
      <c r="IJF85" s="192"/>
      <c r="IJJ85" s="192"/>
      <c r="IJN85" s="192"/>
      <c r="IJR85" s="192"/>
      <c r="IJV85" s="192"/>
      <c r="IJZ85" s="192"/>
      <c r="IKD85" s="192"/>
      <c r="IKH85" s="192"/>
      <c r="IKL85" s="192"/>
      <c r="IKP85" s="192"/>
      <c r="IKT85" s="192"/>
      <c r="IKX85" s="192"/>
      <c r="ILB85" s="192"/>
      <c r="ILF85" s="192"/>
      <c r="ILJ85" s="192"/>
      <c r="ILN85" s="192"/>
      <c r="ILR85" s="192"/>
      <c r="ILV85" s="192"/>
      <c r="ILZ85" s="192"/>
      <c r="IMD85" s="192"/>
      <c r="IMH85" s="192"/>
      <c r="IML85" s="192"/>
      <c r="IMP85" s="192"/>
      <c r="IMT85" s="192"/>
      <c r="IMX85" s="192"/>
      <c r="INB85" s="192"/>
      <c r="INF85" s="192"/>
      <c r="INJ85" s="192"/>
      <c r="INN85" s="192"/>
      <c r="INR85" s="192"/>
      <c r="INV85" s="192"/>
      <c r="INZ85" s="192"/>
      <c r="IOD85" s="192"/>
      <c r="IOH85" s="192"/>
      <c r="IOL85" s="192"/>
      <c r="IOP85" s="192"/>
      <c r="IOT85" s="192"/>
      <c r="IOX85" s="192"/>
      <c r="IPB85" s="192"/>
      <c r="IPF85" s="192"/>
      <c r="IPJ85" s="192"/>
      <c r="IPN85" s="192"/>
      <c r="IPR85" s="192"/>
      <c r="IPV85" s="192"/>
      <c r="IPZ85" s="192"/>
      <c r="IQD85" s="192"/>
      <c r="IQH85" s="192"/>
      <c r="IQL85" s="192"/>
      <c r="IQP85" s="192"/>
      <c r="IQT85" s="192"/>
      <c r="IQX85" s="192"/>
      <c r="IRB85" s="192"/>
      <c r="IRF85" s="192"/>
      <c r="IRJ85" s="192"/>
      <c r="IRN85" s="192"/>
      <c r="IRR85" s="192"/>
      <c r="IRV85" s="192"/>
      <c r="IRZ85" s="192"/>
      <c r="ISD85" s="192"/>
      <c r="ISH85" s="192"/>
      <c r="ISL85" s="192"/>
      <c r="ISP85" s="192"/>
      <c r="IST85" s="192"/>
      <c r="ISX85" s="192"/>
      <c r="ITB85" s="192"/>
      <c r="ITF85" s="192"/>
      <c r="ITJ85" s="192"/>
      <c r="ITN85" s="192"/>
      <c r="ITR85" s="192"/>
      <c r="ITV85" s="192"/>
      <c r="ITZ85" s="192"/>
      <c r="IUD85" s="192"/>
      <c r="IUH85" s="192"/>
      <c r="IUL85" s="192"/>
      <c r="IUP85" s="192"/>
      <c r="IUT85" s="192"/>
      <c r="IUX85" s="192"/>
      <c r="IVB85" s="192"/>
      <c r="IVF85" s="192"/>
      <c r="IVJ85" s="192"/>
      <c r="IVN85" s="192"/>
      <c r="IVR85" s="192"/>
      <c r="IVV85" s="192"/>
      <c r="IVZ85" s="192"/>
      <c r="IWD85" s="192"/>
      <c r="IWH85" s="192"/>
      <c r="IWL85" s="192"/>
      <c r="IWP85" s="192"/>
      <c r="IWT85" s="192"/>
      <c r="IWX85" s="192"/>
      <c r="IXB85" s="192"/>
      <c r="IXF85" s="192"/>
      <c r="IXJ85" s="192"/>
      <c r="IXN85" s="192"/>
      <c r="IXR85" s="192"/>
      <c r="IXV85" s="192"/>
      <c r="IXZ85" s="192"/>
      <c r="IYD85" s="192"/>
      <c r="IYH85" s="192"/>
      <c r="IYL85" s="192"/>
      <c r="IYP85" s="192"/>
      <c r="IYT85" s="192"/>
      <c r="IYX85" s="192"/>
      <c r="IZB85" s="192"/>
      <c r="IZF85" s="192"/>
      <c r="IZJ85" s="192"/>
      <c r="IZN85" s="192"/>
      <c r="IZR85" s="192"/>
      <c r="IZV85" s="192"/>
      <c r="IZZ85" s="192"/>
      <c r="JAD85" s="192"/>
      <c r="JAH85" s="192"/>
      <c r="JAL85" s="192"/>
      <c r="JAP85" s="192"/>
      <c r="JAT85" s="192"/>
      <c r="JAX85" s="192"/>
      <c r="JBB85" s="192"/>
      <c r="JBF85" s="192"/>
      <c r="JBJ85" s="192"/>
      <c r="JBN85" s="192"/>
      <c r="JBR85" s="192"/>
      <c r="JBV85" s="192"/>
      <c r="JBZ85" s="192"/>
      <c r="JCD85" s="192"/>
      <c r="JCH85" s="192"/>
      <c r="JCL85" s="192"/>
      <c r="JCP85" s="192"/>
      <c r="JCT85" s="192"/>
      <c r="JCX85" s="192"/>
      <c r="JDB85" s="192"/>
      <c r="JDF85" s="192"/>
      <c r="JDJ85" s="192"/>
      <c r="JDN85" s="192"/>
      <c r="JDR85" s="192"/>
      <c r="JDV85" s="192"/>
      <c r="JDZ85" s="192"/>
      <c r="JED85" s="192"/>
      <c r="JEH85" s="192"/>
      <c r="JEL85" s="192"/>
      <c r="JEP85" s="192"/>
      <c r="JET85" s="192"/>
      <c r="JEX85" s="192"/>
      <c r="JFB85" s="192"/>
      <c r="JFF85" s="192"/>
      <c r="JFJ85" s="192"/>
      <c r="JFN85" s="192"/>
      <c r="JFR85" s="192"/>
      <c r="JFV85" s="192"/>
      <c r="JFZ85" s="192"/>
      <c r="JGD85" s="192"/>
      <c r="JGH85" s="192"/>
      <c r="JGL85" s="192"/>
      <c r="JGP85" s="192"/>
      <c r="JGT85" s="192"/>
      <c r="JGX85" s="192"/>
      <c r="JHB85" s="192"/>
      <c r="JHF85" s="192"/>
      <c r="JHJ85" s="192"/>
      <c r="JHN85" s="192"/>
      <c r="JHR85" s="192"/>
      <c r="JHV85" s="192"/>
      <c r="JHZ85" s="192"/>
      <c r="JID85" s="192"/>
      <c r="JIH85" s="192"/>
      <c r="JIL85" s="192"/>
      <c r="JIP85" s="192"/>
      <c r="JIT85" s="192"/>
      <c r="JIX85" s="192"/>
      <c r="JJB85" s="192"/>
      <c r="JJF85" s="192"/>
      <c r="JJJ85" s="192"/>
      <c r="JJN85" s="192"/>
      <c r="JJR85" s="192"/>
      <c r="JJV85" s="192"/>
      <c r="JJZ85" s="192"/>
      <c r="JKD85" s="192"/>
      <c r="JKH85" s="192"/>
      <c r="JKL85" s="192"/>
      <c r="JKP85" s="192"/>
      <c r="JKT85" s="192"/>
      <c r="JKX85" s="192"/>
      <c r="JLB85" s="192"/>
      <c r="JLF85" s="192"/>
      <c r="JLJ85" s="192"/>
      <c r="JLN85" s="192"/>
      <c r="JLR85" s="192"/>
      <c r="JLV85" s="192"/>
      <c r="JLZ85" s="192"/>
      <c r="JMD85" s="192"/>
      <c r="JMH85" s="192"/>
      <c r="JML85" s="192"/>
      <c r="JMP85" s="192"/>
      <c r="JMT85" s="192"/>
      <c r="JMX85" s="192"/>
      <c r="JNB85" s="192"/>
      <c r="JNF85" s="192"/>
      <c r="JNJ85" s="192"/>
      <c r="JNN85" s="192"/>
      <c r="JNR85" s="192"/>
      <c r="JNV85" s="192"/>
      <c r="JNZ85" s="192"/>
      <c r="JOD85" s="192"/>
      <c r="JOH85" s="192"/>
      <c r="JOL85" s="192"/>
      <c r="JOP85" s="192"/>
      <c r="JOT85" s="192"/>
      <c r="JOX85" s="192"/>
      <c r="JPB85" s="192"/>
      <c r="JPF85" s="192"/>
      <c r="JPJ85" s="192"/>
      <c r="JPN85" s="192"/>
      <c r="JPR85" s="192"/>
      <c r="JPV85" s="192"/>
      <c r="JPZ85" s="192"/>
      <c r="JQD85" s="192"/>
      <c r="JQH85" s="192"/>
      <c r="JQL85" s="192"/>
      <c r="JQP85" s="192"/>
      <c r="JQT85" s="192"/>
      <c r="JQX85" s="192"/>
      <c r="JRB85" s="192"/>
      <c r="JRF85" s="192"/>
      <c r="JRJ85" s="192"/>
      <c r="JRN85" s="192"/>
      <c r="JRR85" s="192"/>
      <c r="JRV85" s="192"/>
      <c r="JRZ85" s="192"/>
      <c r="JSD85" s="192"/>
      <c r="JSH85" s="192"/>
      <c r="JSL85" s="192"/>
      <c r="JSP85" s="192"/>
      <c r="JST85" s="192"/>
      <c r="JSX85" s="192"/>
      <c r="JTB85" s="192"/>
      <c r="JTF85" s="192"/>
      <c r="JTJ85" s="192"/>
      <c r="JTN85" s="192"/>
      <c r="JTR85" s="192"/>
      <c r="JTV85" s="192"/>
      <c r="JTZ85" s="192"/>
      <c r="JUD85" s="192"/>
      <c r="JUH85" s="192"/>
      <c r="JUL85" s="192"/>
      <c r="JUP85" s="192"/>
      <c r="JUT85" s="192"/>
      <c r="JUX85" s="192"/>
      <c r="JVB85" s="192"/>
      <c r="JVF85" s="192"/>
      <c r="JVJ85" s="192"/>
      <c r="JVN85" s="192"/>
      <c r="JVR85" s="192"/>
      <c r="JVV85" s="192"/>
      <c r="JVZ85" s="192"/>
      <c r="JWD85" s="192"/>
      <c r="JWH85" s="192"/>
      <c r="JWL85" s="192"/>
      <c r="JWP85" s="192"/>
      <c r="JWT85" s="192"/>
      <c r="JWX85" s="192"/>
      <c r="JXB85" s="192"/>
      <c r="JXF85" s="192"/>
      <c r="JXJ85" s="192"/>
      <c r="JXN85" s="192"/>
      <c r="JXR85" s="192"/>
      <c r="JXV85" s="192"/>
      <c r="JXZ85" s="192"/>
      <c r="JYD85" s="192"/>
      <c r="JYH85" s="192"/>
      <c r="JYL85" s="192"/>
      <c r="JYP85" s="192"/>
      <c r="JYT85" s="192"/>
      <c r="JYX85" s="192"/>
      <c r="JZB85" s="192"/>
      <c r="JZF85" s="192"/>
      <c r="JZJ85" s="192"/>
      <c r="JZN85" s="192"/>
      <c r="JZR85" s="192"/>
      <c r="JZV85" s="192"/>
      <c r="JZZ85" s="192"/>
      <c r="KAD85" s="192"/>
      <c r="KAH85" s="192"/>
      <c r="KAL85" s="192"/>
      <c r="KAP85" s="192"/>
      <c r="KAT85" s="192"/>
      <c r="KAX85" s="192"/>
      <c r="KBB85" s="192"/>
      <c r="KBF85" s="192"/>
      <c r="KBJ85" s="192"/>
      <c r="KBN85" s="192"/>
      <c r="KBR85" s="192"/>
      <c r="KBV85" s="192"/>
      <c r="KBZ85" s="192"/>
      <c r="KCD85" s="192"/>
      <c r="KCH85" s="192"/>
      <c r="KCL85" s="192"/>
      <c r="KCP85" s="192"/>
      <c r="KCT85" s="192"/>
      <c r="KCX85" s="192"/>
      <c r="KDB85" s="192"/>
      <c r="KDF85" s="192"/>
      <c r="KDJ85" s="192"/>
      <c r="KDN85" s="192"/>
      <c r="KDR85" s="192"/>
      <c r="KDV85" s="192"/>
      <c r="KDZ85" s="192"/>
      <c r="KED85" s="192"/>
      <c r="KEH85" s="192"/>
      <c r="KEL85" s="192"/>
      <c r="KEP85" s="192"/>
      <c r="KET85" s="192"/>
      <c r="KEX85" s="192"/>
      <c r="KFB85" s="192"/>
      <c r="KFF85" s="192"/>
      <c r="KFJ85" s="192"/>
      <c r="KFN85" s="192"/>
      <c r="KFR85" s="192"/>
      <c r="KFV85" s="192"/>
      <c r="KFZ85" s="192"/>
      <c r="KGD85" s="192"/>
      <c r="KGH85" s="192"/>
      <c r="KGL85" s="192"/>
      <c r="KGP85" s="192"/>
      <c r="KGT85" s="192"/>
      <c r="KGX85" s="192"/>
      <c r="KHB85" s="192"/>
      <c r="KHF85" s="192"/>
      <c r="KHJ85" s="192"/>
      <c r="KHN85" s="192"/>
      <c r="KHR85" s="192"/>
      <c r="KHV85" s="192"/>
      <c r="KHZ85" s="192"/>
      <c r="KID85" s="192"/>
      <c r="KIH85" s="192"/>
      <c r="KIL85" s="192"/>
      <c r="KIP85" s="192"/>
      <c r="KIT85" s="192"/>
      <c r="KIX85" s="192"/>
      <c r="KJB85" s="192"/>
      <c r="KJF85" s="192"/>
      <c r="KJJ85" s="192"/>
      <c r="KJN85" s="192"/>
      <c r="KJR85" s="192"/>
      <c r="KJV85" s="192"/>
      <c r="KJZ85" s="192"/>
      <c r="KKD85" s="192"/>
      <c r="KKH85" s="192"/>
      <c r="KKL85" s="192"/>
      <c r="KKP85" s="192"/>
      <c r="KKT85" s="192"/>
      <c r="KKX85" s="192"/>
      <c r="KLB85" s="192"/>
      <c r="KLF85" s="192"/>
      <c r="KLJ85" s="192"/>
      <c r="KLN85" s="192"/>
      <c r="KLR85" s="192"/>
      <c r="KLV85" s="192"/>
      <c r="KLZ85" s="192"/>
      <c r="KMD85" s="192"/>
      <c r="KMH85" s="192"/>
      <c r="KML85" s="192"/>
      <c r="KMP85" s="192"/>
      <c r="KMT85" s="192"/>
      <c r="KMX85" s="192"/>
      <c r="KNB85" s="192"/>
      <c r="KNF85" s="192"/>
      <c r="KNJ85" s="192"/>
      <c r="KNN85" s="192"/>
      <c r="KNR85" s="192"/>
      <c r="KNV85" s="192"/>
      <c r="KNZ85" s="192"/>
      <c r="KOD85" s="192"/>
      <c r="KOH85" s="192"/>
      <c r="KOL85" s="192"/>
      <c r="KOP85" s="192"/>
      <c r="KOT85" s="192"/>
      <c r="KOX85" s="192"/>
      <c r="KPB85" s="192"/>
      <c r="KPF85" s="192"/>
      <c r="KPJ85" s="192"/>
      <c r="KPN85" s="192"/>
      <c r="KPR85" s="192"/>
      <c r="KPV85" s="192"/>
      <c r="KPZ85" s="192"/>
      <c r="KQD85" s="192"/>
      <c r="KQH85" s="192"/>
      <c r="KQL85" s="192"/>
      <c r="KQP85" s="192"/>
      <c r="KQT85" s="192"/>
      <c r="KQX85" s="192"/>
      <c r="KRB85" s="192"/>
      <c r="KRF85" s="192"/>
      <c r="KRJ85" s="192"/>
      <c r="KRN85" s="192"/>
      <c r="KRR85" s="192"/>
      <c r="KRV85" s="192"/>
      <c r="KRZ85" s="192"/>
      <c r="KSD85" s="192"/>
      <c r="KSH85" s="192"/>
      <c r="KSL85" s="192"/>
      <c r="KSP85" s="192"/>
      <c r="KST85" s="192"/>
      <c r="KSX85" s="192"/>
      <c r="KTB85" s="192"/>
      <c r="KTF85" s="192"/>
      <c r="KTJ85" s="192"/>
      <c r="KTN85" s="192"/>
      <c r="KTR85" s="192"/>
      <c r="KTV85" s="192"/>
      <c r="KTZ85" s="192"/>
      <c r="KUD85" s="192"/>
      <c r="KUH85" s="192"/>
      <c r="KUL85" s="192"/>
      <c r="KUP85" s="192"/>
      <c r="KUT85" s="192"/>
      <c r="KUX85" s="192"/>
      <c r="KVB85" s="192"/>
      <c r="KVF85" s="192"/>
      <c r="KVJ85" s="192"/>
      <c r="KVN85" s="192"/>
      <c r="KVR85" s="192"/>
      <c r="KVV85" s="192"/>
      <c r="KVZ85" s="192"/>
      <c r="KWD85" s="192"/>
      <c r="KWH85" s="192"/>
      <c r="KWL85" s="192"/>
      <c r="KWP85" s="192"/>
      <c r="KWT85" s="192"/>
      <c r="KWX85" s="192"/>
      <c r="KXB85" s="192"/>
      <c r="KXF85" s="192"/>
      <c r="KXJ85" s="192"/>
      <c r="KXN85" s="192"/>
      <c r="KXR85" s="192"/>
      <c r="KXV85" s="192"/>
      <c r="KXZ85" s="192"/>
      <c r="KYD85" s="192"/>
      <c r="KYH85" s="192"/>
      <c r="KYL85" s="192"/>
      <c r="KYP85" s="192"/>
      <c r="KYT85" s="192"/>
      <c r="KYX85" s="192"/>
      <c r="KZB85" s="192"/>
      <c r="KZF85" s="192"/>
      <c r="KZJ85" s="192"/>
      <c r="KZN85" s="192"/>
      <c r="KZR85" s="192"/>
      <c r="KZV85" s="192"/>
      <c r="KZZ85" s="192"/>
      <c r="LAD85" s="192"/>
      <c r="LAH85" s="192"/>
      <c r="LAL85" s="192"/>
      <c r="LAP85" s="192"/>
      <c r="LAT85" s="192"/>
      <c r="LAX85" s="192"/>
      <c r="LBB85" s="192"/>
      <c r="LBF85" s="192"/>
      <c r="LBJ85" s="192"/>
      <c r="LBN85" s="192"/>
      <c r="LBR85" s="192"/>
      <c r="LBV85" s="192"/>
      <c r="LBZ85" s="192"/>
      <c r="LCD85" s="192"/>
      <c r="LCH85" s="192"/>
      <c r="LCL85" s="192"/>
      <c r="LCP85" s="192"/>
      <c r="LCT85" s="192"/>
      <c r="LCX85" s="192"/>
      <c r="LDB85" s="192"/>
      <c r="LDF85" s="192"/>
      <c r="LDJ85" s="192"/>
      <c r="LDN85" s="192"/>
      <c r="LDR85" s="192"/>
      <c r="LDV85" s="192"/>
      <c r="LDZ85" s="192"/>
      <c r="LED85" s="192"/>
      <c r="LEH85" s="192"/>
      <c r="LEL85" s="192"/>
      <c r="LEP85" s="192"/>
      <c r="LET85" s="192"/>
      <c r="LEX85" s="192"/>
      <c r="LFB85" s="192"/>
      <c r="LFF85" s="192"/>
      <c r="LFJ85" s="192"/>
      <c r="LFN85" s="192"/>
      <c r="LFR85" s="192"/>
      <c r="LFV85" s="192"/>
      <c r="LFZ85" s="192"/>
      <c r="LGD85" s="192"/>
      <c r="LGH85" s="192"/>
      <c r="LGL85" s="192"/>
      <c r="LGP85" s="192"/>
      <c r="LGT85" s="192"/>
      <c r="LGX85" s="192"/>
      <c r="LHB85" s="192"/>
      <c r="LHF85" s="192"/>
      <c r="LHJ85" s="192"/>
      <c r="LHN85" s="192"/>
      <c r="LHR85" s="192"/>
      <c r="LHV85" s="192"/>
      <c r="LHZ85" s="192"/>
      <c r="LID85" s="192"/>
      <c r="LIH85" s="192"/>
      <c r="LIL85" s="192"/>
      <c r="LIP85" s="192"/>
      <c r="LIT85" s="192"/>
      <c r="LIX85" s="192"/>
      <c r="LJB85" s="192"/>
      <c r="LJF85" s="192"/>
      <c r="LJJ85" s="192"/>
      <c r="LJN85" s="192"/>
      <c r="LJR85" s="192"/>
      <c r="LJV85" s="192"/>
      <c r="LJZ85" s="192"/>
      <c r="LKD85" s="192"/>
      <c r="LKH85" s="192"/>
      <c r="LKL85" s="192"/>
      <c r="LKP85" s="192"/>
      <c r="LKT85" s="192"/>
      <c r="LKX85" s="192"/>
      <c r="LLB85" s="192"/>
      <c r="LLF85" s="192"/>
      <c r="LLJ85" s="192"/>
      <c r="LLN85" s="192"/>
      <c r="LLR85" s="192"/>
      <c r="LLV85" s="192"/>
      <c r="LLZ85" s="192"/>
      <c r="LMD85" s="192"/>
      <c r="LMH85" s="192"/>
      <c r="LML85" s="192"/>
      <c r="LMP85" s="192"/>
      <c r="LMT85" s="192"/>
      <c r="LMX85" s="192"/>
      <c r="LNB85" s="192"/>
      <c r="LNF85" s="192"/>
      <c r="LNJ85" s="192"/>
      <c r="LNN85" s="192"/>
      <c r="LNR85" s="192"/>
      <c r="LNV85" s="192"/>
      <c r="LNZ85" s="192"/>
      <c r="LOD85" s="192"/>
      <c r="LOH85" s="192"/>
      <c r="LOL85" s="192"/>
      <c r="LOP85" s="192"/>
      <c r="LOT85" s="192"/>
      <c r="LOX85" s="192"/>
      <c r="LPB85" s="192"/>
      <c r="LPF85" s="192"/>
      <c r="LPJ85" s="192"/>
      <c r="LPN85" s="192"/>
      <c r="LPR85" s="192"/>
      <c r="LPV85" s="192"/>
      <c r="LPZ85" s="192"/>
      <c r="LQD85" s="192"/>
      <c r="LQH85" s="192"/>
      <c r="LQL85" s="192"/>
      <c r="LQP85" s="192"/>
      <c r="LQT85" s="192"/>
      <c r="LQX85" s="192"/>
      <c r="LRB85" s="192"/>
      <c r="LRF85" s="192"/>
      <c r="LRJ85" s="192"/>
      <c r="LRN85" s="192"/>
      <c r="LRR85" s="192"/>
      <c r="LRV85" s="192"/>
      <c r="LRZ85" s="192"/>
      <c r="LSD85" s="192"/>
      <c r="LSH85" s="192"/>
      <c r="LSL85" s="192"/>
      <c r="LSP85" s="192"/>
      <c r="LST85" s="192"/>
      <c r="LSX85" s="192"/>
      <c r="LTB85" s="192"/>
      <c r="LTF85" s="192"/>
      <c r="LTJ85" s="192"/>
      <c r="LTN85" s="192"/>
      <c r="LTR85" s="192"/>
      <c r="LTV85" s="192"/>
      <c r="LTZ85" s="192"/>
      <c r="LUD85" s="192"/>
      <c r="LUH85" s="192"/>
      <c r="LUL85" s="192"/>
      <c r="LUP85" s="192"/>
      <c r="LUT85" s="192"/>
      <c r="LUX85" s="192"/>
      <c r="LVB85" s="192"/>
      <c r="LVF85" s="192"/>
      <c r="LVJ85" s="192"/>
      <c r="LVN85" s="192"/>
      <c r="LVR85" s="192"/>
      <c r="LVV85" s="192"/>
      <c r="LVZ85" s="192"/>
      <c r="LWD85" s="192"/>
      <c r="LWH85" s="192"/>
      <c r="LWL85" s="192"/>
      <c r="LWP85" s="192"/>
      <c r="LWT85" s="192"/>
      <c r="LWX85" s="192"/>
      <c r="LXB85" s="192"/>
      <c r="LXF85" s="192"/>
      <c r="LXJ85" s="192"/>
      <c r="LXN85" s="192"/>
      <c r="LXR85" s="192"/>
      <c r="LXV85" s="192"/>
      <c r="LXZ85" s="192"/>
      <c r="LYD85" s="192"/>
      <c r="LYH85" s="192"/>
      <c r="LYL85" s="192"/>
      <c r="LYP85" s="192"/>
      <c r="LYT85" s="192"/>
      <c r="LYX85" s="192"/>
      <c r="LZB85" s="192"/>
      <c r="LZF85" s="192"/>
      <c r="LZJ85" s="192"/>
      <c r="LZN85" s="192"/>
      <c r="LZR85" s="192"/>
      <c r="LZV85" s="192"/>
      <c r="LZZ85" s="192"/>
      <c r="MAD85" s="192"/>
      <c r="MAH85" s="192"/>
      <c r="MAL85" s="192"/>
      <c r="MAP85" s="192"/>
      <c r="MAT85" s="192"/>
      <c r="MAX85" s="192"/>
      <c r="MBB85" s="192"/>
      <c r="MBF85" s="192"/>
      <c r="MBJ85" s="192"/>
      <c r="MBN85" s="192"/>
      <c r="MBR85" s="192"/>
      <c r="MBV85" s="192"/>
      <c r="MBZ85" s="192"/>
      <c r="MCD85" s="192"/>
      <c r="MCH85" s="192"/>
      <c r="MCL85" s="192"/>
      <c r="MCP85" s="192"/>
      <c r="MCT85" s="192"/>
      <c r="MCX85" s="192"/>
      <c r="MDB85" s="192"/>
      <c r="MDF85" s="192"/>
      <c r="MDJ85" s="192"/>
      <c r="MDN85" s="192"/>
      <c r="MDR85" s="192"/>
      <c r="MDV85" s="192"/>
      <c r="MDZ85" s="192"/>
      <c r="MED85" s="192"/>
      <c r="MEH85" s="192"/>
      <c r="MEL85" s="192"/>
      <c r="MEP85" s="192"/>
      <c r="MET85" s="192"/>
      <c r="MEX85" s="192"/>
      <c r="MFB85" s="192"/>
      <c r="MFF85" s="192"/>
      <c r="MFJ85" s="192"/>
      <c r="MFN85" s="192"/>
      <c r="MFR85" s="192"/>
      <c r="MFV85" s="192"/>
      <c r="MFZ85" s="192"/>
      <c r="MGD85" s="192"/>
      <c r="MGH85" s="192"/>
      <c r="MGL85" s="192"/>
      <c r="MGP85" s="192"/>
      <c r="MGT85" s="192"/>
      <c r="MGX85" s="192"/>
      <c r="MHB85" s="192"/>
      <c r="MHF85" s="192"/>
      <c r="MHJ85" s="192"/>
      <c r="MHN85" s="192"/>
      <c r="MHR85" s="192"/>
      <c r="MHV85" s="192"/>
      <c r="MHZ85" s="192"/>
      <c r="MID85" s="192"/>
      <c r="MIH85" s="192"/>
      <c r="MIL85" s="192"/>
      <c r="MIP85" s="192"/>
      <c r="MIT85" s="192"/>
      <c r="MIX85" s="192"/>
      <c r="MJB85" s="192"/>
      <c r="MJF85" s="192"/>
      <c r="MJJ85" s="192"/>
      <c r="MJN85" s="192"/>
      <c r="MJR85" s="192"/>
      <c r="MJV85" s="192"/>
      <c r="MJZ85" s="192"/>
      <c r="MKD85" s="192"/>
      <c r="MKH85" s="192"/>
      <c r="MKL85" s="192"/>
      <c r="MKP85" s="192"/>
      <c r="MKT85" s="192"/>
      <c r="MKX85" s="192"/>
      <c r="MLB85" s="192"/>
      <c r="MLF85" s="192"/>
      <c r="MLJ85" s="192"/>
      <c r="MLN85" s="192"/>
      <c r="MLR85" s="192"/>
      <c r="MLV85" s="192"/>
      <c r="MLZ85" s="192"/>
      <c r="MMD85" s="192"/>
      <c r="MMH85" s="192"/>
      <c r="MML85" s="192"/>
      <c r="MMP85" s="192"/>
      <c r="MMT85" s="192"/>
      <c r="MMX85" s="192"/>
      <c r="MNB85" s="192"/>
      <c r="MNF85" s="192"/>
      <c r="MNJ85" s="192"/>
      <c r="MNN85" s="192"/>
      <c r="MNR85" s="192"/>
      <c r="MNV85" s="192"/>
      <c r="MNZ85" s="192"/>
      <c r="MOD85" s="192"/>
      <c r="MOH85" s="192"/>
      <c r="MOL85" s="192"/>
      <c r="MOP85" s="192"/>
      <c r="MOT85" s="192"/>
      <c r="MOX85" s="192"/>
      <c r="MPB85" s="192"/>
      <c r="MPF85" s="192"/>
      <c r="MPJ85" s="192"/>
      <c r="MPN85" s="192"/>
      <c r="MPR85" s="192"/>
      <c r="MPV85" s="192"/>
      <c r="MPZ85" s="192"/>
      <c r="MQD85" s="192"/>
      <c r="MQH85" s="192"/>
      <c r="MQL85" s="192"/>
      <c r="MQP85" s="192"/>
      <c r="MQT85" s="192"/>
      <c r="MQX85" s="192"/>
      <c r="MRB85" s="192"/>
      <c r="MRF85" s="192"/>
      <c r="MRJ85" s="192"/>
      <c r="MRN85" s="192"/>
      <c r="MRR85" s="192"/>
      <c r="MRV85" s="192"/>
      <c r="MRZ85" s="192"/>
      <c r="MSD85" s="192"/>
      <c r="MSH85" s="192"/>
      <c r="MSL85" s="192"/>
      <c r="MSP85" s="192"/>
      <c r="MST85" s="192"/>
      <c r="MSX85" s="192"/>
      <c r="MTB85" s="192"/>
      <c r="MTF85" s="192"/>
      <c r="MTJ85" s="192"/>
      <c r="MTN85" s="192"/>
      <c r="MTR85" s="192"/>
      <c r="MTV85" s="192"/>
      <c r="MTZ85" s="192"/>
      <c r="MUD85" s="192"/>
      <c r="MUH85" s="192"/>
      <c r="MUL85" s="192"/>
      <c r="MUP85" s="192"/>
      <c r="MUT85" s="192"/>
      <c r="MUX85" s="192"/>
      <c r="MVB85" s="192"/>
      <c r="MVF85" s="192"/>
      <c r="MVJ85" s="192"/>
      <c r="MVN85" s="192"/>
      <c r="MVR85" s="192"/>
      <c r="MVV85" s="192"/>
      <c r="MVZ85" s="192"/>
      <c r="MWD85" s="192"/>
      <c r="MWH85" s="192"/>
      <c r="MWL85" s="192"/>
      <c r="MWP85" s="192"/>
      <c r="MWT85" s="192"/>
      <c r="MWX85" s="192"/>
      <c r="MXB85" s="192"/>
      <c r="MXF85" s="192"/>
      <c r="MXJ85" s="192"/>
      <c r="MXN85" s="192"/>
      <c r="MXR85" s="192"/>
      <c r="MXV85" s="192"/>
      <c r="MXZ85" s="192"/>
      <c r="MYD85" s="192"/>
      <c r="MYH85" s="192"/>
      <c r="MYL85" s="192"/>
      <c r="MYP85" s="192"/>
      <c r="MYT85" s="192"/>
      <c r="MYX85" s="192"/>
      <c r="MZB85" s="192"/>
      <c r="MZF85" s="192"/>
      <c r="MZJ85" s="192"/>
      <c r="MZN85" s="192"/>
      <c r="MZR85" s="192"/>
      <c r="MZV85" s="192"/>
      <c r="MZZ85" s="192"/>
      <c r="NAD85" s="192"/>
      <c r="NAH85" s="192"/>
      <c r="NAL85" s="192"/>
      <c r="NAP85" s="192"/>
      <c r="NAT85" s="192"/>
      <c r="NAX85" s="192"/>
      <c r="NBB85" s="192"/>
      <c r="NBF85" s="192"/>
      <c r="NBJ85" s="192"/>
      <c r="NBN85" s="192"/>
      <c r="NBR85" s="192"/>
      <c r="NBV85" s="192"/>
      <c r="NBZ85" s="192"/>
      <c r="NCD85" s="192"/>
      <c r="NCH85" s="192"/>
      <c r="NCL85" s="192"/>
      <c r="NCP85" s="192"/>
      <c r="NCT85" s="192"/>
      <c r="NCX85" s="192"/>
      <c r="NDB85" s="192"/>
      <c r="NDF85" s="192"/>
      <c r="NDJ85" s="192"/>
      <c r="NDN85" s="192"/>
      <c r="NDR85" s="192"/>
      <c r="NDV85" s="192"/>
      <c r="NDZ85" s="192"/>
      <c r="NED85" s="192"/>
      <c r="NEH85" s="192"/>
      <c r="NEL85" s="192"/>
      <c r="NEP85" s="192"/>
      <c r="NET85" s="192"/>
      <c r="NEX85" s="192"/>
      <c r="NFB85" s="192"/>
      <c r="NFF85" s="192"/>
      <c r="NFJ85" s="192"/>
      <c r="NFN85" s="192"/>
      <c r="NFR85" s="192"/>
      <c r="NFV85" s="192"/>
      <c r="NFZ85" s="192"/>
      <c r="NGD85" s="192"/>
      <c r="NGH85" s="192"/>
      <c r="NGL85" s="192"/>
      <c r="NGP85" s="192"/>
      <c r="NGT85" s="192"/>
      <c r="NGX85" s="192"/>
      <c r="NHB85" s="192"/>
      <c r="NHF85" s="192"/>
      <c r="NHJ85" s="192"/>
      <c r="NHN85" s="192"/>
      <c r="NHR85" s="192"/>
      <c r="NHV85" s="192"/>
      <c r="NHZ85" s="192"/>
      <c r="NID85" s="192"/>
      <c r="NIH85" s="192"/>
      <c r="NIL85" s="192"/>
      <c r="NIP85" s="192"/>
      <c r="NIT85" s="192"/>
      <c r="NIX85" s="192"/>
      <c r="NJB85" s="192"/>
      <c r="NJF85" s="192"/>
      <c r="NJJ85" s="192"/>
      <c r="NJN85" s="192"/>
      <c r="NJR85" s="192"/>
      <c r="NJV85" s="192"/>
      <c r="NJZ85" s="192"/>
      <c r="NKD85" s="192"/>
      <c r="NKH85" s="192"/>
      <c r="NKL85" s="192"/>
      <c r="NKP85" s="192"/>
      <c r="NKT85" s="192"/>
      <c r="NKX85" s="192"/>
      <c r="NLB85" s="192"/>
      <c r="NLF85" s="192"/>
      <c r="NLJ85" s="192"/>
      <c r="NLN85" s="192"/>
      <c r="NLR85" s="192"/>
      <c r="NLV85" s="192"/>
      <c r="NLZ85" s="192"/>
      <c r="NMD85" s="192"/>
      <c r="NMH85" s="192"/>
      <c r="NML85" s="192"/>
      <c r="NMP85" s="192"/>
      <c r="NMT85" s="192"/>
      <c r="NMX85" s="192"/>
      <c r="NNB85" s="192"/>
      <c r="NNF85" s="192"/>
      <c r="NNJ85" s="192"/>
      <c r="NNN85" s="192"/>
      <c r="NNR85" s="192"/>
      <c r="NNV85" s="192"/>
      <c r="NNZ85" s="192"/>
      <c r="NOD85" s="192"/>
      <c r="NOH85" s="192"/>
      <c r="NOL85" s="192"/>
      <c r="NOP85" s="192"/>
      <c r="NOT85" s="192"/>
      <c r="NOX85" s="192"/>
      <c r="NPB85" s="192"/>
      <c r="NPF85" s="192"/>
      <c r="NPJ85" s="192"/>
      <c r="NPN85" s="192"/>
      <c r="NPR85" s="192"/>
      <c r="NPV85" s="192"/>
      <c r="NPZ85" s="192"/>
      <c r="NQD85" s="192"/>
      <c r="NQH85" s="192"/>
      <c r="NQL85" s="192"/>
      <c r="NQP85" s="192"/>
      <c r="NQT85" s="192"/>
      <c r="NQX85" s="192"/>
      <c r="NRB85" s="192"/>
      <c r="NRF85" s="192"/>
      <c r="NRJ85" s="192"/>
      <c r="NRN85" s="192"/>
      <c r="NRR85" s="192"/>
      <c r="NRV85" s="192"/>
      <c r="NRZ85" s="192"/>
      <c r="NSD85" s="192"/>
      <c r="NSH85" s="192"/>
      <c r="NSL85" s="192"/>
      <c r="NSP85" s="192"/>
      <c r="NST85" s="192"/>
      <c r="NSX85" s="192"/>
      <c r="NTB85" s="192"/>
      <c r="NTF85" s="192"/>
      <c r="NTJ85" s="192"/>
      <c r="NTN85" s="192"/>
      <c r="NTR85" s="192"/>
      <c r="NTV85" s="192"/>
      <c r="NTZ85" s="192"/>
      <c r="NUD85" s="192"/>
      <c r="NUH85" s="192"/>
      <c r="NUL85" s="192"/>
      <c r="NUP85" s="192"/>
      <c r="NUT85" s="192"/>
      <c r="NUX85" s="192"/>
      <c r="NVB85" s="192"/>
      <c r="NVF85" s="192"/>
      <c r="NVJ85" s="192"/>
      <c r="NVN85" s="192"/>
      <c r="NVR85" s="192"/>
      <c r="NVV85" s="192"/>
      <c r="NVZ85" s="192"/>
      <c r="NWD85" s="192"/>
      <c r="NWH85" s="192"/>
      <c r="NWL85" s="192"/>
      <c r="NWP85" s="192"/>
      <c r="NWT85" s="192"/>
      <c r="NWX85" s="192"/>
      <c r="NXB85" s="192"/>
      <c r="NXF85" s="192"/>
      <c r="NXJ85" s="192"/>
      <c r="NXN85" s="192"/>
      <c r="NXR85" s="192"/>
      <c r="NXV85" s="192"/>
      <c r="NXZ85" s="192"/>
      <c r="NYD85" s="192"/>
      <c r="NYH85" s="192"/>
      <c r="NYL85" s="192"/>
      <c r="NYP85" s="192"/>
      <c r="NYT85" s="192"/>
      <c r="NYX85" s="192"/>
      <c r="NZB85" s="192"/>
      <c r="NZF85" s="192"/>
      <c r="NZJ85" s="192"/>
      <c r="NZN85" s="192"/>
      <c r="NZR85" s="192"/>
      <c r="NZV85" s="192"/>
      <c r="NZZ85" s="192"/>
      <c r="OAD85" s="192"/>
      <c r="OAH85" s="192"/>
      <c r="OAL85" s="192"/>
      <c r="OAP85" s="192"/>
      <c r="OAT85" s="192"/>
      <c r="OAX85" s="192"/>
      <c r="OBB85" s="192"/>
      <c r="OBF85" s="192"/>
      <c r="OBJ85" s="192"/>
      <c r="OBN85" s="192"/>
      <c r="OBR85" s="192"/>
      <c r="OBV85" s="192"/>
      <c r="OBZ85" s="192"/>
      <c r="OCD85" s="192"/>
      <c r="OCH85" s="192"/>
      <c r="OCL85" s="192"/>
      <c r="OCP85" s="192"/>
      <c r="OCT85" s="192"/>
      <c r="OCX85" s="192"/>
      <c r="ODB85" s="192"/>
      <c r="ODF85" s="192"/>
      <c r="ODJ85" s="192"/>
      <c r="ODN85" s="192"/>
      <c r="ODR85" s="192"/>
      <c r="ODV85" s="192"/>
      <c r="ODZ85" s="192"/>
      <c r="OED85" s="192"/>
      <c r="OEH85" s="192"/>
      <c r="OEL85" s="192"/>
      <c r="OEP85" s="192"/>
      <c r="OET85" s="192"/>
      <c r="OEX85" s="192"/>
      <c r="OFB85" s="192"/>
      <c r="OFF85" s="192"/>
      <c r="OFJ85" s="192"/>
      <c r="OFN85" s="192"/>
      <c r="OFR85" s="192"/>
      <c r="OFV85" s="192"/>
      <c r="OFZ85" s="192"/>
      <c r="OGD85" s="192"/>
      <c r="OGH85" s="192"/>
      <c r="OGL85" s="192"/>
      <c r="OGP85" s="192"/>
      <c r="OGT85" s="192"/>
      <c r="OGX85" s="192"/>
      <c r="OHB85" s="192"/>
      <c r="OHF85" s="192"/>
      <c r="OHJ85" s="192"/>
      <c r="OHN85" s="192"/>
      <c r="OHR85" s="192"/>
      <c r="OHV85" s="192"/>
      <c r="OHZ85" s="192"/>
      <c r="OID85" s="192"/>
      <c r="OIH85" s="192"/>
      <c r="OIL85" s="192"/>
      <c r="OIP85" s="192"/>
      <c r="OIT85" s="192"/>
      <c r="OIX85" s="192"/>
      <c r="OJB85" s="192"/>
      <c r="OJF85" s="192"/>
      <c r="OJJ85" s="192"/>
      <c r="OJN85" s="192"/>
      <c r="OJR85" s="192"/>
      <c r="OJV85" s="192"/>
      <c r="OJZ85" s="192"/>
      <c r="OKD85" s="192"/>
      <c r="OKH85" s="192"/>
      <c r="OKL85" s="192"/>
      <c r="OKP85" s="192"/>
      <c r="OKT85" s="192"/>
      <c r="OKX85" s="192"/>
      <c r="OLB85" s="192"/>
      <c r="OLF85" s="192"/>
      <c r="OLJ85" s="192"/>
      <c r="OLN85" s="192"/>
      <c r="OLR85" s="192"/>
      <c r="OLV85" s="192"/>
      <c r="OLZ85" s="192"/>
      <c r="OMD85" s="192"/>
      <c r="OMH85" s="192"/>
      <c r="OML85" s="192"/>
      <c r="OMP85" s="192"/>
      <c r="OMT85" s="192"/>
      <c r="OMX85" s="192"/>
      <c r="ONB85" s="192"/>
      <c r="ONF85" s="192"/>
      <c r="ONJ85" s="192"/>
      <c r="ONN85" s="192"/>
      <c r="ONR85" s="192"/>
      <c r="ONV85" s="192"/>
      <c r="ONZ85" s="192"/>
      <c r="OOD85" s="192"/>
      <c r="OOH85" s="192"/>
      <c r="OOL85" s="192"/>
      <c r="OOP85" s="192"/>
      <c r="OOT85" s="192"/>
      <c r="OOX85" s="192"/>
      <c r="OPB85" s="192"/>
      <c r="OPF85" s="192"/>
      <c r="OPJ85" s="192"/>
      <c r="OPN85" s="192"/>
      <c r="OPR85" s="192"/>
      <c r="OPV85" s="192"/>
      <c r="OPZ85" s="192"/>
      <c r="OQD85" s="192"/>
      <c r="OQH85" s="192"/>
      <c r="OQL85" s="192"/>
      <c r="OQP85" s="192"/>
      <c r="OQT85" s="192"/>
      <c r="OQX85" s="192"/>
      <c r="ORB85" s="192"/>
      <c r="ORF85" s="192"/>
      <c r="ORJ85" s="192"/>
      <c r="ORN85" s="192"/>
      <c r="ORR85" s="192"/>
      <c r="ORV85" s="192"/>
      <c r="ORZ85" s="192"/>
      <c r="OSD85" s="192"/>
      <c r="OSH85" s="192"/>
      <c r="OSL85" s="192"/>
      <c r="OSP85" s="192"/>
      <c r="OST85" s="192"/>
      <c r="OSX85" s="192"/>
      <c r="OTB85" s="192"/>
      <c r="OTF85" s="192"/>
      <c r="OTJ85" s="192"/>
      <c r="OTN85" s="192"/>
      <c r="OTR85" s="192"/>
      <c r="OTV85" s="192"/>
      <c r="OTZ85" s="192"/>
      <c r="OUD85" s="192"/>
      <c r="OUH85" s="192"/>
      <c r="OUL85" s="192"/>
      <c r="OUP85" s="192"/>
      <c r="OUT85" s="192"/>
      <c r="OUX85" s="192"/>
      <c r="OVB85" s="192"/>
      <c r="OVF85" s="192"/>
      <c r="OVJ85" s="192"/>
      <c r="OVN85" s="192"/>
      <c r="OVR85" s="192"/>
      <c r="OVV85" s="192"/>
      <c r="OVZ85" s="192"/>
      <c r="OWD85" s="192"/>
      <c r="OWH85" s="192"/>
      <c r="OWL85" s="192"/>
      <c r="OWP85" s="192"/>
      <c r="OWT85" s="192"/>
      <c r="OWX85" s="192"/>
      <c r="OXB85" s="192"/>
      <c r="OXF85" s="192"/>
      <c r="OXJ85" s="192"/>
      <c r="OXN85" s="192"/>
      <c r="OXR85" s="192"/>
      <c r="OXV85" s="192"/>
      <c r="OXZ85" s="192"/>
      <c r="OYD85" s="192"/>
      <c r="OYH85" s="192"/>
      <c r="OYL85" s="192"/>
      <c r="OYP85" s="192"/>
      <c r="OYT85" s="192"/>
      <c r="OYX85" s="192"/>
      <c r="OZB85" s="192"/>
      <c r="OZF85" s="192"/>
      <c r="OZJ85" s="192"/>
      <c r="OZN85" s="192"/>
      <c r="OZR85" s="192"/>
      <c r="OZV85" s="192"/>
      <c r="OZZ85" s="192"/>
      <c r="PAD85" s="192"/>
      <c r="PAH85" s="192"/>
      <c r="PAL85" s="192"/>
      <c r="PAP85" s="192"/>
      <c r="PAT85" s="192"/>
      <c r="PAX85" s="192"/>
      <c r="PBB85" s="192"/>
      <c r="PBF85" s="192"/>
      <c r="PBJ85" s="192"/>
      <c r="PBN85" s="192"/>
      <c r="PBR85" s="192"/>
      <c r="PBV85" s="192"/>
      <c r="PBZ85" s="192"/>
      <c r="PCD85" s="192"/>
      <c r="PCH85" s="192"/>
      <c r="PCL85" s="192"/>
      <c r="PCP85" s="192"/>
      <c r="PCT85" s="192"/>
      <c r="PCX85" s="192"/>
      <c r="PDB85" s="192"/>
      <c r="PDF85" s="192"/>
      <c r="PDJ85" s="192"/>
      <c r="PDN85" s="192"/>
      <c r="PDR85" s="192"/>
      <c r="PDV85" s="192"/>
      <c r="PDZ85" s="192"/>
      <c r="PED85" s="192"/>
      <c r="PEH85" s="192"/>
      <c r="PEL85" s="192"/>
      <c r="PEP85" s="192"/>
      <c r="PET85" s="192"/>
      <c r="PEX85" s="192"/>
      <c r="PFB85" s="192"/>
      <c r="PFF85" s="192"/>
      <c r="PFJ85" s="192"/>
      <c r="PFN85" s="192"/>
      <c r="PFR85" s="192"/>
      <c r="PFV85" s="192"/>
      <c r="PFZ85" s="192"/>
      <c r="PGD85" s="192"/>
      <c r="PGH85" s="192"/>
      <c r="PGL85" s="192"/>
      <c r="PGP85" s="192"/>
      <c r="PGT85" s="192"/>
      <c r="PGX85" s="192"/>
      <c r="PHB85" s="192"/>
      <c r="PHF85" s="192"/>
      <c r="PHJ85" s="192"/>
      <c r="PHN85" s="192"/>
      <c r="PHR85" s="192"/>
      <c r="PHV85" s="192"/>
      <c r="PHZ85" s="192"/>
      <c r="PID85" s="192"/>
      <c r="PIH85" s="192"/>
      <c r="PIL85" s="192"/>
      <c r="PIP85" s="192"/>
      <c r="PIT85" s="192"/>
      <c r="PIX85" s="192"/>
      <c r="PJB85" s="192"/>
      <c r="PJF85" s="192"/>
      <c r="PJJ85" s="192"/>
      <c r="PJN85" s="192"/>
      <c r="PJR85" s="192"/>
      <c r="PJV85" s="192"/>
      <c r="PJZ85" s="192"/>
      <c r="PKD85" s="192"/>
      <c r="PKH85" s="192"/>
      <c r="PKL85" s="192"/>
      <c r="PKP85" s="192"/>
      <c r="PKT85" s="192"/>
      <c r="PKX85" s="192"/>
      <c r="PLB85" s="192"/>
      <c r="PLF85" s="192"/>
      <c r="PLJ85" s="192"/>
      <c r="PLN85" s="192"/>
      <c r="PLR85" s="192"/>
      <c r="PLV85" s="192"/>
      <c r="PLZ85" s="192"/>
      <c r="PMD85" s="192"/>
      <c r="PMH85" s="192"/>
      <c r="PML85" s="192"/>
      <c r="PMP85" s="192"/>
      <c r="PMT85" s="192"/>
      <c r="PMX85" s="192"/>
      <c r="PNB85" s="192"/>
      <c r="PNF85" s="192"/>
      <c r="PNJ85" s="192"/>
      <c r="PNN85" s="192"/>
      <c r="PNR85" s="192"/>
      <c r="PNV85" s="192"/>
      <c r="PNZ85" s="192"/>
      <c r="POD85" s="192"/>
      <c r="POH85" s="192"/>
      <c r="POL85" s="192"/>
      <c r="POP85" s="192"/>
      <c r="POT85" s="192"/>
      <c r="POX85" s="192"/>
      <c r="PPB85" s="192"/>
      <c r="PPF85" s="192"/>
      <c r="PPJ85" s="192"/>
      <c r="PPN85" s="192"/>
      <c r="PPR85" s="192"/>
      <c r="PPV85" s="192"/>
      <c r="PPZ85" s="192"/>
      <c r="PQD85" s="192"/>
      <c r="PQH85" s="192"/>
      <c r="PQL85" s="192"/>
      <c r="PQP85" s="192"/>
      <c r="PQT85" s="192"/>
      <c r="PQX85" s="192"/>
      <c r="PRB85" s="192"/>
      <c r="PRF85" s="192"/>
      <c r="PRJ85" s="192"/>
      <c r="PRN85" s="192"/>
      <c r="PRR85" s="192"/>
      <c r="PRV85" s="192"/>
      <c r="PRZ85" s="192"/>
      <c r="PSD85" s="192"/>
      <c r="PSH85" s="192"/>
      <c r="PSL85" s="192"/>
      <c r="PSP85" s="192"/>
      <c r="PST85" s="192"/>
      <c r="PSX85" s="192"/>
      <c r="PTB85" s="192"/>
      <c r="PTF85" s="192"/>
      <c r="PTJ85" s="192"/>
      <c r="PTN85" s="192"/>
      <c r="PTR85" s="192"/>
      <c r="PTV85" s="192"/>
      <c r="PTZ85" s="192"/>
      <c r="PUD85" s="192"/>
      <c r="PUH85" s="192"/>
      <c r="PUL85" s="192"/>
      <c r="PUP85" s="192"/>
      <c r="PUT85" s="192"/>
      <c r="PUX85" s="192"/>
      <c r="PVB85" s="192"/>
      <c r="PVF85" s="192"/>
      <c r="PVJ85" s="192"/>
      <c r="PVN85" s="192"/>
      <c r="PVR85" s="192"/>
      <c r="PVV85" s="192"/>
      <c r="PVZ85" s="192"/>
      <c r="PWD85" s="192"/>
      <c r="PWH85" s="192"/>
      <c r="PWL85" s="192"/>
      <c r="PWP85" s="192"/>
      <c r="PWT85" s="192"/>
      <c r="PWX85" s="192"/>
      <c r="PXB85" s="192"/>
      <c r="PXF85" s="192"/>
      <c r="PXJ85" s="192"/>
      <c r="PXN85" s="192"/>
      <c r="PXR85" s="192"/>
      <c r="PXV85" s="192"/>
      <c r="PXZ85" s="192"/>
      <c r="PYD85" s="192"/>
      <c r="PYH85" s="192"/>
      <c r="PYL85" s="192"/>
      <c r="PYP85" s="192"/>
      <c r="PYT85" s="192"/>
      <c r="PYX85" s="192"/>
      <c r="PZB85" s="192"/>
      <c r="PZF85" s="192"/>
      <c r="PZJ85" s="192"/>
      <c r="PZN85" s="192"/>
      <c r="PZR85" s="192"/>
      <c r="PZV85" s="192"/>
      <c r="PZZ85" s="192"/>
      <c r="QAD85" s="192"/>
      <c r="QAH85" s="192"/>
      <c r="QAL85" s="192"/>
      <c r="QAP85" s="192"/>
      <c r="QAT85" s="192"/>
      <c r="QAX85" s="192"/>
      <c r="QBB85" s="192"/>
      <c r="QBF85" s="192"/>
      <c r="QBJ85" s="192"/>
      <c r="QBN85" s="192"/>
      <c r="QBR85" s="192"/>
      <c r="QBV85" s="192"/>
      <c r="QBZ85" s="192"/>
      <c r="QCD85" s="192"/>
      <c r="QCH85" s="192"/>
      <c r="QCL85" s="192"/>
      <c r="QCP85" s="192"/>
      <c r="QCT85" s="192"/>
      <c r="QCX85" s="192"/>
      <c r="QDB85" s="192"/>
      <c r="QDF85" s="192"/>
      <c r="QDJ85" s="192"/>
      <c r="QDN85" s="192"/>
      <c r="QDR85" s="192"/>
      <c r="QDV85" s="192"/>
      <c r="QDZ85" s="192"/>
      <c r="QED85" s="192"/>
      <c r="QEH85" s="192"/>
      <c r="QEL85" s="192"/>
      <c r="QEP85" s="192"/>
      <c r="QET85" s="192"/>
      <c r="QEX85" s="192"/>
      <c r="QFB85" s="192"/>
      <c r="QFF85" s="192"/>
      <c r="QFJ85" s="192"/>
      <c r="QFN85" s="192"/>
      <c r="QFR85" s="192"/>
      <c r="QFV85" s="192"/>
      <c r="QFZ85" s="192"/>
      <c r="QGD85" s="192"/>
      <c r="QGH85" s="192"/>
      <c r="QGL85" s="192"/>
      <c r="QGP85" s="192"/>
      <c r="QGT85" s="192"/>
      <c r="QGX85" s="192"/>
      <c r="QHB85" s="192"/>
      <c r="QHF85" s="192"/>
      <c r="QHJ85" s="192"/>
      <c r="QHN85" s="192"/>
      <c r="QHR85" s="192"/>
      <c r="QHV85" s="192"/>
      <c r="QHZ85" s="192"/>
      <c r="QID85" s="192"/>
      <c r="QIH85" s="192"/>
      <c r="QIL85" s="192"/>
      <c r="QIP85" s="192"/>
      <c r="QIT85" s="192"/>
      <c r="QIX85" s="192"/>
      <c r="QJB85" s="192"/>
      <c r="QJF85" s="192"/>
      <c r="QJJ85" s="192"/>
      <c r="QJN85" s="192"/>
      <c r="QJR85" s="192"/>
      <c r="QJV85" s="192"/>
      <c r="QJZ85" s="192"/>
      <c r="QKD85" s="192"/>
      <c r="QKH85" s="192"/>
      <c r="QKL85" s="192"/>
      <c r="QKP85" s="192"/>
      <c r="QKT85" s="192"/>
      <c r="QKX85" s="192"/>
      <c r="QLB85" s="192"/>
      <c r="QLF85" s="192"/>
      <c r="QLJ85" s="192"/>
      <c r="QLN85" s="192"/>
      <c r="QLR85" s="192"/>
      <c r="QLV85" s="192"/>
      <c r="QLZ85" s="192"/>
      <c r="QMD85" s="192"/>
      <c r="QMH85" s="192"/>
      <c r="QML85" s="192"/>
      <c r="QMP85" s="192"/>
      <c r="QMT85" s="192"/>
      <c r="QMX85" s="192"/>
      <c r="QNB85" s="192"/>
      <c r="QNF85" s="192"/>
      <c r="QNJ85" s="192"/>
      <c r="QNN85" s="192"/>
      <c r="QNR85" s="192"/>
      <c r="QNV85" s="192"/>
      <c r="QNZ85" s="192"/>
      <c r="QOD85" s="192"/>
      <c r="QOH85" s="192"/>
      <c r="QOL85" s="192"/>
      <c r="QOP85" s="192"/>
      <c r="QOT85" s="192"/>
      <c r="QOX85" s="192"/>
      <c r="QPB85" s="192"/>
      <c r="QPF85" s="192"/>
      <c r="QPJ85" s="192"/>
      <c r="QPN85" s="192"/>
      <c r="QPR85" s="192"/>
      <c r="QPV85" s="192"/>
      <c r="QPZ85" s="192"/>
      <c r="QQD85" s="192"/>
      <c r="QQH85" s="192"/>
      <c r="QQL85" s="192"/>
      <c r="QQP85" s="192"/>
      <c r="QQT85" s="192"/>
      <c r="QQX85" s="192"/>
      <c r="QRB85" s="192"/>
      <c r="QRF85" s="192"/>
      <c r="QRJ85" s="192"/>
      <c r="QRN85" s="192"/>
      <c r="QRR85" s="192"/>
      <c r="QRV85" s="192"/>
      <c r="QRZ85" s="192"/>
      <c r="QSD85" s="192"/>
      <c r="QSH85" s="192"/>
      <c r="QSL85" s="192"/>
      <c r="QSP85" s="192"/>
      <c r="QST85" s="192"/>
      <c r="QSX85" s="192"/>
      <c r="QTB85" s="192"/>
      <c r="QTF85" s="192"/>
      <c r="QTJ85" s="192"/>
      <c r="QTN85" s="192"/>
      <c r="QTR85" s="192"/>
      <c r="QTV85" s="192"/>
      <c r="QTZ85" s="192"/>
      <c r="QUD85" s="192"/>
      <c r="QUH85" s="192"/>
      <c r="QUL85" s="192"/>
      <c r="QUP85" s="192"/>
      <c r="QUT85" s="192"/>
      <c r="QUX85" s="192"/>
      <c r="QVB85" s="192"/>
      <c r="QVF85" s="192"/>
      <c r="QVJ85" s="192"/>
      <c r="QVN85" s="192"/>
      <c r="QVR85" s="192"/>
      <c r="QVV85" s="192"/>
      <c r="QVZ85" s="192"/>
      <c r="QWD85" s="192"/>
      <c r="QWH85" s="192"/>
      <c r="QWL85" s="192"/>
      <c r="QWP85" s="192"/>
      <c r="QWT85" s="192"/>
      <c r="QWX85" s="192"/>
      <c r="QXB85" s="192"/>
      <c r="QXF85" s="192"/>
      <c r="QXJ85" s="192"/>
      <c r="QXN85" s="192"/>
      <c r="QXR85" s="192"/>
      <c r="QXV85" s="192"/>
      <c r="QXZ85" s="192"/>
      <c r="QYD85" s="192"/>
      <c r="QYH85" s="192"/>
      <c r="QYL85" s="192"/>
      <c r="QYP85" s="192"/>
      <c r="QYT85" s="192"/>
      <c r="QYX85" s="192"/>
      <c r="QZB85" s="192"/>
      <c r="QZF85" s="192"/>
      <c r="QZJ85" s="192"/>
      <c r="QZN85" s="192"/>
      <c r="QZR85" s="192"/>
      <c r="QZV85" s="192"/>
      <c r="QZZ85" s="192"/>
      <c r="RAD85" s="192"/>
      <c r="RAH85" s="192"/>
      <c r="RAL85" s="192"/>
      <c r="RAP85" s="192"/>
      <c r="RAT85" s="192"/>
      <c r="RAX85" s="192"/>
      <c r="RBB85" s="192"/>
      <c r="RBF85" s="192"/>
      <c r="RBJ85" s="192"/>
      <c r="RBN85" s="192"/>
      <c r="RBR85" s="192"/>
      <c r="RBV85" s="192"/>
      <c r="RBZ85" s="192"/>
      <c r="RCD85" s="192"/>
      <c r="RCH85" s="192"/>
      <c r="RCL85" s="192"/>
      <c r="RCP85" s="192"/>
      <c r="RCT85" s="192"/>
      <c r="RCX85" s="192"/>
      <c r="RDB85" s="192"/>
      <c r="RDF85" s="192"/>
      <c r="RDJ85" s="192"/>
      <c r="RDN85" s="192"/>
      <c r="RDR85" s="192"/>
      <c r="RDV85" s="192"/>
      <c r="RDZ85" s="192"/>
      <c r="RED85" s="192"/>
      <c r="REH85" s="192"/>
      <c r="REL85" s="192"/>
      <c r="REP85" s="192"/>
      <c r="RET85" s="192"/>
      <c r="REX85" s="192"/>
      <c r="RFB85" s="192"/>
      <c r="RFF85" s="192"/>
      <c r="RFJ85" s="192"/>
      <c r="RFN85" s="192"/>
      <c r="RFR85" s="192"/>
      <c r="RFV85" s="192"/>
      <c r="RFZ85" s="192"/>
      <c r="RGD85" s="192"/>
      <c r="RGH85" s="192"/>
      <c r="RGL85" s="192"/>
      <c r="RGP85" s="192"/>
      <c r="RGT85" s="192"/>
      <c r="RGX85" s="192"/>
      <c r="RHB85" s="192"/>
      <c r="RHF85" s="192"/>
      <c r="RHJ85" s="192"/>
      <c r="RHN85" s="192"/>
      <c r="RHR85" s="192"/>
      <c r="RHV85" s="192"/>
      <c r="RHZ85" s="192"/>
      <c r="RID85" s="192"/>
      <c r="RIH85" s="192"/>
      <c r="RIL85" s="192"/>
      <c r="RIP85" s="192"/>
      <c r="RIT85" s="192"/>
      <c r="RIX85" s="192"/>
      <c r="RJB85" s="192"/>
      <c r="RJF85" s="192"/>
      <c r="RJJ85" s="192"/>
      <c r="RJN85" s="192"/>
      <c r="RJR85" s="192"/>
      <c r="RJV85" s="192"/>
      <c r="RJZ85" s="192"/>
      <c r="RKD85" s="192"/>
      <c r="RKH85" s="192"/>
      <c r="RKL85" s="192"/>
      <c r="RKP85" s="192"/>
      <c r="RKT85" s="192"/>
      <c r="RKX85" s="192"/>
      <c r="RLB85" s="192"/>
      <c r="RLF85" s="192"/>
      <c r="RLJ85" s="192"/>
      <c r="RLN85" s="192"/>
      <c r="RLR85" s="192"/>
      <c r="RLV85" s="192"/>
      <c r="RLZ85" s="192"/>
      <c r="RMD85" s="192"/>
      <c r="RMH85" s="192"/>
      <c r="RML85" s="192"/>
      <c r="RMP85" s="192"/>
      <c r="RMT85" s="192"/>
      <c r="RMX85" s="192"/>
      <c r="RNB85" s="192"/>
      <c r="RNF85" s="192"/>
      <c r="RNJ85" s="192"/>
      <c r="RNN85" s="192"/>
      <c r="RNR85" s="192"/>
      <c r="RNV85" s="192"/>
      <c r="RNZ85" s="192"/>
      <c r="ROD85" s="192"/>
      <c r="ROH85" s="192"/>
      <c r="ROL85" s="192"/>
      <c r="ROP85" s="192"/>
      <c r="ROT85" s="192"/>
      <c r="ROX85" s="192"/>
      <c r="RPB85" s="192"/>
      <c r="RPF85" s="192"/>
      <c r="RPJ85" s="192"/>
      <c r="RPN85" s="192"/>
      <c r="RPR85" s="192"/>
      <c r="RPV85" s="192"/>
      <c r="RPZ85" s="192"/>
      <c r="RQD85" s="192"/>
      <c r="RQH85" s="192"/>
      <c r="RQL85" s="192"/>
      <c r="RQP85" s="192"/>
      <c r="RQT85" s="192"/>
      <c r="RQX85" s="192"/>
      <c r="RRB85" s="192"/>
      <c r="RRF85" s="192"/>
      <c r="RRJ85" s="192"/>
      <c r="RRN85" s="192"/>
      <c r="RRR85" s="192"/>
      <c r="RRV85" s="192"/>
      <c r="RRZ85" s="192"/>
      <c r="RSD85" s="192"/>
      <c r="RSH85" s="192"/>
      <c r="RSL85" s="192"/>
      <c r="RSP85" s="192"/>
      <c r="RST85" s="192"/>
      <c r="RSX85" s="192"/>
      <c r="RTB85" s="192"/>
      <c r="RTF85" s="192"/>
      <c r="RTJ85" s="192"/>
      <c r="RTN85" s="192"/>
      <c r="RTR85" s="192"/>
      <c r="RTV85" s="192"/>
      <c r="RTZ85" s="192"/>
      <c r="RUD85" s="192"/>
      <c r="RUH85" s="192"/>
      <c r="RUL85" s="192"/>
      <c r="RUP85" s="192"/>
      <c r="RUT85" s="192"/>
      <c r="RUX85" s="192"/>
      <c r="RVB85" s="192"/>
      <c r="RVF85" s="192"/>
      <c r="RVJ85" s="192"/>
      <c r="RVN85" s="192"/>
      <c r="RVR85" s="192"/>
      <c r="RVV85" s="192"/>
      <c r="RVZ85" s="192"/>
      <c r="RWD85" s="192"/>
      <c r="RWH85" s="192"/>
      <c r="RWL85" s="192"/>
      <c r="RWP85" s="192"/>
      <c r="RWT85" s="192"/>
      <c r="RWX85" s="192"/>
      <c r="RXB85" s="192"/>
      <c r="RXF85" s="192"/>
      <c r="RXJ85" s="192"/>
      <c r="RXN85" s="192"/>
      <c r="RXR85" s="192"/>
      <c r="RXV85" s="192"/>
      <c r="RXZ85" s="192"/>
      <c r="RYD85" s="192"/>
      <c r="RYH85" s="192"/>
      <c r="RYL85" s="192"/>
      <c r="RYP85" s="192"/>
      <c r="RYT85" s="192"/>
      <c r="RYX85" s="192"/>
      <c r="RZB85" s="192"/>
      <c r="RZF85" s="192"/>
      <c r="RZJ85" s="192"/>
      <c r="RZN85" s="192"/>
      <c r="RZR85" s="192"/>
      <c r="RZV85" s="192"/>
      <c r="RZZ85" s="192"/>
      <c r="SAD85" s="192"/>
      <c r="SAH85" s="192"/>
      <c r="SAL85" s="192"/>
      <c r="SAP85" s="192"/>
      <c r="SAT85" s="192"/>
      <c r="SAX85" s="192"/>
      <c r="SBB85" s="192"/>
      <c r="SBF85" s="192"/>
      <c r="SBJ85" s="192"/>
      <c r="SBN85" s="192"/>
      <c r="SBR85" s="192"/>
      <c r="SBV85" s="192"/>
      <c r="SBZ85" s="192"/>
      <c r="SCD85" s="192"/>
      <c r="SCH85" s="192"/>
      <c r="SCL85" s="192"/>
      <c r="SCP85" s="192"/>
      <c r="SCT85" s="192"/>
      <c r="SCX85" s="192"/>
      <c r="SDB85" s="192"/>
      <c r="SDF85" s="192"/>
      <c r="SDJ85" s="192"/>
      <c r="SDN85" s="192"/>
      <c r="SDR85" s="192"/>
      <c r="SDV85" s="192"/>
      <c r="SDZ85" s="192"/>
      <c r="SED85" s="192"/>
      <c r="SEH85" s="192"/>
      <c r="SEL85" s="192"/>
      <c r="SEP85" s="192"/>
      <c r="SET85" s="192"/>
      <c r="SEX85" s="192"/>
      <c r="SFB85" s="192"/>
      <c r="SFF85" s="192"/>
      <c r="SFJ85" s="192"/>
      <c r="SFN85" s="192"/>
      <c r="SFR85" s="192"/>
      <c r="SFV85" s="192"/>
      <c r="SFZ85" s="192"/>
      <c r="SGD85" s="192"/>
      <c r="SGH85" s="192"/>
      <c r="SGL85" s="192"/>
      <c r="SGP85" s="192"/>
      <c r="SGT85" s="192"/>
      <c r="SGX85" s="192"/>
      <c r="SHB85" s="192"/>
      <c r="SHF85" s="192"/>
      <c r="SHJ85" s="192"/>
      <c r="SHN85" s="192"/>
      <c r="SHR85" s="192"/>
      <c r="SHV85" s="192"/>
      <c r="SHZ85" s="192"/>
      <c r="SID85" s="192"/>
      <c r="SIH85" s="192"/>
      <c r="SIL85" s="192"/>
      <c r="SIP85" s="192"/>
      <c r="SIT85" s="192"/>
      <c r="SIX85" s="192"/>
      <c r="SJB85" s="192"/>
      <c r="SJF85" s="192"/>
      <c r="SJJ85" s="192"/>
      <c r="SJN85" s="192"/>
      <c r="SJR85" s="192"/>
      <c r="SJV85" s="192"/>
      <c r="SJZ85" s="192"/>
      <c r="SKD85" s="192"/>
      <c r="SKH85" s="192"/>
      <c r="SKL85" s="192"/>
      <c r="SKP85" s="192"/>
      <c r="SKT85" s="192"/>
      <c r="SKX85" s="192"/>
      <c r="SLB85" s="192"/>
      <c r="SLF85" s="192"/>
      <c r="SLJ85" s="192"/>
      <c r="SLN85" s="192"/>
      <c r="SLR85" s="192"/>
      <c r="SLV85" s="192"/>
      <c r="SLZ85" s="192"/>
      <c r="SMD85" s="192"/>
      <c r="SMH85" s="192"/>
      <c r="SML85" s="192"/>
      <c r="SMP85" s="192"/>
      <c r="SMT85" s="192"/>
      <c r="SMX85" s="192"/>
      <c r="SNB85" s="192"/>
      <c r="SNF85" s="192"/>
      <c r="SNJ85" s="192"/>
      <c r="SNN85" s="192"/>
      <c r="SNR85" s="192"/>
      <c r="SNV85" s="192"/>
      <c r="SNZ85" s="192"/>
      <c r="SOD85" s="192"/>
      <c r="SOH85" s="192"/>
      <c r="SOL85" s="192"/>
      <c r="SOP85" s="192"/>
      <c r="SOT85" s="192"/>
      <c r="SOX85" s="192"/>
      <c r="SPB85" s="192"/>
      <c r="SPF85" s="192"/>
      <c r="SPJ85" s="192"/>
      <c r="SPN85" s="192"/>
      <c r="SPR85" s="192"/>
      <c r="SPV85" s="192"/>
      <c r="SPZ85" s="192"/>
      <c r="SQD85" s="192"/>
      <c r="SQH85" s="192"/>
      <c r="SQL85" s="192"/>
      <c r="SQP85" s="192"/>
      <c r="SQT85" s="192"/>
      <c r="SQX85" s="192"/>
      <c r="SRB85" s="192"/>
      <c r="SRF85" s="192"/>
      <c r="SRJ85" s="192"/>
      <c r="SRN85" s="192"/>
      <c r="SRR85" s="192"/>
      <c r="SRV85" s="192"/>
      <c r="SRZ85" s="192"/>
      <c r="SSD85" s="192"/>
      <c r="SSH85" s="192"/>
      <c r="SSL85" s="192"/>
      <c r="SSP85" s="192"/>
      <c r="SST85" s="192"/>
      <c r="SSX85" s="192"/>
      <c r="STB85" s="192"/>
      <c r="STF85" s="192"/>
      <c r="STJ85" s="192"/>
      <c r="STN85" s="192"/>
      <c r="STR85" s="192"/>
      <c r="STV85" s="192"/>
      <c r="STZ85" s="192"/>
      <c r="SUD85" s="192"/>
      <c r="SUH85" s="192"/>
      <c r="SUL85" s="192"/>
      <c r="SUP85" s="192"/>
      <c r="SUT85" s="192"/>
      <c r="SUX85" s="192"/>
      <c r="SVB85" s="192"/>
      <c r="SVF85" s="192"/>
      <c r="SVJ85" s="192"/>
      <c r="SVN85" s="192"/>
      <c r="SVR85" s="192"/>
      <c r="SVV85" s="192"/>
      <c r="SVZ85" s="192"/>
      <c r="SWD85" s="192"/>
      <c r="SWH85" s="192"/>
      <c r="SWL85" s="192"/>
      <c r="SWP85" s="192"/>
      <c r="SWT85" s="192"/>
      <c r="SWX85" s="192"/>
      <c r="SXB85" s="192"/>
      <c r="SXF85" s="192"/>
      <c r="SXJ85" s="192"/>
      <c r="SXN85" s="192"/>
      <c r="SXR85" s="192"/>
      <c r="SXV85" s="192"/>
      <c r="SXZ85" s="192"/>
      <c r="SYD85" s="192"/>
      <c r="SYH85" s="192"/>
      <c r="SYL85" s="192"/>
      <c r="SYP85" s="192"/>
      <c r="SYT85" s="192"/>
      <c r="SYX85" s="192"/>
      <c r="SZB85" s="192"/>
      <c r="SZF85" s="192"/>
      <c r="SZJ85" s="192"/>
      <c r="SZN85" s="192"/>
      <c r="SZR85" s="192"/>
      <c r="SZV85" s="192"/>
      <c r="SZZ85" s="192"/>
      <c r="TAD85" s="192"/>
      <c r="TAH85" s="192"/>
      <c r="TAL85" s="192"/>
      <c r="TAP85" s="192"/>
      <c r="TAT85" s="192"/>
      <c r="TAX85" s="192"/>
      <c r="TBB85" s="192"/>
      <c r="TBF85" s="192"/>
      <c r="TBJ85" s="192"/>
      <c r="TBN85" s="192"/>
      <c r="TBR85" s="192"/>
      <c r="TBV85" s="192"/>
      <c r="TBZ85" s="192"/>
      <c r="TCD85" s="192"/>
      <c r="TCH85" s="192"/>
      <c r="TCL85" s="192"/>
      <c r="TCP85" s="192"/>
      <c r="TCT85" s="192"/>
      <c r="TCX85" s="192"/>
      <c r="TDB85" s="192"/>
      <c r="TDF85" s="192"/>
      <c r="TDJ85" s="192"/>
      <c r="TDN85" s="192"/>
      <c r="TDR85" s="192"/>
      <c r="TDV85" s="192"/>
      <c r="TDZ85" s="192"/>
      <c r="TED85" s="192"/>
      <c r="TEH85" s="192"/>
      <c r="TEL85" s="192"/>
      <c r="TEP85" s="192"/>
      <c r="TET85" s="192"/>
      <c r="TEX85" s="192"/>
      <c r="TFB85" s="192"/>
      <c r="TFF85" s="192"/>
      <c r="TFJ85" s="192"/>
      <c r="TFN85" s="192"/>
      <c r="TFR85" s="192"/>
      <c r="TFV85" s="192"/>
      <c r="TFZ85" s="192"/>
      <c r="TGD85" s="192"/>
      <c r="TGH85" s="192"/>
      <c r="TGL85" s="192"/>
      <c r="TGP85" s="192"/>
      <c r="TGT85" s="192"/>
      <c r="TGX85" s="192"/>
      <c r="THB85" s="192"/>
      <c r="THF85" s="192"/>
      <c r="THJ85" s="192"/>
      <c r="THN85" s="192"/>
      <c r="THR85" s="192"/>
      <c r="THV85" s="192"/>
      <c r="THZ85" s="192"/>
      <c r="TID85" s="192"/>
      <c r="TIH85" s="192"/>
      <c r="TIL85" s="192"/>
      <c r="TIP85" s="192"/>
      <c r="TIT85" s="192"/>
      <c r="TIX85" s="192"/>
      <c r="TJB85" s="192"/>
      <c r="TJF85" s="192"/>
      <c r="TJJ85" s="192"/>
      <c r="TJN85" s="192"/>
      <c r="TJR85" s="192"/>
      <c r="TJV85" s="192"/>
      <c r="TJZ85" s="192"/>
      <c r="TKD85" s="192"/>
      <c r="TKH85" s="192"/>
      <c r="TKL85" s="192"/>
      <c r="TKP85" s="192"/>
      <c r="TKT85" s="192"/>
      <c r="TKX85" s="192"/>
      <c r="TLB85" s="192"/>
      <c r="TLF85" s="192"/>
      <c r="TLJ85" s="192"/>
      <c r="TLN85" s="192"/>
      <c r="TLR85" s="192"/>
      <c r="TLV85" s="192"/>
      <c r="TLZ85" s="192"/>
      <c r="TMD85" s="192"/>
      <c r="TMH85" s="192"/>
      <c r="TML85" s="192"/>
      <c r="TMP85" s="192"/>
      <c r="TMT85" s="192"/>
      <c r="TMX85" s="192"/>
      <c r="TNB85" s="192"/>
      <c r="TNF85" s="192"/>
      <c r="TNJ85" s="192"/>
      <c r="TNN85" s="192"/>
      <c r="TNR85" s="192"/>
      <c r="TNV85" s="192"/>
      <c r="TNZ85" s="192"/>
      <c r="TOD85" s="192"/>
      <c r="TOH85" s="192"/>
      <c r="TOL85" s="192"/>
      <c r="TOP85" s="192"/>
      <c r="TOT85" s="192"/>
      <c r="TOX85" s="192"/>
      <c r="TPB85" s="192"/>
      <c r="TPF85" s="192"/>
      <c r="TPJ85" s="192"/>
      <c r="TPN85" s="192"/>
      <c r="TPR85" s="192"/>
      <c r="TPV85" s="192"/>
      <c r="TPZ85" s="192"/>
      <c r="TQD85" s="192"/>
      <c r="TQH85" s="192"/>
      <c r="TQL85" s="192"/>
      <c r="TQP85" s="192"/>
      <c r="TQT85" s="192"/>
      <c r="TQX85" s="192"/>
      <c r="TRB85" s="192"/>
      <c r="TRF85" s="192"/>
      <c r="TRJ85" s="192"/>
      <c r="TRN85" s="192"/>
      <c r="TRR85" s="192"/>
      <c r="TRV85" s="192"/>
      <c r="TRZ85" s="192"/>
      <c r="TSD85" s="192"/>
      <c r="TSH85" s="192"/>
      <c r="TSL85" s="192"/>
      <c r="TSP85" s="192"/>
      <c r="TST85" s="192"/>
      <c r="TSX85" s="192"/>
      <c r="TTB85" s="192"/>
      <c r="TTF85" s="192"/>
      <c r="TTJ85" s="192"/>
      <c r="TTN85" s="192"/>
      <c r="TTR85" s="192"/>
      <c r="TTV85" s="192"/>
      <c r="TTZ85" s="192"/>
      <c r="TUD85" s="192"/>
      <c r="TUH85" s="192"/>
      <c r="TUL85" s="192"/>
      <c r="TUP85" s="192"/>
      <c r="TUT85" s="192"/>
      <c r="TUX85" s="192"/>
      <c r="TVB85" s="192"/>
      <c r="TVF85" s="192"/>
      <c r="TVJ85" s="192"/>
      <c r="TVN85" s="192"/>
      <c r="TVR85" s="192"/>
      <c r="TVV85" s="192"/>
      <c r="TVZ85" s="192"/>
      <c r="TWD85" s="192"/>
      <c r="TWH85" s="192"/>
      <c r="TWL85" s="192"/>
      <c r="TWP85" s="192"/>
      <c r="TWT85" s="192"/>
      <c r="TWX85" s="192"/>
      <c r="TXB85" s="192"/>
      <c r="TXF85" s="192"/>
      <c r="TXJ85" s="192"/>
      <c r="TXN85" s="192"/>
      <c r="TXR85" s="192"/>
      <c r="TXV85" s="192"/>
      <c r="TXZ85" s="192"/>
      <c r="TYD85" s="192"/>
      <c r="TYH85" s="192"/>
      <c r="TYL85" s="192"/>
      <c r="TYP85" s="192"/>
      <c r="TYT85" s="192"/>
      <c r="TYX85" s="192"/>
      <c r="TZB85" s="192"/>
      <c r="TZF85" s="192"/>
      <c r="TZJ85" s="192"/>
      <c r="TZN85" s="192"/>
      <c r="TZR85" s="192"/>
      <c r="TZV85" s="192"/>
      <c r="TZZ85" s="192"/>
      <c r="UAD85" s="192"/>
      <c r="UAH85" s="192"/>
      <c r="UAL85" s="192"/>
      <c r="UAP85" s="192"/>
      <c r="UAT85" s="192"/>
      <c r="UAX85" s="192"/>
      <c r="UBB85" s="192"/>
      <c r="UBF85" s="192"/>
      <c r="UBJ85" s="192"/>
      <c r="UBN85" s="192"/>
      <c r="UBR85" s="192"/>
      <c r="UBV85" s="192"/>
      <c r="UBZ85" s="192"/>
      <c r="UCD85" s="192"/>
      <c r="UCH85" s="192"/>
      <c r="UCL85" s="192"/>
      <c r="UCP85" s="192"/>
      <c r="UCT85" s="192"/>
      <c r="UCX85" s="192"/>
      <c r="UDB85" s="192"/>
      <c r="UDF85" s="192"/>
      <c r="UDJ85" s="192"/>
      <c r="UDN85" s="192"/>
      <c r="UDR85" s="192"/>
      <c r="UDV85" s="192"/>
      <c r="UDZ85" s="192"/>
      <c r="UED85" s="192"/>
      <c r="UEH85" s="192"/>
      <c r="UEL85" s="192"/>
      <c r="UEP85" s="192"/>
      <c r="UET85" s="192"/>
      <c r="UEX85" s="192"/>
      <c r="UFB85" s="192"/>
      <c r="UFF85" s="192"/>
      <c r="UFJ85" s="192"/>
      <c r="UFN85" s="192"/>
      <c r="UFR85" s="192"/>
      <c r="UFV85" s="192"/>
      <c r="UFZ85" s="192"/>
      <c r="UGD85" s="192"/>
      <c r="UGH85" s="192"/>
      <c r="UGL85" s="192"/>
      <c r="UGP85" s="192"/>
      <c r="UGT85" s="192"/>
      <c r="UGX85" s="192"/>
      <c r="UHB85" s="192"/>
      <c r="UHF85" s="192"/>
      <c r="UHJ85" s="192"/>
      <c r="UHN85" s="192"/>
      <c r="UHR85" s="192"/>
      <c r="UHV85" s="192"/>
      <c r="UHZ85" s="192"/>
      <c r="UID85" s="192"/>
      <c r="UIH85" s="192"/>
      <c r="UIL85" s="192"/>
      <c r="UIP85" s="192"/>
      <c r="UIT85" s="192"/>
      <c r="UIX85" s="192"/>
      <c r="UJB85" s="192"/>
      <c r="UJF85" s="192"/>
      <c r="UJJ85" s="192"/>
      <c r="UJN85" s="192"/>
      <c r="UJR85" s="192"/>
      <c r="UJV85" s="192"/>
      <c r="UJZ85" s="192"/>
      <c r="UKD85" s="192"/>
      <c r="UKH85" s="192"/>
      <c r="UKL85" s="192"/>
      <c r="UKP85" s="192"/>
      <c r="UKT85" s="192"/>
      <c r="UKX85" s="192"/>
      <c r="ULB85" s="192"/>
      <c r="ULF85" s="192"/>
      <c r="ULJ85" s="192"/>
      <c r="ULN85" s="192"/>
      <c r="ULR85" s="192"/>
      <c r="ULV85" s="192"/>
      <c r="ULZ85" s="192"/>
      <c r="UMD85" s="192"/>
      <c r="UMH85" s="192"/>
      <c r="UML85" s="192"/>
      <c r="UMP85" s="192"/>
      <c r="UMT85" s="192"/>
      <c r="UMX85" s="192"/>
      <c r="UNB85" s="192"/>
      <c r="UNF85" s="192"/>
      <c r="UNJ85" s="192"/>
      <c r="UNN85" s="192"/>
      <c r="UNR85" s="192"/>
      <c r="UNV85" s="192"/>
      <c r="UNZ85" s="192"/>
      <c r="UOD85" s="192"/>
      <c r="UOH85" s="192"/>
      <c r="UOL85" s="192"/>
      <c r="UOP85" s="192"/>
      <c r="UOT85" s="192"/>
      <c r="UOX85" s="192"/>
      <c r="UPB85" s="192"/>
      <c r="UPF85" s="192"/>
      <c r="UPJ85" s="192"/>
      <c r="UPN85" s="192"/>
      <c r="UPR85" s="192"/>
      <c r="UPV85" s="192"/>
      <c r="UPZ85" s="192"/>
      <c r="UQD85" s="192"/>
      <c r="UQH85" s="192"/>
      <c r="UQL85" s="192"/>
      <c r="UQP85" s="192"/>
      <c r="UQT85" s="192"/>
      <c r="UQX85" s="192"/>
      <c r="URB85" s="192"/>
      <c r="URF85" s="192"/>
      <c r="URJ85" s="192"/>
      <c r="URN85" s="192"/>
      <c r="URR85" s="192"/>
      <c r="URV85" s="192"/>
      <c r="URZ85" s="192"/>
      <c r="USD85" s="192"/>
      <c r="USH85" s="192"/>
      <c r="USL85" s="192"/>
      <c r="USP85" s="192"/>
      <c r="UST85" s="192"/>
      <c r="USX85" s="192"/>
      <c r="UTB85" s="192"/>
      <c r="UTF85" s="192"/>
      <c r="UTJ85" s="192"/>
      <c r="UTN85" s="192"/>
      <c r="UTR85" s="192"/>
      <c r="UTV85" s="192"/>
      <c r="UTZ85" s="192"/>
      <c r="UUD85" s="192"/>
      <c r="UUH85" s="192"/>
      <c r="UUL85" s="192"/>
      <c r="UUP85" s="192"/>
      <c r="UUT85" s="192"/>
      <c r="UUX85" s="192"/>
      <c r="UVB85" s="192"/>
      <c r="UVF85" s="192"/>
      <c r="UVJ85" s="192"/>
      <c r="UVN85" s="192"/>
      <c r="UVR85" s="192"/>
      <c r="UVV85" s="192"/>
      <c r="UVZ85" s="192"/>
      <c r="UWD85" s="192"/>
      <c r="UWH85" s="192"/>
      <c r="UWL85" s="192"/>
      <c r="UWP85" s="192"/>
      <c r="UWT85" s="192"/>
      <c r="UWX85" s="192"/>
      <c r="UXB85" s="192"/>
      <c r="UXF85" s="192"/>
      <c r="UXJ85" s="192"/>
      <c r="UXN85" s="192"/>
      <c r="UXR85" s="192"/>
      <c r="UXV85" s="192"/>
      <c r="UXZ85" s="192"/>
      <c r="UYD85" s="192"/>
      <c r="UYH85" s="192"/>
      <c r="UYL85" s="192"/>
      <c r="UYP85" s="192"/>
      <c r="UYT85" s="192"/>
      <c r="UYX85" s="192"/>
      <c r="UZB85" s="192"/>
      <c r="UZF85" s="192"/>
      <c r="UZJ85" s="192"/>
      <c r="UZN85" s="192"/>
      <c r="UZR85" s="192"/>
      <c r="UZV85" s="192"/>
      <c r="UZZ85" s="192"/>
      <c r="VAD85" s="192"/>
      <c r="VAH85" s="192"/>
      <c r="VAL85" s="192"/>
      <c r="VAP85" s="192"/>
      <c r="VAT85" s="192"/>
      <c r="VAX85" s="192"/>
      <c r="VBB85" s="192"/>
      <c r="VBF85" s="192"/>
      <c r="VBJ85" s="192"/>
      <c r="VBN85" s="192"/>
      <c r="VBR85" s="192"/>
      <c r="VBV85" s="192"/>
      <c r="VBZ85" s="192"/>
      <c r="VCD85" s="192"/>
      <c r="VCH85" s="192"/>
      <c r="VCL85" s="192"/>
      <c r="VCP85" s="192"/>
      <c r="VCT85" s="192"/>
      <c r="VCX85" s="192"/>
      <c r="VDB85" s="192"/>
      <c r="VDF85" s="192"/>
      <c r="VDJ85" s="192"/>
      <c r="VDN85" s="192"/>
      <c r="VDR85" s="192"/>
      <c r="VDV85" s="192"/>
      <c r="VDZ85" s="192"/>
      <c r="VED85" s="192"/>
      <c r="VEH85" s="192"/>
      <c r="VEL85" s="192"/>
      <c r="VEP85" s="192"/>
      <c r="VET85" s="192"/>
      <c r="VEX85" s="192"/>
      <c r="VFB85" s="192"/>
      <c r="VFF85" s="192"/>
      <c r="VFJ85" s="192"/>
      <c r="VFN85" s="192"/>
      <c r="VFR85" s="192"/>
      <c r="VFV85" s="192"/>
      <c r="VFZ85" s="192"/>
      <c r="VGD85" s="192"/>
      <c r="VGH85" s="192"/>
      <c r="VGL85" s="192"/>
      <c r="VGP85" s="192"/>
      <c r="VGT85" s="192"/>
      <c r="VGX85" s="192"/>
      <c r="VHB85" s="192"/>
      <c r="VHF85" s="192"/>
      <c r="VHJ85" s="192"/>
      <c r="VHN85" s="192"/>
      <c r="VHR85" s="192"/>
      <c r="VHV85" s="192"/>
      <c r="VHZ85" s="192"/>
      <c r="VID85" s="192"/>
      <c r="VIH85" s="192"/>
      <c r="VIL85" s="192"/>
      <c r="VIP85" s="192"/>
      <c r="VIT85" s="192"/>
      <c r="VIX85" s="192"/>
      <c r="VJB85" s="192"/>
      <c r="VJF85" s="192"/>
      <c r="VJJ85" s="192"/>
      <c r="VJN85" s="192"/>
      <c r="VJR85" s="192"/>
      <c r="VJV85" s="192"/>
      <c r="VJZ85" s="192"/>
      <c r="VKD85" s="192"/>
      <c r="VKH85" s="192"/>
      <c r="VKL85" s="192"/>
      <c r="VKP85" s="192"/>
      <c r="VKT85" s="192"/>
      <c r="VKX85" s="192"/>
      <c r="VLB85" s="192"/>
      <c r="VLF85" s="192"/>
      <c r="VLJ85" s="192"/>
      <c r="VLN85" s="192"/>
      <c r="VLR85" s="192"/>
      <c r="VLV85" s="192"/>
      <c r="VLZ85" s="192"/>
      <c r="VMD85" s="192"/>
      <c r="VMH85" s="192"/>
      <c r="VML85" s="192"/>
      <c r="VMP85" s="192"/>
      <c r="VMT85" s="192"/>
      <c r="VMX85" s="192"/>
      <c r="VNB85" s="192"/>
      <c r="VNF85" s="192"/>
      <c r="VNJ85" s="192"/>
      <c r="VNN85" s="192"/>
      <c r="VNR85" s="192"/>
      <c r="VNV85" s="192"/>
      <c r="VNZ85" s="192"/>
      <c r="VOD85" s="192"/>
      <c r="VOH85" s="192"/>
      <c r="VOL85" s="192"/>
      <c r="VOP85" s="192"/>
      <c r="VOT85" s="192"/>
      <c r="VOX85" s="192"/>
      <c r="VPB85" s="192"/>
      <c r="VPF85" s="192"/>
      <c r="VPJ85" s="192"/>
      <c r="VPN85" s="192"/>
      <c r="VPR85" s="192"/>
      <c r="VPV85" s="192"/>
      <c r="VPZ85" s="192"/>
      <c r="VQD85" s="192"/>
      <c r="VQH85" s="192"/>
      <c r="VQL85" s="192"/>
      <c r="VQP85" s="192"/>
      <c r="VQT85" s="192"/>
      <c r="VQX85" s="192"/>
      <c r="VRB85" s="192"/>
      <c r="VRF85" s="192"/>
      <c r="VRJ85" s="192"/>
      <c r="VRN85" s="192"/>
      <c r="VRR85" s="192"/>
      <c r="VRV85" s="192"/>
      <c r="VRZ85" s="192"/>
      <c r="VSD85" s="192"/>
      <c r="VSH85" s="192"/>
      <c r="VSL85" s="192"/>
      <c r="VSP85" s="192"/>
      <c r="VST85" s="192"/>
      <c r="VSX85" s="192"/>
      <c r="VTB85" s="192"/>
      <c r="VTF85" s="192"/>
      <c r="VTJ85" s="192"/>
      <c r="VTN85" s="192"/>
      <c r="VTR85" s="192"/>
      <c r="VTV85" s="192"/>
      <c r="VTZ85" s="192"/>
      <c r="VUD85" s="192"/>
      <c r="VUH85" s="192"/>
      <c r="VUL85" s="192"/>
      <c r="VUP85" s="192"/>
      <c r="VUT85" s="192"/>
      <c r="VUX85" s="192"/>
      <c r="VVB85" s="192"/>
      <c r="VVF85" s="192"/>
      <c r="VVJ85" s="192"/>
      <c r="VVN85" s="192"/>
      <c r="VVR85" s="192"/>
      <c r="VVV85" s="192"/>
      <c r="VVZ85" s="192"/>
      <c r="VWD85" s="192"/>
      <c r="VWH85" s="192"/>
      <c r="VWL85" s="192"/>
      <c r="VWP85" s="192"/>
      <c r="VWT85" s="192"/>
      <c r="VWX85" s="192"/>
      <c r="VXB85" s="192"/>
      <c r="VXF85" s="192"/>
      <c r="VXJ85" s="192"/>
      <c r="VXN85" s="192"/>
      <c r="VXR85" s="192"/>
      <c r="VXV85" s="192"/>
      <c r="VXZ85" s="192"/>
      <c r="VYD85" s="192"/>
      <c r="VYH85" s="192"/>
      <c r="VYL85" s="192"/>
      <c r="VYP85" s="192"/>
      <c r="VYT85" s="192"/>
      <c r="VYX85" s="192"/>
      <c r="VZB85" s="192"/>
      <c r="VZF85" s="192"/>
      <c r="VZJ85" s="192"/>
      <c r="VZN85" s="192"/>
      <c r="VZR85" s="192"/>
      <c r="VZV85" s="192"/>
      <c r="VZZ85" s="192"/>
      <c r="WAD85" s="192"/>
      <c r="WAH85" s="192"/>
      <c r="WAL85" s="192"/>
      <c r="WAP85" s="192"/>
      <c r="WAT85" s="192"/>
      <c r="WAX85" s="192"/>
      <c r="WBB85" s="192"/>
      <c r="WBF85" s="192"/>
      <c r="WBJ85" s="192"/>
      <c r="WBN85" s="192"/>
      <c r="WBR85" s="192"/>
      <c r="WBV85" s="192"/>
      <c r="WBZ85" s="192"/>
      <c r="WCD85" s="192"/>
      <c r="WCH85" s="192"/>
      <c r="WCL85" s="192"/>
      <c r="WCP85" s="192"/>
      <c r="WCT85" s="192"/>
      <c r="WCX85" s="192"/>
      <c r="WDB85" s="192"/>
      <c r="WDF85" s="192"/>
      <c r="WDJ85" s="192"/>
      <c r="WDN85" s="192"/>
      <c r="WDR85" s="192"/>
      <c r="WDV85" s="192"/>
      <c r="WDZ85" s="192"/>
      <c r="WED85" s="192"/>
      <c r="WEH85" s="192"/>
      <c r="WEL85" s="192"/>
      <c r="WEP85" s="192"/>
      <c r="WET85" s="192"/>
      <c r="WEX85" s="192"/>
      <c r="WFB85" s="192"/>
      <c r="WFF85" s="192"/>
      <c r="WFJ85" s="192"/>
      <c r="WFN85" s="192"/>
      <c r="WFR85" s="192"/>
      <c r="WFV85" s="192"/>
      <c r="WFZ85" s="192"/>
      <c r="WGD85" s="192"/>
      <c r="WGH85" s="192"/>
      <c r="WGL85" s="192"/>
      <c r="WGP85" s="192"/>
      <c r="WGT85" s="192"/>
      <c r="WGX85" s="192"/>
      <c r="WHB85" s="192"/>
      <c r="WHF85" s="192"/>
      <c r="WHJ85" s="192"/>
      <c r="WHN85" s="192"/>
      <c r="WHR85" s="192"/>
      <c r="WHV85" s="192"/>
      <c r="WHZ85" s="192"/>
      <c r="WID85" s="192"/>
      <c r="WIH85" s="192"/>
      <c r="WIL85" s="192"/>
      <c r="WIP85" s="192"/>
      <c r="WIT85" s="192"/>
      <c r="WIX85" s="192"/>
      <c r="WJB85" s="192"/>
      <c r="WJF85" s="192"/>
      <c r="WJJ85" s="192"/>
      <c r="WJN85" s="192"/>
      <c r="WJR85" s="192"/>
      <c r="WJV85" s="192"/>
      <c r="WJZ85" s="192"/>
      <c r="WKD85" s="192"/>
      <c r="WKH85" s="192"/>
      <c r="WKL85" s="192"/>
      <c r="WKP85" s="192"/>
      <c r="WKT85" s="192"/>
      <c r="WKX85" s="192"/>
      <c r="WLB85" s="192"/>
      <c r="WLF85" s="192"/>
      <c r="WLJ85" s="192"/>
      <c r="WLN85" s="192"/>
      <c r="WLR85" s="192"/>
      <c r="WLV85" s="192"/>
      <c r="WLZ85" s="192"/>
      <c r="WMD85" s="192"/>
      <c r="WMH85" s="192"/>
      <c r="WML85" s="192"/>
      <c r="WMP85" s="192"/>
      <c r="WMT85" s="192"/>
      <c r="WMX85" s="192"/>
      <c r="WNB85" s="192"/>
      <c r="WNF85" s="192"/>
      <c r="WNJ85" s="192"/>
      <c r="WNN85" s="192"/>
      <c r="WNR85" s="192"/>
      <c r="WNV85" s="192"/>
      <c r="WNZ85" s="192"/>
      <c r="WOD85" s="192"/>
      <c r="WOH85" s="192"/>
      <c r="WOL85" s="192"/>
      <c r="WOP85" s="192"/>
      <c r="WOT85" s="192"/>
      <c r="WOX85" s="192"/>
      <c r="WPB85" s="192"/>
      <c r="WPF85" s="192"/>
      <c r="WPJ85" s="192"/>
      <c r="WPN85" s="192"/>
      <c r="WPR85" s="192"/>
      <c r="WPV85" s="192"/>
      <c r="WPZ85" s="192"/>
      <c r="WQD85" s="192"/>
      <c r="WQH85" s="192"/>
      <c r="WQL85" s="192"/>
      <c r="WQP85" s="192"/>
      <c r="WQT85" s="192"/>
      <c r="WQX85" s="192"/>
      <c r="WRB85" s="192"/>
      <c r="WRF85" s="192"/>
      <c r="WRJ85" s="192"/>
      <c r="WRN85" s="192"/>
      <c r="WRR85" s="192"/>
      <c r="WRV85" s="192"/>
      <c r="WRZ85" s="192"/>
      <c r="WSD85" s="192"/>
      <c r="WSH85" s="192"/>
      <c r="WSL85" s="192"/>
      <c r="WSP85" s="192"/>
      <c r="WST85" s="192"/>
      <c r="WSX85" s="192"/>
      <c r="WTB85" s="192"/>
      <c r="WTF85" s="192"/>
      <c r="WTJ85" s="192"/>
      <c r="WTN85" s="192"/>
      <c r="WTR85" s="192"/>
      <c r="WTV85" s="192"/>
      <c r="WTZ85" s="192"/>
      <c r="WUD85" s="192"/>
      <c r="WUH85" s="192"/>
      <c r="WUL85" s="192"/>
      <c r="WUP85" s="192"/>
      <c r="WUT85" s="192"/>
      <c r="WUX85" s="192"/>
      <c r="WVB85" s="192"/>
      <c r="WVF85" s="192"/>
      <c r="WVJ85" s="192"/>
      <c r="WVN85" s="192"/>
      <c r="WVR85" s="192"/>
      <c r="WVV85" s="192"/>
      <c r="WVZ85" s="192"/>
      <c r="WWD85" s="192"/>
      <c r="WWH85" s="192"/>
      <c r="WWL85" s="192"/>
      <c r="WWP85" s="192"/>
      <c r="WWT85" s="192"/>
      <c r="WWX85" s="192"/>
      <c r="WXB85" s="192"/>
      <c r="WXF85" s="192"/>
      <c r="WXJ85" s="192"/>
      <c r="WXN85" s="192"/>
      <c r="WXR85" s="192"/>
      <c r="WXV85" s="192"/>
      <c r="WXZ85" s="192"/>
      <c r="WYD85" s="192"/>
      <c r="WYH85" s="192"/>
      <c r="WYL85" s="192"/>
      <c r="WYP85" s="192"/>
      <c r="WYT85" s="192"/>
      <c r="WYX85" s="192"/>
      <c r="WZB85" s="192"/>
      <c r="WZF85" s="192"/>
      <c r="WZJ85" s="192"/>
      <c r="WZN85" s="192"/>
      <c r="WZR85" s="192"/>
      <c r="WZV85" s="192"/>
      <c r="WZZ85" s="192"/>
      <c r="XAD85" s="192"/>
      <c r="XAH85" s="192"/>
      <c r="XAL85" s="192"/>
      <c r="XAP85" s="192"/>
      <c r="XAT85" s="192"/>
      <c r="XAX85" s="192"/>
      <c r="XBB85" s="192"/>
      <c r="XBF85" s="192"/>
      <c r="XBJ85" s="192"/>
      <c r="XBN85" s="192"/>
      <c r="XBR85" s="192"/>
      <c r="XBV85" s="192"/>
      <c r="XBZ85" s="192"/>
      <c r="XCD85" s="192"/>
      <c r="XCH85" s="192"/>
      <c r="XCL85" s="192"/>
      <c r="XCP85" s="192"/>
      <c r="XCT85" s="192"/>
      <c r="XCX85" s="192"/>
      <c r="XDB85" s="192"/>
      <c r="XDF85" s="192"/>
      <c r="XDJ85" s="192"/>
      <c r="XDN85" s="192"/>
      <c r="XDR85" s="192"/>
      <c r="XDV85" s="192"/>
      <c r="XDZ85" s="192"/>
      <c r="XED85" s="192"/>
      <c r="XEH85" s="192"/>
      <c r="XEL85" s="192"/>
      <c r="XEP85" s="192"/>
      <c r="XET85" s="192"/>
      <c r="XEX85" s="192"/>
      <c r="XFB85" s="192"/>
    </row>
    <row r="86" spans="1:1022 1026:2046 2050:3070 3074:4094 4098:5118 5122:6142 6146:7166 7170:8190 8194:9214 9218:10238 10242:11262 11266:12286 12290:13310 13314:14334 14338:15358 15362:16382" ht="148.5">
      <c r="A86" s="195">
        <v>61</v>
      </c>
      <c r="B86" s="196" t="s">
        <v>68</v>
      </c>
      <c r="C86" s="195" t="s">
        <v>274</v>
      </c>
      <c r="D86" s="195" t="s">
        <v>498</v>
      </c>
      <c r="E86" s="197" t="s">
        <v>499</v>
      </c>
      <c r="F86" s="198" t="s">
        <v>500</v>
      </c>
      <c r="G86" s="199">
        <v>156514000</v>
      </c>
      <c r="H86" s="200" t="s">
        <v>420</v>
      </c>
      <c r="I86" s="201">
        <v>41612</v>
      </c>
      <c r="J86" s="201">
        <v>41619</v>
      </c>
      <c r="K86" s="201"/>
      <c r="L86" s="201">
        <v>41639</v>
      </c>
      <c r="M86" s="195" t="s">
        <v>501</v>
      </c>
      <c r="N86" s="198">
        <v>17213</v>
      </c>
      <c r="O86" s="201">
        <v>41571</v>
      </c>
      <c r="P86" s="198">
        <v>79413</v>
      </c>
      <c r="Q86" s="201">
        <v>41617</v>
      </c>
      <c r="R86" s="201">
        <v>41666</v>
      </c>
      <c r="S86" s="195" t="s">
        <v>213</v>
      </c>
    </row>
    <row r="87" spans="1:1022 1026:2046 2050:3070 3074:4094 4098:5118 5122:6142 6146:7166 7170:8190 8194:9214 9218:10238 10242:11262 11266:12286 12290:13310 13314:14334 14338:15358 15362:16382" ht="82.5">
      <c r="A87" s="195">
        <v>62</v>
      </c>
      <c r="B87" s="196" t="s">
        <v>203</v>
      </c>
      <c r="C87" s="195" t="s">
        <v>18</v>
      </c>
      <c r="D87" s="195" t="s">
        <v>502</v>
      </c>
      <c r="E87" s="197" t="s">
        <v>503</v>
      </c>
      <c r="F87" s="198" t="s">
        <v>504</v>
      </c>
      <c r="G87" s="199">
        <v>16005400</v>
      </c>
      <c r="H87" s="200" t="s">
        <v>505</v>
      </c>
      <c r="I87" s="201">
        <v>41614</v>
      </c>
      <c r="J87" s="201">
        <v>41628</v>
      </c>
      <c r="K87" s="201"/>
      <c r="L87" s="201">
        <v>41628</v>
      </c>
      <c r="M87" s="198" t="s">
        <v>22</v>
      </c>
      <c r="N87" s="198">
        <v>18313</v>
      </c>
      <c r="O87" s="201">
        <v>41596</v>
      </c>
      <c r="P87" s="198">
        <v>79813</v>
      </c>
      <c r="Q87" s="201">
        <v>41619</v>
      </c>
      <c r="R87" s="201">
        <v>41666</v>
      </c>
      <c r="S87" s="195" t="s">
        <v>265</v>
      </c>
    </row>
    <row r="88" spans="1:1022 1026:2046 2050:3070 3074:4094 4098:5118 5122:6142 6146:7166 7170:8190 8194:9214 9218:10238 10242:11262 11266:12286 12290:13310 13314:14334 14338:15358 15362:16382" ht="148.5">
      <c r="A88" s="195">
        <v>63</v>
      </c>
      <c r="B88" s="196" t="s">
        <v>203</v>
      </c>
      <c r="C88" s="195" t="s">
        <v>69</v>
      </c>
      <c r="D88" s="195" t="s">
        <v>506</v>
      </c>
      <c r="E88" s="197" t="s">
        <v>270</v>
      </c>
      <c r="F88" s="198" t="s">
        <v>271</v>
      </c>
      <c r="G88" s="199">
        <v>16500000</v>
      </c>
      <c r="H88" s="200" t="s">
        <v>420</v>
      </c>
      <c r="I88" s="201">
        <v>41617</v>
      </c>
      <c r="J88" s="201">
        <v>41618</v>
      </c>
      <c r="K88" s="201"/>
      <c r="L88" s="201">
        <v>41639</v>
      </c>
      <c r="M88" s="195" t="s">
        <v>507</v>
      </c>
      <c r="N88" s="198">
        <v>18813</v>
      </c>
      <c r="O88" s="201">
        <v>41599</v>
      </c>
      <c r="P88" s="198">
        <v>79613</v>
      </c>
      <c r="Q88" s="201">
        <v>41618</v>
      </c>
      <c r="R88" s="201">
        <v>41617</v>
      </c>
      <c r="S88" s="195" t="s">
        <v>265</v>
      </c>
    </row>
    <row r="89" spans="1:1022 1026:2046 2050:3070 3074:4094 4098:5118 5122:6142 6146:7166 7170:8190 8194:9214 9218:10238 10242:11262 11266:12286 12290:13310 13314:14334 14338:15358 15362:16382" ht="165">
      <c r="A89" s="195" t="s">
        <v>508</v>
      </c>
      <c r="B89" s="196" t="s">
        <v>203</v>
      </c>
      <c r="C89" s="195" t="s">
        <v>69</v>
      </c>
      <c r="D89" s="195" t="s">
        <v>506</v>
      </c>
      <c r="E89" s="197" t="s">
        <v>270</v>
      </c>
      <c r="F89" s="198" t="s">
        <v>271</v>
      </c>
      <c r="G89" s="199">
        <v>0</v>
      </c>
      <c r="H89" s="200" t="s">
        <v>468</v>
      </c>
      <c r="I89" s="201">
        <v>41632</v>
      </c>
      <c r="J89" s="209">
        <v>41640</v>
      </c>
      <c r="K89" s="209"/>
      <c r="L89" s="201">
        <v>41698</v>
      </c>
      <c r="M89" s="195" t="s">
        <v>509</v>
      </c>
      <c r="N89" s="198" t="s">
        <v>22</v>
      </c>
      <c r="O89" s="201" t="s">
        <v>22</v>
      </c>
      <c r="P89" s="198" t="s">
        <v>22</v>
      </c>
      <c r="Q89" s="201" t="s">
        <v>22</v>
      </c>
      <c r="R89" s="201">
        <v>41301</v>
      </c>
      <c r="S89" s="195" t="s">
        <v>265</v>
      </c>
    </row>
    <row r="90" spans="1:1022 1026:2046 2050:3070 3074:4094 4098:5118 5122:6142 6146:7166 7170:8190 8194:9214 9218:10238 10242:11262 11266:12286 12290:13310 13314:14334 14338:15358 15362:16382" ht="148.5">
      <c r="A90" s="195">
        <v>64</v>
      </c>
      <c r="B90" s="196" t="s">
        <v>68</v>
      </c>
      <c r="C90" s="195" t="s">
        <v>69</v>
      </c>
      <c r="D90" s="195" t="s">
        <v>510</v>
      </c>
      <c r="E90" s="197" t="s">
        <v>511</v>
      </c>
      <c r="F90" s="198">
        <v>80243695</v>
      </c>
      <c r="G90" s="199">
        <v>6215280</v>
      </c>
      <c r="H90" s="200" t="s">
        <v>420</v>
      </c>
      <c r="I90" s="201">
        <v>41624</v>
      </c>
      <c r="J90" s="211">
        <v>41626</v>
      </c>
      <c r="K90" s="211"/>
      <c r="L90" s="201">
        <v>41639</v>
      </c>
      <c r="M90" s="195" t="s">
        <v>512</v>
      </c>
      <c r="N90" s="198">
        <v>18913</v>
      </c>
      <c r="O90" s="201">
        <v>41605</v>
      </c>
      <c r="P90" s="198">
        <v>83213</v>
      </c>
      <c r="Q90" s="201">
        <v>41626</v>
      </c>
      <c r="R90" s="201">
        <v>41624</v>
      </c>
      <c r="S90" s="195" t="s">
        <v>265</v>
      </c>
    </row>
    <row r="91" spans="1:1022 1026:2046 2050:3070 3074:4094 4098:5118 5122:6142 6146:7166 7170:8190 8194:9214 9218:10238 10242:11262 11266:12286 12290:13310 13314:14334 14338:15358 15362:16382" ht="181.5">
      <c r="A91" s="195">
        <v>65</v>
      </c>
      <c r="B91" s="196" t="s">
        <v>68</v>
      </c>
      <c r="C91" s="195" t="s">
        <v>18</v>
      </c>
      <c r="D91" s="195" t="s">
        <v>513</v>
      </c>
      <c r="E91" s="197" t="s">
        <v>194</v>
      </c>
      <c r="F91" s="198" t="s">
        <v>195</v>
      </c>
      <c r="G91" s="199">
        <v>31689879</v>
      </c>
      <c r="H91" s="200" t="s">
        <v>420</v>
      </c>
      <c r="I91" s="201">
        <v>41628</v>
      </c>
      <c r="J91" s="211">
        <v>41631</v>
      </c>
      <c r="K91" s="211"/>
      <c r="L91" s="201">
        <v>41639</v>
      </c>
      <c r="M91" s="195" t="s">
        <v>514</v>
      </c>
      <c r="N91" s="198">
        <v>18413</v>
      </c>
      <c r="O91" s="201">
        <v>41597</v>
      </c>
      <c r="P91" s="198">
        <v>83413</v>
      </c>
      <c r="Q91" s="201">
        <v>41631</v>
      </c>
      <c r="R91" s="201">
        <v>41667</v>
      </c>
      <c r="S91" s="195" t="s">
        <v>213</v>
      </c>
    </row>
    <row r="92" spans="1:1022 1026:2046 2050:3070 3074:4094 4098:5118 5122:6142 6146:7166 7170:8190 8194:9214 9218:10238 10242:11262 11266:12286 12290:13310 13314:14334 14338:15358 15362:16382" ht="181.5">
      <c r="A92" s="195">
        <v>66</v>
      </c>
      <c r="B92" s="196" t="s">
        <v>68</v>
      </c>
      <c r="C92" s="195" t="s">
        <v>18</v>
      </c>
      <c r="D92" s="195" t="s">
        <v>515</v>
      </c>
      <c r="E92" s="197" t="s">
        <v>516</v>
      </c>
      <c r="F92" s="198" t="s">
        <v>517</v>
      </c>
      <c r="G92" s="199">
        <v>649669600</v>
      </c>
      <c r="H92" s="200" t="s">
        <v>420</v>
      </c>
      <c r="I92" s="201">
        <v>41628</v>
      </c>
      <c r="J92" s="201">
        <v>41631</v>
      </c>
      <c r="K92" s="201"/>
      <c r="L92" s="201">
        <v>41639</v>
      </c>
      <c r="M92" s="195" t="s">
        <v>518</v>
      </c>
      <c r="N92" s="198">
        <v>19713</v>
      </c>
      <c r="O92" s="201">
        <v>41626</v>
      </c>
      <c r="P92" s="198">
        <v>83313</v>
      </c>
      <c r="Q92" s="201">
        <v>41631</v>
      </c>
      <c r="R92" s="201">
        <v>41667</v>
      </c>
      <c r="S92" s="195" t="s">
        <v>213</v>
      </c>
    </row>
    <row r="93" spans="1:1022 1026:2046 2050:3070 3074:4094 4098:5118 5122:6142 6146:7166 7170:8190 8194:9214 9218:10238 10242:11262 11266:12286 12290:13310 13314:14334 14338:15358 15362:16382" ht="115.5">
      <c r="A93" s="195">
        <v>67</v>
      </c>
      <c r="B93" s="196" t="s">
        <v>125</v>
      </c>
      <c r="C93" s="195" t="s">
        <v>18</v>
      </c>
      <c r="D93" s="195" t="s">
        <v>198</v>
      </c>
      <c r="E93" s="197" t="s">
        <v>199</v>
      </c>
      <c r="F93" s="198" t="s">
        <v>200</v>
      </c>
      <c r="G93" s="199">
        <v>60408333</v>
      </c>
      <c r="H93" s="200" t="s">
        <v>519</v>
      </c>
      <c r="I93" s="201">
        <v>41631</v>
      </c>
      <c r="J93" s="201">
        <v>41634</v>
      </c>
      <c r="K93" s="201"/>
      <c r="L93" s="201">
        <v>41851</v>
      </c>
      <c r="M93" s="210" t="s">
        <v>22</v>
      </c>
      <c r="N93" s="198">
        <v>19813</v>
      </c>
      <c r="O93" s="201">
        <v>41628</v>
      </c>
      <c r="P93" s="198">
        <v>83613</v>
      </c>
      <c r="Q93" s="201">
        <v>41632</v>
      </c>
      <c r="R93" s="201">
        <v>41667</v>
      </c>
      <c r="S93" s="195" t="s">
        <v>280</v>
      </c>
    </row>
    <row r="94" spans="1:1022 1026:2046 2050:3070 3074:4094 4098:5118 5122:6142 6146:7166 7170:8190 8194:9214 9218:10238 10242:11262 11266:12286 12290:13310 13314:14334 14338:15358 15362:16382">
      <c r="G94" s="208">
        <f>SUM(G2:G93)</f>
        <v>5074757901.6000004</v>
      </c>
    </row>
  </sheetData>
  <autoFilter ref="A1:S94" xr:uid="{00000000-0009-0000-0000-000001000000}"/>
  <pageMargins left="0.70866141732283472" right="0.70866141732283472" top="0.74803149606299213" bottom="0.74803149606299213" header="0.31496062992125984" footer="0.31496062992125984"/>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AA105"/>
  <sheetViews>
    <sheetView zoomScale="120" zoomScaleNormal="120" workbookViewId="0">
      <pane xSplit="5" ySplit="1" topLeftCell="F48" activePane="bottomRight" state="frozen"/>
      <selection pane="topRight" activeCell="F1" sqref="F1"/>
      <selection pane="bottomLeft" activeCell="A2" sqref="A2"/>
      <selection pane="bottomRight" activeCell="D69" sqref="D69"/>
    </sheetView>
  </sheetViews>
  <sheetFormatPr baseColWidth="10" defaultColWidth="11.42578125" defaultRowHeight="13.5"/>
  <cols>
    <col min="1" max="1" width="4.7109375" style="217" bestFit="1" customWidth="1"/>
    <col min="2" max="2" width="12.42578125" style="217" customWidth="1"/>
    <col min="3" max="3" width="16.5703125" style="217" customWidth="1"/>
    <col min="4" max="4" width="53.5703125" style="217" customWidth="1"/>
    <col min="5" max="5" width="20.5703125" style="217" customWidth="1"/>
    <col min="6" max="6" width="13.85546875" style="217" bestFit="1" customWidth="1"/>
    <col min="7" max="7" width="7" style="217" bestFit="1" customWidth="1"/>
    <col min="8" max="8" width="5.85546875" style="217" customWidth="1"/>
    <col min="9" max="9" width="9.5703125" style="217" bestFit="1" customWidth="1"/>
    <col min="10" max="10" width="20.85546875" style="217" bestFit="1" customWidth="1"/>
    <col min="11" max="11" width="9.7109375" style="217" customWidth="1"/>
    <col min="12" max="12" width="14.140625" style="217" customWidth="1"/>
    <col min="13" max="13" width="11.5703125" style="217" customWidth="1"/>
    <col min="14" max="14" width="12.85546875" style="217" customWidth="1"/>
    <col min="15" max="15" width="9.28515625" style="217" customWidth="1"/>
    <col min="16" max="16" width="9.85546875" style="217" customWidth="1"/>
    <col min="17" max="19" width="10.7109375" style="217" customWidth="1"/>
    <col min="20" max="20" width="10.7109375" style="217" bestFit="1" customWidth="1"/>
    <col min="21" max="21" width="9.85546875" style="217" customWidth="1"/>
    <col min="22" max="22" width="13.28515625" style="217" customWidth="1"/>
    <col min="23" max="16384" width="11.42578125" style="217"/>
  </cols>
  <sheetData>
    <row r="1" spans="1:23" ht="27">
      <c r="A1" s="212" t="s">
        <v>520</v>
      </c>
      <c r="B1" s="213" t="s">
        <v>1</v>
      </c>
      <c r="C1" s="213" t="s">
        <v>2</v>
      </c>
      <c r="D1" s="214" t="s">
        <v>3</v>
      </c>
      <c r="E1" s="214" t="s">
        <v>4</v>
      </c>
      <c r="F1" s="215" t="s">
        <v>5</v>
      </c>
      <c r="G1" s="215" t="s">
        <v>521</v>
      </c>
      <c r="H1" s="215" t="s">
        <v>522</v>
      </c>
      <c r="I1" s="215" t="s">
        <v>523</v>
      </c>
      <c r="J1" s="216" t="s">
        <v>6</v>
      </c>
      <c r="K1" s="214" t="s">
        <v>7</v>
      </c>
      <c r="L1" s="214" t="s">
        <v>8</v>
      </c>
      <c r="M1" s="214" t="s">
        <v>9</v>
      </c>
      <c r="N1" s="214" t="s">
        <v>10</v>
      </c>
      <c r="O1" s="214" t="s">
        <v>11</v>
      </c>
      <c r="P1" s="214" t="s">
        <v>12</v>
      </c>
      <c r="Q1" s="214" t="s">
        <v>13</v>
      </c>
      <c r="R1" s="214" t="s">
        <v>524</v>
      </c>
      <c r="S1" s="214" t="s">
        <v>525</v>
      </c>
      <c r="T1" s="214" t="s">
        <v>14</v>
      </c>
      <c r="U1" s="214" t="s">
        <v>15</v>
      </c>
      <c r="V1" s="214" t="s">
        <v>16</v>
      </c>
      <c r="W1" s="213" t="s">
        <v>197</v>
      </c>
    </row>
    <row r="2" spans="1:23" ht="94.5" hidden="1">
      <c r="A2" s="218">
        <v>1</v>
      </c>
      <c r="B2" s="219" t="s">
        <v>203</v>
      </c>
      <c r="C2" s="220" t="s">
        <v>18</v>
      </c>
      <c r="D2" s="220" t="s">
        <v>526</v>
      </c>
      <c r="E2" s="221" t="s">
        <v>394</v>
      </c>
      <c r="F2" s="222">
        <v>52890247</v>
      </c>
      <c r="G2" s="222"/>
      <c r="H2" s="221" t="s">
        <v>527</v>
      </c>
      <c r="I2" s="222">
        <v>6401495</v>
      </c>
      <c r="J2" s="223">
        <v>20290801</v>
      </c>
      <c r="K2" s="220" t="s">
        <v>528</v>
      </c>
      <c r="L2" s="224">
        <v>41652</v>
      </c>
      <c r="M2" s="225">
        <v>41653</v>
      </c>
      <c r="N2" s="224">
        <v>42004</v>
      </c>
      <c r="O2" s="222" t="s">
        <v>22</v>
      </c>
      <c r="P2" s="222">
        <v>1614</v>
      </c>
      <c r="Q2" s="224">
        <v>41652</v>
      </c>
      <c r="R2" s="224" t="s">
        <v>529</v>
      </c>
      <c r="S2" s="266" t="s">
        <v>530</v>
      </c>
      <c r="T2" s="222">
        <v>1414</v>
      </c>
      <c r="U2" s="224">
        <v>41653</v>
      </c>
      <c r="V2" s="224">
        <v>41668</v>
      </c>
      <c r="W2" s="220" t="s">
        <v>280</v>
      </c>
    </row>
    <row r="3" spans="1:23" ht="75" customHeight="1">
      <c r="A3" s="220">
        <v>2</v>
      </c>
      <c r="B3" s="219" t="s">
        <v>203</v>
      </c>
      <c r="C3" s="220" t="s">
        <v>18</v>
      </c>
      <c r="D3" s="220" t="s">
        <v>531</v>
      </c>
      <c r="E3" s="221" t="s">
        <v>333</v>
      </c>
      <c r="F3" s="222">
        <v>31912487</v>
      </c>
      <c r="G3" s="222"/>
      <c r="H3" s="221" t="s">
        <v>532</v>
      </c>
      <c r="I3" s="222">
        <v>4639433</v>
      </c>
      <c r="J3" s="223">
        <v>14190048</v>
      </c>
      <c r="K3" s="220" t="s">
        <v>528</v>
      </c>
      <c r="L3" s="224">
        <v>41652</v>
      </c>
      <c r="M3" s="225">
        <v>41653</v>
      </c>
      <c r="N3" s="224">
        <v>42004</v>
      </c>
      <c r="O3" s="222" t="s">
        <v>22</v>
      </c>
      <c r="P3" s="227">
        <v>1514</v>
      </c>
      <c r="Q3" s="224">
        <v>41652</v>
      </c>
      <c r="R3" s="224" t="s">
        <v>529</v>
      </c>
      <c r="S3" s="266" t="s">
        <v>530</v>
      </c>
      <c r="T3" s="227">
        <v>1514</v>
      </c>
      <c r="U3" s="224">
        <v>41653</v>
      </c>
      <c r="V3" s="224">
        <v>41668</v>
      </c>
      <c r="W3" s="220" t="s">
        <v>280</v>
      </c>
    </row>
    <row r="4" spans="1:23" ht="71.25" hidden="1" customHeight="1">
      <c r="A4" s="220">
        <v>3</v>
      </c>
      <c r="B4" s="219" t="s">
        <v>203</v>
      </c>
      <c r="C4" s="220" t="s">
        <v>18</v>
      </c>
      <c r="D4" s="220" t="s">
        <v>531</v>
      </c>
      <c r="E4" s="221" t="s">
        <v>330</v>
      </c>
      <c r="F4" s="222">
        <v>79334237</v>
      </c>
      <c r="G4" s="222"/>
      <c r="H4" s="221" t="s">
        <v>533</v>
      </c>
      <c r="I4" s="222">
        <v>4624869</v>
      </c>
      <c r="J4" s="223">
        <v>14190048</v>
      </c>
      <c r="K4" s="220" t="s">
        <v>528</v>
      </c>
      <c r="L4" s="224">
        <v>41652</v>
      </c>
      <c r="M4" s="225">
        <v>41653</v>
      </c>
      <c r="N4" s="224">
        <v>42004</v>
      </c>
      <c r="O4" s="222" t="s">
        <v>22</v>
      </c>
      <c r="P4" s="222">
        <v>1414</v>
      </c>
      <c r="Q4" s="224">
        <v>41652</v>
      </c>
      <c r="R4" s="224" t="s">
        <v>529</v>
      </c>
      <c r="S4" s="266" t="s">
        <v>530</v>
      </c>
      <c r="T4" s="222">
        <v>1614</v>
      </c>
      <c r="U4" s="224">
        <v>41653</v>
      </c>
      <c r="V4" s="224">
        <v>41668</v>
      </c>
      <c r="W4" s="220" t="s">
        <v>280</v>
      </c>
    </row>
    <row r="5" spans="1:23" ht="66" hidden="1" customHeight="1">
      <c r="A5" s="220">
        <v>4</v>
      </c>
      <c r="B5" s="219" t="s">
        <v>203</v>
      </c>
      <c r="C5" s="220" t="s">
        <v>18</v>
      </c>
      <c r="D5" s="220" t="s">
        <v>531</v>
      </c>
      <c r="E5" s="221" t="s">
        <v>335</v>
      </c>
      <c r="F5" s="222">
        <v>79247629</v>
      </c>
      <c r="G5" s="222"/>
      <c r="H5" s="221" t="s">
        <v>534</v>
      </c>
      <c r="I5" s="222">
        <v>3202700258</v>
      </c>
      <c r="J5" s="223">
        <v>14190048</v>
      </c>
      <c r="K5" s="220" t="s">
        <v>528</v>
      </c>
      <c r="L5" s="224">
        <v>41652</v>
      </c>
      <c r="M5" s="225">
        <v>41653</v>
      </c>
      <c r="N5" s="224">
        <v>42004</v>
      </c>
      <c r="O5" s="222" t="s">
        <v>22</v>
      </c>
      <c r="P5" s="222">
        <v>1214</v>
      </c>
      <c r="Q5" s="224">
        <v>41652</v>
      </c>
      <c r="R5" s="224" t="s">
        <v>529</v>
      </c>
      <c r="S5" s="266" t="s">
        <v>530</v>
      </c>
      <c r="T5" s="222">
        <v>1714</v>
      </c>
      <c r="U5" s="224">
        <v>41653</v>
      </c>
      <c r="V5" s="224">
        <v>41668</v>
      </c>
      <c r="W5" s="220" t="s">
        <v>280</v>
      </c>
    </row>
    <row r="6" spans="1:23" ht="67.5" hidden="1">
      <c r="A6" s="220">
        <v>5</v>
      </c>
      <c r="B6" s="219" t="s">
        <v>203</v>
      </c>
      <c r="C6" s="220" t="s">
        <v>18</v>
      </c>
      <c r="D6" s="220" t="s">
        <v>535</v>
      </c>
      <c r="E6" s="221" t="s">
        <v>368</v>
      </c>
      <c r="F6" s="222">
        <v>1016034814</v>
      </c>
      <c r="G6" s="222"/>
      <c r="H6" s="221" t="s">
        <v>536</v>
      </c>
      <c r="I6" s="222">
        <v>3154081111</v>
      </c>
      <c r="J6" s="223">
        <v>23135666</v>
      </c>
      <c r="K6" s="220" t="s">
        <v>528</v>
      </c>
      <c r="L6" s="224">
        <v>41652</v>
      </c>
      <c r="M6" s="225">
        <v>41653</v>
      </c>
      <c r="N6" s="224">
        <v>42004</v>
      </c>
      <c r="O6" s="222" t="s">
        <v>22</v>
      </c>
      <c r="P6" s="222">
        <v>1314</v>
      </c>
      <c r="Q6" s="224">
        <v>41652</v>
      </c>
      <c r="R6" s="224" t="s">
        <v>529</v>
      </c>
      <c r="S6" s="266" t="s">
        <v>530</v>
      </c>
      <c r="T6" s="222">
        <v>1814</v>
      </c>
      <c r="U6" s="224">
        <v>41653</v>
      </c>
      <c r="V6" s="224">
        <v>41668</v>
      </c>
      <c r="W6" s="220" t="s">
        <v>233</v>
      </c>
    </row>
    <row r="7" spans="1:23" ht="67.5" hidden="1" customHeight="1">
      <c r="A7" s="220">
        <v>6</v>
      </c>
      <c r="B7" s="219" t="s">
        <v>203</v>
      </c>
      <c r="C7" s="220" t="s">
        <v>18</v>
      </c>
      <c r="D7" s="220" t="s">
        <v>537</v>
      </c>
      <c r="E7" s="221" t="s">
        <v>245</v>
      </c>
      <c r="F7" s="222">
        <v>80084385</v>
      </c>
      <c r="G7" s="222"/>
      <c r="H7" s="221" t="s">
        <v>538</v>
      </c>
      <c r="I7" s="222">
        <v>6433001</v>
      </c>
      <c r="J7" s="223">
        <v>16413153</v>
      </c>
      <c r="K7" s="220" t="s">
        <v>528</v>
      </c>
      <c r="L7" s="224">
        <v>41652</v>
      </c>
      <c r="M7" s="225">
        <v>41653</v>
      </c>
      <c r="N7" s="224">
        <v>42004</v>
      </c>
      <c r="O7" s="222" t="s">
        <v>22</v>
      </c>
      <c r="P7" s="222">
        <v>1714</v>
      </c>
      <c r="Q7" s="224">
        <v>41652</v>
      </c>
      <c r="R7" s="224" t="s">
        <v>529</v>
      </c>
      <c r="S7" s="266" t="s">
        <v>530</v>
      </c>
      <c r="T7" s="222">
        <v>1914</v>
      </c>
      <c r="U7" s="224">
        <v>41653</v>
      </c>
      <c r="V7" s="224">
        <v>41668</v>
      </c>
      <c r="W7" s="220" t="s">
        <v>213</v>
      </c>
    </row>
    <row r="8" spans="1:23" ht="106.5" hidden="1" customHeight="1">
      <c r="A8" s="220">
        <v>7</v>
      </c>
      <c r="B8" s="219" t="s">
        <v>132</v>
      </c>
      <c r="C8" s="220" t="s">
        <v>18</v>
      </c>
      <c r="D8" s="228" t="s">
        <v>539</v>
      </c>
      <c r="E8" s="221" t="s">
        <v>540</v>
      </c>
      <c r="F8" s="222">
        <v>900105860</v>
      </c>
      <c r="G8" s="222">
        <v>4</v>
      </c>
      <c r="H8" s="221" t="s">
        <v>541</v>
      </c>
      <c r="I8" s="222">
        <v>4397070</v>
      </c>
      <c r="J8" s="223">
        <v>77560075</v>
      </c>
      <c r="K8" s="220" t="s">
        <v>528</v>
      </c>
      <c r="L8" s="224">
        <v>41662</v>
      </c>
      <c r="M8" s="225">
        <v>41701</v>
      </c>
      <c r="N8" s="224">
        <v>42004</v>
      </c>
      <c r="O8" s="222" t="s">
        <v>22</v>
      </c>
      <c r="P8" s="222">
        <v>3014</v>
      </c>
      <c r="Q8" s="224">
        <v>41656</v>
      </c>
      <c r="R8" s="224" t="s">
        <v>542</v>
      </c>
      <c r="S8" s="267" t="s">
        <v>543</v>
      </c>
      <c r="T8" s="222">
        <v>3314</v>
      </c>
      <c r="U8" s="224">
        <v>41753</v>
      </c>
      <c r="V8" s="224">
        <v>41668</v>
      </c>
      <c r="W8" s="220" t="s">
        <v>280</v>
      </c>
    </row>
    <row r="9" spans="1:23" ht="106.5" hidden="1" customHeight="1">
      <c r="A9" s="220" t="s">
        <v>544</v>
      </c>
      <c r="B9" s="219" t="s">
        <v>132</v>
      </c>
      <c r="C9" s="220" t="s">
        <v>18</v>
      </c>
      <c r="D9" s="228" t="s">
        <v>539</v>
      </c>
      <c r="E9" s="221" t="s">
        <v>540</v>
      </c>
      <c r="F9" s="222">
        <v>900105860</v>
      </c>
      <c r="G9" s="222">
        <v>4</v>
      </c>
      <c r="H9" s="221" t="s">
        <v>541</v>
      </c>
      <c r="I9" s="222">
        <v>4397070</v>
      </c>
      <c r="J9" s="223">
        <v>0</v>
      </c>
      <c r="K9" s="374">
        <v>42035</v>
      </c>
      <c r="L9" s="224">
        <v>42002</v>
      </c>
      <c r="M9" s="225">
        <v>42005</v>
      </c>
      <c r="N9" s="224">
        <v>42035</v>
      </c>
      <c r="O9" s="222" t="s">
        <v>22</v>
      </c>
      <c r="P9" s="222">
        <v>615</v>
      </c>
      <c r="Q9" s="224">
        <v>42006</v>
      </c>
      <c r="R9" s="224" t="s">
        <v>542</v>
      </c>
      <c r="S9" s="267" t="s">
        <v>543</v>
      </c>
      <c r="T9" s="222">
        <v>914</v>
      </c>
      <c r="U9" s="224">
        <v>42003</v>
      </c>
      <c r="V9" s="226"/>
      <c r="W9" s="220" t="s">
        <v>280</v>
      </c>
    </row>
    <row r="10" spans="1:23" ht="54" hidden="1">
      <c r="A10" s="229">
        <v>8</v>
      </c>
      <c r="B10" s="230" t="s">
        <v>100</v>
      </c>
      <c r="C10" s="229" t="s">
        <v>545</v>
      </c>
      <c r="D10" s="262" t="s">
        <v>546</v>
      </c>
      <c r="E10" s="263" t="s">
        <v>547</v>
      </c>
      <c r="F10" s="231">
        <v>830095213</v>
      </c>
      <c r="G10" s="231">
        <v>0</v>
      </c>
      <c r="H10" s="263" t="s">
        <v>548</v>
      </c>
      <c r="I10" s="231">
        <v>3175150153</v>
      </c>
      <c r="J10" s="232">
        <v>6000000</v>
      </c>
      <c r="K10" s="229" t="s">
        <v>528</v>
      </c>
      <c r="L10" s="233">
        <v>41673</v>
      </c>
      <c r="M10" s="233">
        <v>41681</v>
      </c>
      <c r="N10" s="233">
        <v>42004</v>
      </c>
      <c r="O10" s="231" t="s">
        <v>22</v>
      </c>
      <c r="P10" s="231">
        <v>4414</v>
      </c>
      <c r="Q10" s="233">
        <v>41668</v>
      </c>
      <c r="R10" s="233" t="s">
        <v>549</v>
      </c>
      <c r="S10" s="265" t="s">
        <v>550</v>
      </c>
      <c r="T10" s="231">
        <v>7414</v>
      </c>
      <c r="U10" s="233">
        <v>41674</v>
      </c>
      <c r="V10" s="233">
        <v>41673</v>
      </c>
      <c r="W10" s="229" t="s">
        <v>280</v>
      </c>
    </row>
    <row r="11" spans="1:23" ht="135.75" hidden="1" customHeight="1">
      <c r="A11" s="229">
        <v>9</v>
      </c>
      <c r="B11" s="230" t="s">
        <v>203</v>
      </c>
      <c r="C11" s="229" t="s">
        <v>69</v>
      </c>
      <c r="D11" s="262" t="s">
        <v>551</v>
      </c>
      <c r="E11" s="263" t="s">
        <v>552</v>
      </c>
      <c r="F11" s="231">
        <v>900336372</v>
      </c>
      <c r="G11" s="231">
        <v>2</v>
      </c>
      <c r="H11" s="263" t="s">
        <v>553</v>
      </c>
      <c r="I11" s="231">
        <v>7533411</v>
      </c>
      <c r="J11" s="232">
        <v>13954800</v>
      </c>
      <c r="K11" s="264">
        <v>41782</v>
      </c>
      <c r="L11" s="233">
        <v>41689</v>
      </c>
      <c r="M11" s="233">
        <v>41694</v>
      </c>
      <c r="N11" s="233">
        <v>41782</v>
      </c>
      <c r="O11" s="229" t="s">
        <v>554</v>
      </c>
      <c r="P11" s="231">
        <v>4814</v>
      </c>
      <c r="Q11" s="233">
        <v>41669</v>
      </c>
      <c r="R11" s="233" t="s">
        <v>555</v>
      </c>
      <c r="S11" s="265" t="s">
        <v>556</v>
      </c>
      <c r="T11" s="231">
        <v>10114</v>
      </c>
      <c r="U11" s="233">
        <v>41691</v>
      </c>
      <c r="V11" s="233">
        <v>41689</v>
      </c>
      <c r="W11" s="229" t="s">
        <v>280</v>
      </c>
    </row>
    <row r="12" spans="1:23" ht="135.75" hidden="1" customHeight="1">
      <c r="A12" s="229" t="s">
        <v>557</v>
      </c>
      <c r="B12" s="230" t="s">
        <v>203</v>
      </c>
      <c r="C12" s="229" t="s">
        <v>69</v>
      </c>
      <c r="D12" s="262" t="s">
        <v>551</v>
      </c>
      <c r="E12" s="263" t="s">
        <v>552</v>
      </c>
      <c r="F12" s="231">
        <v>900336372</v>
      </c>
      <c r="G12" s="231">
        <v>2</v>
      </c>
      <c r="H12" s="263" t="s">
        <v>553</v>
      </c>
      <c r="I12" s="231">
        <v>7533411</v>
      </c>
      <c r="J12" s="232">
        <v>6977400</v>
      </c>
      <c r="K12" s="264">
        <v>41820</v>
      </c>
      <c r="L12" s="233">
        <v>41689</v>
      </c>
      <c r="M12" s="233">
        <v>41783</v>
      </c>
      <c r="N12" s="233">
        <v>41820</v>
      </c>
      <c r="O12" s="229" t="s">
        <v>558</v>
      </c>
      <c r="P12" s="231">
        <v>4814</v>
      </c>
      <c r="Q12" s="233">
        <v>41669</v>
      </c>
      <c r="R12" s="233" t="s">
        <v>555</v>
      </c>
      <c r="S12" s="265" t="s">
        <v>556</v>
      </c>
      <c r="T12" s="231">
        <v>10114</v>
      </c>
      <c r="U12" s="233">
        <v>41691</v>
      </c>
      <c r="V12" s="233">
        <v>41876</v>
      </c>
      <c r="W12" s="229" t="s">
        <v>280</v>
      </c>
    </row>
    <row r="13" spans="1:23" ht="135" hidden="1">
      <c r="A13" s="229">
        <v>10</v>
      </c>
      <c r="B13" s="230" t="s">
        <v>203</v>
      </c>
      <c r="C13" s="229" t="s">
        <v>69</v>
      </c>
      <c r="D13" s="262" t="s">
        <v>559</v>
      </c>
      <c r="E13" s="263" t="s">
        <v>560</v>
      </c>
      <c r="F13" s="231">
        <v>830142721</v>
      </c>
      <c r="G13" s="231">
        <v>2</v>
      </c>
      <c r="H13" s="263" t="s">
        <v>561</v>
      </c>
      <c r="I13" s="231">
        <v>7032505</v>
      </c>
      <c r="J13" s="232">
        <v>4167000</v>
      </c>
      <c r="K13" s="229" t="s">
        <v>528</v>
      </c>
      <c r="L13" s="233">
        <v>41690</v>
      </c>
      <c r="M13" s="233">
        <v>41695</v>
      </c>
      <c r="N13" s="233">
        <v>38352</v>
      </c>
      <c r="O13" s="229" t="s">
        <v>562</v>
      </c>
      <c r="P13" s="231">
        <v>4714</v>
      </c>
      <c r="Q13" s="233">
        <v>41669</v>
      </c>
      <c r="R13" s="233" t="s">
        <v>563</v>
      </c>
      <c r="S13" s="265" t="s">
        <v>564</v>
      </c>
      <c r="T13" s="231">
        <v>14614</v>
      </c>
      <c r="U13" s="233">
        <v>41695</v>
      </c>
      <c r="V13" s="233">
        <v>41690</v>
      </c>
      <c r="W13" s="229" t="s">
        <v>265</v>
      </c>
    </row>
    <row r="14" spans="1:23" ht="135" hidden="1">
      <c r="A14" s="229" t="s">
        <v>565</v>
      </c>
      <c r="B14" s="230" t="s">
        <v>203</v>
      </c>
      <c r="C14" s="229" t="s">
        <v>69</v>
      </c>
      <c r="D14" s="262" t="s">
        <v>559</v>
      </c>
      <c r="E14" s="263" t="s">
        <v>560</v>
      </c>
      <c r="F14" s="231">
        <v>830142721</v>
      </c>
      <c r="G14" s="231">
        <v>2</v>
      </c>
      <c r="H14" s="263" t="s">
        <v>561</v>
      </c>
      <c r="I14" s="231">
        <v>7032505</v>
      </c>
      <c r="J14" s="232">
        <v>2016000</v>
      </c>
      <c r="K14" s="229" t="s">
        <v>528</v>
      </c>
      <c r="L14" s="233">
        <v>41828</v>
      </c>
      <c r="M14" s="233">
        <v>41695</v>
      </c>
      <c r="N14" s="233">
        <v>38352</v>
      </c>
      <c r="O14" s="229" t="s">
        <v>566</v>
      </c>
      <c r="P14" s="231">
        <v>11014</v>
      </c>
      <c r="Q14" s="233">
        <v>41816</v>
      </c>
      <c r="R14" s="233" t="s">
        <v>563</v>
      </c>
      <c r="S14" s="265" t="s">
        <v>564</v>
      </c>
      <c r="T14" s="231">
        <v>61514</v>
      </c>
      <c r="U14" s="233">
        <v>41849</v>
      </c>
      <c r="V14" s="233">
        <v>41912</v>
      </c>
      <c r="W14" s="229" t="s">
        <v>265</v>
      </c>
    </row>
    <row r="15" spans="1:23" ht="135" hidden="1" customHeight="1">
      <c r="A15" s="229">
        <v>11</v>
      </c>
      <c r="B15" s="230" t="s">
        <v>203</v>
      </c>
      <c r="C15" s="229" t="s">
        <v>69</v>
      </c>
      <c r="D15" s="262" t="s">
        <v>567</v>
      </c>
      <c r="E15" s="263" t="s">
        <v>568</v>
      </c>
      <c r="F15" s="231">
        <v>800169799</v>
      </c>
      <c r="G15" s="231">
        <v>4</v>
      </c>
      <c r="H15" s="263" t="s">
        <v>569</v>
      </c>
      <c r="I15" s="231">
        <v>8612240</v>
      </c>
      <c r="J15" s="232">
        <v>4802400</v>
      </c>
      <c r="K15" s="229" t="s">
        <v>528</v>
      </c>
      <c r="L15" s="233">
        <v>41690</v>
      </c>
      <c r="M15" s="233">
        <v>41695</v>
      </c>
      <c r="N15" s="233">
        <v>38352</v>
      </c>
      <c r="O15" s="229" t="s">
        <v>570</v>
      </c>
      <c r="P15" s="231">
        <v>4614</v>
      </c>
      <c r="Q15" s="233">
        <v>41669</v>
      </c>
      <c r="R15" s="233" t="s">
        <v>529</v>
      </c>
      <c r="S15" s="265" t="s">
        <v>530</v>
      </c>
      <c r="T15" s="231">
        <v>14714</v>
      </c>
      <c r="U15" s="233">
        <v>41695</v>
      </c>
      <c r="V15" s="233">
        <v>41690</v>
      </c>
      <c r="W15" s="229" t="s">
        <v>265</v>
      </c>
    </row>
    <row r="16" spans="1:23" ht="108" hidden="1">
      <c r="A16" s="249">
        <v>12</v>
      </c>
      <c r="B16" s="250" t="s">
        <v>571</v>
      </c>
      <c r="C16" s="249" t="s">
        <v>69</v>
      </c>
      <c r="D16" s="268" t="s">
        <v>572</v>
      </c>
      <c r="E16" s="251" t="s">
        <v>573</v>
      </c>
      <c r="F16" s="252">
        <v>900254002</v>
      </c>
      <c r="G16" s="252">
        <v>1</v>
      </c>
      <c r="H16" s="251" t="s">
        <v>574</v>
      </c>
      <c r="I16" s="252">
        <v>2861745</v>
      </c>
      <c r="J16" s="253">
        <v>13171266</v>
      </c>
      <c r="K16" s="249" t="s">
        <v>575</v>
      </c>
      <c r="L16" s="254">
        <v>41709</v>
      </c>
      <c r="M16" s="254">
        <v>41715</v>
      </c>
      <c r="N16" s="254">
        <v>41775</v>
      </c>
      <c r="O16" s="249" t="s">
        <v>576</v>
      </c>
      <c r="P16" s="269">
        <v>7314</v>
      </c>
      <c r="Q16" s="254">
        <v>41694</v>
      </c>
      <c r="R16" s="254" t="s">
        <v>577</v>
      </c>
      <c r="S16" s="270" t="s">
        <v>578</v>
      </c>
      <c r="T16" s="252">
        <v>17714</v>
      </c>
      <c r="U16" s="254">
        <v>41715</v>
      </c>
      <c r="V16" s="254">
        <v>41709</v>
      </c>
      <c r="W16" s="249" t="s">
        <v>213</v>
      </c>
    </row>
    <row r="17" spans="1:23" ht="112.5" hidden="1">
      <c r="A17" s="249">
        <v>13</v>
      </c>
      <c r="B17" s="250" t="s">
        <v>203</v>
      </c>
      <c r="C17" s="249" t="s">
        <v>579</v>
      </c>
      <c r="D17" s="268" t="s">
        <v>580</v>
      </c>
      <c r="E17" s="249" t="s">
        <v>581</v>
      </c>
      <c r="F17" s="252">
        <v>890104068</v>
      </c>
      <c r="G17" s="252">
        <v>7</v>
      </c>
      <c r="H17" s="251" t="s">
        <v>582</v>
      </c>
      <c r="I17" s="252">
        <v>7447007</v>
      </c>
      <c r="J17" s="253">
        <v>165000000</v>
      </c>
      <c r="K17" s="249" t="s">
        <v>528</v>
      </c>
      <c r="L17" s="254">
        <v>41717</v>
      </c>
      <c r="M17" s="254">
        <v>41725</v>
      </c>
      <c r="N17" s="254">
        <v>38352</v>
      </c>
      <c r="O17" s="249" t="s">
        <v>583</v>
      </c>
      <c r="P17" s="269">
        <v>5514</v>
      </c>
      <c r="Q17" s="254">
        <v>41674</v>
      </c>
      <c r="R17" s="254" t="s">
        <v>584</v>
      </c>
      <c r="S17" s="270" t="s">
        <v>585</v>
      </c>
      <c r="T17" s="252">
        <v>22714</v>
      </c>
      <c r="U17" s="254">
        <v>41724</v>
      </c>
      <c r="V17" s="254">
        <v>41718</v>
      </c>
      <c r="W17" s="249" t="s">
        <v>265</v>
      </c>
    </row>
    <row r="18" spans="1:23" ht="121.5" hidden="1">
      <c r="A18" s="249" t="s">
        <v>586</v>
      </c>
      <c r="B18" s="250" t="s">
        <v>203</v>
      </c>
      <c r="C18" s="249" t="s">
        <v>579</v>
      </c>
      <c r="D18" s="268" t="s">
        <v>580</v>
      </c>
      <c r="E18" s="249" t="s">
        <v>581</v>
      </c>
      <c r="F18" s="252">
        <v>890104068</v>
      </c>
      <c r="G18" s="252">
        <v>7</v>
      </c>
      <c r="H18" s="251" t="s">
        <v>582</v>
      </c>
      <c r="I18" s="252">
        <v>7447007</v>
      </c>
      <c r="J18" s="253">
        <v>0</v>
      </c>
      <c r="K18" s="249" t="s">
        <v>587</v>
      </c>
      <c r="L18" s="254">
        <v>42003</v>
      </c>
      <c r="M18" s="254">
        <v>42005</v>
      </c>
      <c r="N18" s="254">
        <v>42094</v>
      </c>
      <c r="O18" s="249" t="s">
        <v>588</v>
      </c>
      <c r="P18" s="269" t="s">
        <v>22</v>
      </c>
      <c r="Q18" s="254" t="s">
        <v>22</v>
      </c>
      <c r="R18" s="254" t="s">
        <v>22</v>
      </c>
      <c r="S18" s="270" t="s">
        <v>22</v>
      </c>
      <c r="T18" s="252" t="s">
        <v>22</v>
      </c>
      <c r="U18" s="254" t="s">
        <v>22</v>
      </c>
      <c r="V18" s="226"/>
      <c r="W18" s="249" t="s">
        <v>265</v>
      </c>
    </row>
    <row r="19" spans="1:23" ht="121.5" hidden="1">
      <c r="A19" s="249" t="s">
        <v>589</v>
      </c>
      <c r="B19" s="250" t="s">
        <v>203</v>
      </c>
      <c r="C19" s="249" t="s">
        <v>579</v>
      </c>
      <c r="D19" s="268" t="s">
        <v>580</v>
      </c>
      <c r="E19" s="249" t="s">
        <v>581</v>
      </c>
      <c r="F19" s="252">
        <v>890104068</v>
      </c>
      <c r="G19" s="252">
        <v>7</v>
      </c>
      <c r="H19" s="251" t="s">
        <v>582</v>
      </c>
      <c r="I19" s="252">
        <v>7447007</v>
      </c>
      <c r="J19" s="253">
        <v>72000000</v>
      </c>
      <c r="K19" s="249" t="s">
        <v>590</v>
      </c>
      <c r="L19" s="254">
        <v>42061</v>
      </c>
      <c r="M19" s="254">
        <v>42095</v>
      </c>
      <c r="N19" s="254">
        <v>42277</v>
      </c>
      <c r="O19" s="249" t="s">
        <v>591</v>
      </c>
      <c r="P19" s="269">
        <v>5215</v>
      </c>
      <c r="Q19" s="254">
        <v>42034</v>
      </c>
      <c r="R19" s="254" t="s">
        <v>584</v>
      </c>
      <c r="S19" s="270" t="s">
        <v>585</v>
      </c>
      <c r="T19" s="252">
        <v>16415</v>
      </c>
      <c r="U19" s="254">
        <v>42066</v>
      </c>
      <c r="V19" s="226"/>
      <c r="W19" s="249" t="s">
        <v>265</v>
      </c>
    </row>
    <row r="20" spans="1:23" ht="94.5" hidden="1">
      <c r="A20" s="249">
        <v>14</v>
      </c>
      <c r="B20" s="250" t="s">
        <v>571</v>
      </c>
      <c r="C20" s="249" t="s">
        <v>69</v>
      </c>
      <c r="D20" s="268" t="s">
        <v>592</v>
      </c>
      <c r="E20" s="249" t="s">
        <v>593</v>
      </c>
      <c r="F20" s="252">
        <v>32079268</v>
      </c>
      <c r="G20" s="252">
        <v>3</v>
      </c>
      <c r="H20" s="251" t="s">
        <v>594</v>
      </c>
      <c r="I20" s="252" t="s">
        <v>595</v>
      </c>
      <c r="J20" s="253">
        <v>1528880</v>
      </c>
      <c r="K20" s="249" t="s">
        <v>596</v>
      </c>
      <c r="L20" s="254">
        <v>41726</v>
      </c>
      <c r="M20" s="254">
        <v>41729</v>
      </c>
      <c r="N20" s="254">
        <v>41739</v>
      </c>
      <c r="O20" s="252" t="s">
        <v>22</v>
      </c>
      <c r="P20" s="252">
        <v>7914</v>
      </c>
      <c r="Q20" s="254">
        <v>41715</v>
      </c>
      <c r="R20" s="254" t="s">
        <v>597</v>
      </c>
      <c r="S20" s="270" t="s">
        <v>598</v>
      </c>
      <c r="T20" s="252">
        <v>23014</v>
      </c>
      <c r="U20" s="254">
        <v>41729</v>
      </c>
      <c r="V20" s="254">
        <v>41726</v>
      </c>
      <c r="W20" s="249" t="s">
        <v>280</v>
      </c>
    </row>
    <row r="21" spans="1:23" ht="124.5" hidden="1" customHeight="1">
      <c r="A21" s="271">
        <v>15</v>
      </c>
      <c r="B21" s="272" t="s">
        <v>203</v>
      </c>
      <c r="C21" s="271" t="s">
        <v>69</v>
      </c>
      <c r="D21" s="273" t="s">
        <v>599</v>
      </c>
      <c r="E21" s="271" t="s">
        <v>600</v>
      </c>
      <c r="F21" s="274">
        <v>830512515</v>
      </c>
      <c r="G21" s="274">
        <v>1</v>
      </c>
      <c r="H21" s="275" t="s">
        <v>601</v>
      </c>
      <c r="I21" s="274">
        <v>4941291</v>
      </c>
      <c r="J21" s="276">
        <v>689040</v>
      </c>
      <c r="K21" s="271" t="s">
        <v>528</v>
      </c>
      <c r="L21" s="277">
        <v>41740</v>
      </c>
      <c r="M21" s="277">
        <v>41744</v>
      </c>
      <c r="N21" s="271" t="s">
        <v>528</v>
      </c>
      <c r="O21" s="271" t="s">
        <v>602</v>
      </c>
      <c r="P21" s="274">
        <v>8314</v>
      </c>
      <c r="Q21" s="277">
        <v>41729</v>
      </c>
      <c r="R21" s="277" t="s">
        <v>555</v>
      </c>
      <c r="S21" s="278" t="s">
        <v>556</v>
      </c>
      <c r="T21" s="274">
        <v>28514</v>
      </c>
      <c r="U21" s="277">
        <v>41744</v>
      </c>
      <c r="V21" s="277">
        <v>41740</v>
      </c>
      <c r="W21" s="271" t="s">
        <v>280</v>
      </c>
    </row>
    <row r="22" spans="1:23" ht="40.5" hidden="1">
      <c r="A22" s="271">
        <v>16</v>
      </c>
      <c r="B22" s="271" t="s">
        <v>203</v>
      </c>
      <c r="C22" s="271" t="s">
        <v>69</v>
      </c>
      <c r="D22" s="273" t="s">
        <v>603</v>
      </c>
      <c r="E22" s="271" t="s">
        <v>325</v>
      </c>
      <c r="F22" s="274">
        <v>860009578</v>
      </c>
      <c r="G22" s="274">
        <v>6</v>
      </c>
      <c r="H22" s="275" t="s">
        <v>604</v>
      </c>
      <c r="I22" s="274" t="s">
        <v>605</v>
      </c>
      <c r="J22" s="276">
        <v>1782960</v>
      </c>
      <c r="K22" s="271" t="s">
        <v>606</v>
      </c>
      <c r="L22" s="277">
        <v>41744</v>
      </c>
      <c r="M22" s="277">
        <v>41744</v>
      </c>
      <c r="N22" s="279">
        <v>42124</v>
      </c>
      <c r="O22" s="271" t="s">
        <v>22</v>
      </c>
      <c r="P22" s="274">
        <v>8514</v>
      </c>
      <c r="Q22" s="277">
        <v>41730</v>
      </c>
      <c r="R22" s="277" t="s">
        <v>607</v>
      </c>
      <c r="S22" s="278" t="s">
        <v>608</v>
      </c>
      <c r="T22" s="274">
        <v>28614</v>
      </c>
      <c r="U22" s="277">
        <v>41744</v>
      </c>
      <c r="V22" s="277">
        <v>41744</v>
      </c>
      <c r="W22" s="271" t="s">
        <v>280</v>
      </c>
    </row>
    <row r="23" spans="1:23" ht="54" hidden="1">
      <c r="A23" s="234">
        <v>17</v>
      </c>
      <c r="B23" s="235" t="s">
        <v>189</v>
      </c>
      <c r="C23" s="234" t="s">
        <v>545</v>
      </c>
      <c r="D23" s="281" t="s">
        <v>609</v>
      </c>
      <c r="E23" s="234" t="s">
        <v>610</v>
      </c>
      <c r="F23" s="236">
        <v>890903407</v>
      </c>
      <c r="G23" s="236">
        <v>9</v>
      </c>
      <c r="H23" s="280" t="s">
        <v>611</v>
      </c>
      <c r="I23" s="236" t="s">
        <v>612</v>
      </c>
      <c r="J23" s="237">
        <v>1015861</v>
      </c>
      <c r="K23" s="234" t="s">
        <v>613</v>
      </c>
      <c r="L23" s="238">
        <v>41767</v>
      </c>
      <c r="M23" s="238">
        <v>41770</v>
      </c>
      <c r="N23" s="238">
        <v>42134</v>
      </c>
      <c r="O23" s="234" t="s">
        <v>22</v>
      </c>
      <c r="P23" s="236">
        <v>9814</v>
      </c>
      <c r="Q23" s="238">
        <v>41766</v>
      </c>
      <c r="R23" s="238" t="s">
        <v>607</v>
      </c>
      <c r="S23" s="282" t="s">
        <v>608</v>
      </c>
      <c r="T23" s="236">
        <v>3814</v>
      </c>
      <c r="U23" s="238">
        <v>41767</v>
      </c>
      <c r="V23" s="283">
        <v>41768</v>
      </c>
      <c r="W23" s="234" t="s">
        <v>280</v>
      </c>
    </row>
    <row r="24" spans="1:23" ht="122.25" hidden="1" customHeight="1">
      <c r="A24" s="234">
        <v>18</v>
      </c>
      <c r="B24" s="235" t="s">
        <v>571</v>
      </c>
      <c r="C24" s="234" t="s">
        <v>69</v>
      </c>
      <c r="D24" s="281" t="s">
        <v>614</v>
      </c>
      <c r="E24" s="234" t="s">
        <v>615</v>
      </c>
      <c r="F24" s="236">
        <v>900210800</v>
      </c>
      <c r="G24" s="236">
        <v>1</v>
      </c>
      <c r="H24" s="280" t="s">
        <v>616</v>
      </c>
      <c r="I24" s="236">
        <v>7953430</v>
      </c>
      <c r="J24" s="237">
        <v>974400</v>
      </c>
      <c r="K24" s="234" t="s">
        <v>617</v>
      </c>
      <c r="L24" s="238">
        <v>41771</v>
      </c>
      <c r="M24" s="238">
        <v>41782</v>
      </c>
      <c r="N24" s="238">
        <v>41812</v>
      </c>
      <c r="O24" s="234" t="s">
        <v>618</v>
      </c>
      <c r="P24" s="236">
        <v>9014</v>
      </c>
      <c r="Q24" s="238">
        <v>41736</v>
      </c>
      <c r="R24" s="238" t="s">
        <v>597</v>
      </c>
      <c r="S24" s="282" t="s">
        <v>598</v>
      </c>
      <c r="T24" s="236">
        <v>34114</v>
      </c>
      <c r="U24" s="238">
        <v>41772</v>
      </c>
      <c r="V24" s="283">
        <v>41771</v>
      </c>
      <c r="W24" s="234" t="s">
        <v>619</v>
      </c>
    </row>
    <row r="25" spans="1:23" ht="126.75" hidden="1" customHeight="1">
      <c r="A25" s="234">
        <v>19</v>
      </c>
      <c r="B25" s="235" t="s">
        <v>100</v>
      </c>
      <c r="C25" s="234" t="s">
        <v>69</v>
      </c>
      <c r="D25" s="281" t="s">
        <v>620</v>
      </c>
      <c r="E25" s="234" t="s">
        <v>621</v>
      </c>
      <c r="F25" s="236">
        <v>860514336</v>
      </c>
      <c r="G25" s="236">
        <v>6</v>
      </c>
      <c r="H25" s="280" t="s">
        <v>622</v>
      </c>
      <c r="I25" s="236" t="s">
        <v>623</v>
      </c>
      <c r="J25" s="237">
        <v>9378423</v>
      </c>
      <c r="K25" s="234" t="s">
        <v>528</v>
      </c>
      <c r="L25" s="238">
        <v>41781</v>
      </c>
      <c r="M25" s="238">
        <v>41786</v>
      </c>
      <c r="N25" s="238">
        <v>42004</v>
      </c>
      <c r="O25" s="234" t="s">
        <v>624</v>
      </c>
      <c r="P25" s="236">
        <v>9614</v>
      </c>
      <c r="Q25" s="238">
        <v>41757</v>
      </c>
      <c r="R25" s="238" t="s">
        <v>625</v>
      </c>
      <c r="S25" s="282" t="s">
        <v>626</v>
      </c>
      <c r="T25" s="236">
        <v>42214</v>
      </c>
      <c r="U25" s="238">
        <v>41786</v>
      </c>
      <c r="V25" s="283">
        <v>41781</v>
      </c>
      <c r="W25" s="234" t="s">
        <v>280</v>
      </c>
    </row>
    <row r="26" spans="1:23" ht="126.75" hidden="1" customHeight="1">
      <c r="A26" s="234" t="s">
        <v>627</v>
      </c>
      <c r="B26" s="235" t="s">
        <v>100</v>
      </c>
      <c r="C26" s="234" t="s">
        <v>69</v>
      </c>
      <c r="D26" s="281" t="s">
        <v>620</v>
      </c>
      <c r="E26" s="234" t="s">
        <v>621</v>
      </c>
      <c r="F26" s="236">
        <v>860514336</v>
      </c>
      <c r="G26" s="236">
        <v>6</v>
      </c>
      <c r="H26" s="280" t="s">
        <v>622</v>
      </c>
      <c r="I26" s="236" t="s">
        <v>623</v>
      </c>
      <c r="J26" s="237">
        <v>4683875</v>
      </c>
      <c r="K26" s="234" t="s">
        <v>528</v>
      </c>
      <c r="L26" s="238">
        <v>41968</v>
      </c>
      <c r="M26" s="238">
        <v>41968</v>
      </c>
      <c r="N26" s="238">
        <v>42004</v>
      </c>
      <c r="O26" s="234" t="s">
        <v>628</v>
      </c>
      <c r="P26" s="236">
        <v>9614</v>
      </c>
      <c r="Q26" s="238">
        <v>41757</v>
      </c>
      <c r="R26" s="238" t="s">
        <v>625</v>
      </c>
      <c r="S26" s="282" t="s">
        <v>626</v>
      </c>
      <c r="T26" s="236">
        <v>42214</v>
      </c>
      <c r="U26" s="238">
        <v>41786</v>
      </c>
      <c r="V26" s="375"/>
      <c r="W26" s="234"/>
    </row>
    <row r="27" spans="1:23" ht="131.25" hidden="1" customHeight="1">
      <c r="A27" s="255">
        <v>20</v>
      </c>
      <c r="B27" s="256" t="s">
        <v>571</v>
      </c>
      <c r="C27" s="255" t="s">
        <v>69</v>
      </c>
      <c r="D27" s="284" t="s">
        <v>629</v>
      </c>
      <c r="E27" s="255" t="s">
        <v>630</v>
      </c>
      <c r="F27" s="258">
        <v>830016004</v>
      </c>
      <c r="G27" s="258">
        <v>0</v>
      </c>
      <c r="H27" s="257" t="s">
        <v>631</v>
      </c>
      <c r="I27" s="258">
        <v>3680100</v>
      </c>
      <c r="J27" s="259">
        <v>14853659</v>
      </c>
      <c r="K27" s="255" t="s">
        <v>632</v>
      </c>
      <c r="L27" s="285">
        <v>41806</v>
      </c>
      <c r="M27" s="285">
        <v>41815</v>
      </c>
      <c r="N27" s="285">
        <v>41912</v>
      </c>
      <c r="O27" s="255" t="s">
        <v>633</v>
      </c>
      <c r="P27" s="258">
        <v>10114</v>
      </c>
      <c r="Q27" s="260">
        <v>41786</v>
      </c>
      <c r="R27" s="260" t="s">
        <v>577</v>
      </c>
      <c r="S27" s="261" t="s">
        <v>578</v>
      </c>
      <c r="T27" s="258">
        <v>49314</v>
      </c>
      <c r="U27" s="260">
        <v>41810</v>
      </c>
      <c r="V27" s="286">
        <v>41806</v>
      </c>
      <c r="W27" s="255" t="s">
        <v>213</v>
      </c>
    </row>
    <row r="28" spans="1:23" ht="131.25" hidden="1" customHeight="1">
      <c r="A28" s="255" t="s">
        <v>634</v>
      </c>
      <c r="B28" s="256" t="s">
        <v>571</v>
      </c>
      <c r="C28" s="255" t="s">
        <v>69</v>
      </c>
      <c r="D28" s="284" t="s">
        <v>629</v>
      </c>
      <c r="E28" s="255" t="s">
        <v>630</v>
      </c>
      <c r="F28" s="258">
        <v>830016004</v>
      </c>
      <c r="G28" s="258">
        <v>0</v>
      </c>
      <c r="H28" s="257" t="s">
        <v>631</v>
      </c>
      <c r="I28" s="258">
        <v>3680100</v>
      </c>
      <c r="J28" s="259">
        <v>7426829</v>
      </c>
      <c r="K28" s="255" t="s">
        <v>632</v>
      </c>
      <c r="L28" s="285">
        <v>41830</v>
      </c>
      <c r="M28" s="285">
        <v>41830</v>
      </c>
      <c r="N28" s="285">
        <v>41912</v>
      </c>
      <c r="O28" s="255" t="s">
        <v>635</v>
      </c>
      <c r="P28" s="258">
        <v>10114</v>
      </c>
      <c r="Q28" s="260">
        <v>41786</v>
      </c>
      <c r="R28" s="260" t="s">
        <v>577</v>
      </c>
      <c r="S28" s="261" t="s">
        <v>578</v>
      </c>
      <c r="T28" s="258">
        <v>49314</v>
      </c>
      <c r="U28" s="260">
        <v>41810</v>
      </c>
      <c r="V28" s="286">
        <v>42017</v>
      </c>
      <c r="W28" s="255" t="s">
        <v>213</v>
      </c>
    </row>
    <row r="29" spans="1:23" ht="132.75" hidden="1" customHeight="1">
      <c r="A29" s="255">
        <v>21</v>
      </c>
      <c r="B29" s="256" t="s">
        <v>571</v>
      </c>
      <c r="C29" s="255" t="s">
        <v>69</v>
      </c>
      <c r="D29" s="284" t="s">
        <v>636</v>
      </c>
      <c r="E29" s="255" t="s">
        <v>637</v>
      </c>
      <c r="F29" s="258">
        <v>830093579</v>
      </c>
      <c r="G29" s="258">
        <v>1</v>
      </c>
      <c r="H29" s="257" t="s">
        <v>638</v>
      </c>
      <c r="I29" s="258">
        <v>2323488</v>
      </c>
      <c r="J29" s="259">
        <v>12758661</v>
      </c>
      <c r="K29" s="255" t="s">
        <v>632</v>
      </c>
      <c r="L29" s="285">
        <v>41806</v>
      </c>
      <c r="M29" s="285">
        <v>41817</v>
      </c>
      <c r="N29" s="285">
        <v>41905</v>
      </c>
      <c r="O29" s="255" t="s">
        <v>639</v>
      </c>
      <c r="P29" s="258">
        <v>10214</v>
      </c>
      <c r="Q29" s="260">
        <v>41786</v>
      </c>
      <c r="R29" s="260" t="s">
        <v>577</v>
      </c>
      <c r="S29" s="261" t="s">
        <v>578</v>
      </c>
      <c r="T29" s="258">
        <v>49414</v>
      </c>
      <c r="U29" s="260">
        <v>41810</v>
      </c>
      <c r="V29" s="286">
        <v>41806</v>
      </c>
      <c r="W29" s="255" t="s">
        <v>213</v>
      </c>
    </row>
    <row r="30" spans="1:23" ht="122.25" hidden="1" customHeight="1">
      <c r="A30" s="255">
        <v>22</v>
      </c>
      <c r="B30" s="256" t="s">
        <v>203</v>
      </c>
      <c r="C30" s="255" t="s">
        <v>69</v>
      </c>
      <c r="D30" s="284" t="s">
        <v>640</v>
      </c>
      <c r="E30" s="255" t="s">
        <v>641</v>
      </c>
      <c r="F30" s="258">
        <v>900311730</v>
      </c>
      <c r="G30" s="258">
        <v>8</v>
      </c>
      <c r="H30" s="257" t="s">
        <v>642</v>
      </c>
      <c r="I30" s="258" t="s">
        <v>643</v>
      </c>
      <c r="J30" s="259">
        <v>11927480</v>
      </c>
      <c r="K30" s="255" t="s">
        <v>21</v>
      </c>
      <c r="L30" s="285">
        <v>41814</v>
      </c>
      <c r="M30" s="285">
        <v>41821</v>
      </c>
      <c r="N30" s="285">
        <v>41912</v>
      </c>
      <c r="O30" s="255" t="s">
        <v>644</v>
      </c>
      <c r="P30" s="258">
        <v>10614</v>
      </c>
      <c r="Q30" s="260">
        <v>41796</v>
      </c>
      <c r="R30" s="260" t="s">
        <v>555</v>
      </c>
      <c r="S30" s="261" t="s">
        <v>556</v>
      </c>
      <c r="T30" s="258">
        <v>54414</v>
      </c>
      <c r="U30" s="260">
        <v>41816</v>
      </c>
      <c r="V30" s="286">
        <v>41814</v>
      </c>
      <c r="W30" s="255" t="s">
        <v>280</v>
      </c>
    </row>
    <row r="31" spans="1:23" ht="122.25" hidden="1" customHeight="1">
      <c r="A31" s="255" t="s">
        <v>645</v>
      </c>
      <c r="B31" s="256" t="s">
        <v>203</v>
      </c>
      <c r="C31" s="255" t="s">
        <v>69</v>
      </c>
      <c r="D31" s="284" t="s">
        <v>640</v>
      </c>
      <c r="E31" s="255" t="s">
        <v>641</v>
      </c>
      <c r="F31" s="258">
        <v>900311730</v>
      </c>
      <c r="G31" s="258">
        <v>8</v>
      </c>
      <c r="H31" s="257" t="s">
        <v>642</v>
      </c>
      <c r="I31" s="258" t="s">
        <v>643</v>
      </c>
      <c r="J31" s="259">
        <v>5963740</v>
      </c>
      <c r="K31" s="255" t="s">
        <v>646</v>
      </c>
      <c r="L31" s="285">
        <v>41893</v>
      </c>
      <c r="M31" s="285">
        <v>41913</v>
      </c>
      <c r="N31" s="285">
        <v>41958</v>
      </c>
      <c r="O31" s="255" t="s">
        <v>647</v>
      </c>
      <c r="P31" s="258">
        <v>10614</v>
      </c>
      <c r="Q31" s="260">
        <v>41892</v>
      </c>
      <c r="R31" s="260" t="s">
        <v>555</v>
      </c>
      <c r="S31" s="261" t="s">
        <v>556</v>
      </c>
      <c r="T31" s="258">
        <v>54414</v>
      </c>
      <c r="U31" s="260">
        <v>41898</v>
      </c>
      <c r="V31" s="286">
        <v>41912</v>
      </c>
      <c r="W31" s="255" t="s">
        <v>280</v>
      </c>
    </row>
    <row r="32" spans="1:23" ht="122.25" hidden="1" customHeight="1">
      <c r="A32" s="287" t="s">
        <v>648</v>
      </c>
      <c r="B32" s="288" t="s">
        <v>649</v>
      </c>
      <c r="C32" s="287" t="s">
        <v>18</v>
      </c>
      <c r="D32" s="289" t="s">
        <v>650</v>
      </c>
      <c r="E32" s="287" t="s">
        <v>146</v>
      </c>
      <c r="F32" s="290">
        <v>899999115</v>
      </c>
      <c r="G32" s="290">
        <v>8</v>
      </c>
      <c r="H32" s="292" t="s">
        <v>651</v>
      </c>
      <c r="I32" s="290">
        <v>6579375</v>
      </c>
      <c r="J32" s="291">
        <v>76440434</v>
      </c>
      <c r="K32" s="287" t="s">
        <v>81</v>
      </c>
      <c r="L32" s="295">
        <v>41824</v>
      </c>
      <c r="M32" s="295">
        <v>41824</v>
      </c>
      <c r="N32" s="295">
        <v>41885</v>
      </c>
      <c r="O32" s="287" t="s">
        <v>652</v>
      </c>
      <c r="P32" s="290">
        <v>11114</v>
      </c>
      <c r="Q32" s="293">
        <v>41817</v>
      </c>
      <c r="R32" s="293" t="s">
        <v>653</v>
      </c>
      <c r="S32" s="294" t="s">
        <v>654</v>
      </c>
      <c r="T32" s="290">
        <v>55814</v>
      </c>
      <c r="U32" s="293">
        <v>41824</v>
      </c>
      <c r="V32" s="296">
        <v>41865</v>
      </c>
      <c r="W32" s="287" t="s">
        <v>213</v>
      </c>
    </row>
    <row r="33" spans="1:27" ht="54" hidden="1">
      <c r="A33" s="287">
        <v>23</v>
      </c>
      <c r="B33" s="288" t="s">
        <v>68</v>
      </c>
      <c r="C33" s="287" t="s">
        <v>18</v>
      </c>
      <c r="D33" s="289" t="s">
        <v>655</v>
      </c>
      <c r="E33" s="287" t="s">
        <v>656</v>
      </c>
      <c r="F33" s="290">
        <v>860001022</v>
      </c>
      <c r="G33" s="290">
        <v>7</v>
      </c>
      <c r="H33" s="292" t="s">
        <v>657</v>
      </c>
      <c r="I33" s="290">
        <v>2940100</v>
      </c>
      <c r="J33" s="291">
        <v>798000</v>
      </c>
      <c r="K33" s="287" t="s">
        <v>148</v>
      </c>
      <c r="L33" s="295">
        <v>41831</v>
      </c>
      <c r="M33" s="295">
        <v>41835</v>
      </c>
      <c r="N33" s="295">
        <v>42199</v>
      </c>
      <c r="O33" s="287" t="s">
        <v>22</v>
      </c>
      <c r="P33" s="290">
        <v>11514</v>
      </c>
      <c r="Q33" s="293">
        <v>41823</v>
      </c>
      <c r="R33" s="293" t="s">
        <v>658</v>
      </c>
      <c r="S33" s="294" t="s">
        <v>659</v>
      </c>
      <c r="T33" s="290">
        <v>56114</v>
      </c>
      <c r="U33" s="293">
        <v>41835</v>
      </c>
      <c r="V33" s="296">
        <v>41837</v>
      </c>
      <c r="W33" s="287" t="s">
        <v>233</v>
      </c>
      <c r="Y33" s="217">
        <v>360</v>
      </c>
      <c r="Z33" s="217">
        <v>100</v>
      </c>
    </row>
    <row r="34" spans="1:27" ht="70.5" hidden="1" customHeight="1">
      <c r="A34" s="287">
        <v>24</v>
      </c>
      <c r="B34" s="288" t="s">
        <v>203</v>
      </c>
      <c r="C34" s="287" t="s">
        <v>18</v>
      </c>
      <c r="D34" s="289" t="s">
        <v>660</v>
      </c>
      <c r="E34" s="287" t="s">
        <v>180</v>
      </c>
      <c r="F34" s="290">
        <v>860066942</v>
      </c>
      <c r="G34" s="290">
        <v>7</v>
      </c>
      <c r="H34" s="292" t="s">
        <v>661</v>
      </c>
      <c r="I34" s="290">
        <v>4280666</v>
      </c>
      <c r="J34" s="291">
        <v>5962015</v>
      </c>
      <c r="K34" s="287" t="s">
        <v>278</v>
      </c>
      <c r="L34" s="295">
        <v>41831</v>
      </c>
      <c r="M34" s="295">
        <v>41834</v>
      </c>
      <c r="N34" s="295">
        <v>41864</v>
      </c>
      <c r="O34" s="287" t="s">
        <v>22</v>
      </c>
      <c r="P34" s="290">
        <v>11814</v>
      </c>
      <c r="Q34" s="293">
        <v>41828</v>
      </c>
      <c r="R34" s="293" t="s">
        <v>563</v>
      </c>
      <c r="S34" s="294" t="s">
        <v>564</v>
      </c>
      <c r="T34" s="290">
        <v>56014</v>
      </c>
      <c r="U34" s="293">
        <v>41830</v>
      </c>
      <c r="V34" s="296">
        <v>41849</v>
      </c>
      <c r="W34" s="287" t="s">
        <v>265</v>
      </c>
      <c r="Y34" s="217">
        <v>20</v>
      </c>
      <c r="AA34" s="217">
        <f>+Y34*Z33/Y33</f>
        <v>5.5555555555555554</v>
      </c>
    </row>
    <row r="35" spans="1:27" ht="57" hidden="1" customHeight="1">
      <c r="A35" s="287">
        <v>25</v>
      </c>
      <c r="B35" s="288" t="s">
        <v>68</v>
      </c>
      <c r="C35" s="287" t="s">
        <v>18</v>
      </c>
      <c r="D35" s="289" t="s">
        <v>662</v>
      </c>
      <c r="E35" s="287" t="s">
        <v>231</v>
      </c>
      <c r="F35" s="290">
        <v>860009759</v>
      </c>
      <c r="G35" s="290">
        <v>2</v>
      </c>
      <c r="H35" s="292" t="s">
        <v>663</v>
      </c>
      <c r="I35" s="290">
        <v>4227600</v>
      </c>
      <c r="J35" s="291">
        <v>816000</v>
      </c>
      <c r="K35" s="287" t="s">
        <v>148</v>
      </c>
      <c r="L35" s="295">
        <v>41837</v>
      </c>
      <c r="M35" s="295">
        <v>41843</v>
      </c>
      <c r="N35" s="295">
        <v>42207</v>
      </c>
      <c r="O35" s="287" t="s">
        <v>22</v>
      </c>
      <c r="P35" s="290">
        <v>12114</v>
      </c>
      <c r="Q35" s="293">
        <v>41830</v>
      </c>
      <c r="R35" s="293" t="s">
        <v>658</v>
      </c>
      <c r="S35" s="294" t="s">
        <v>659</v>
      </c>
      <c r="T35" s="290">
        <v>56214</v>
      </c>
      <c r="U35" s="293">
        <v>41838</v>
      </c>
      <c r="V35" s="296">
        <v>41849</v>
      </c>
      <c r="W35" s="287" t="s">
        <v>233</v>
      </c>
    </row>
    <row r="36" spans="1:27" ht="138" hidden="1" customHeight="1">
      <c r="A36" s="287">
        <v>26</v>
      </c>
      <c r="B36" s="288" t="s">
        <v>571</v>
      </c>
      <c r="C36" s="287" t="s">
        <v>69</v>
      </c>
      <c r="D36" s="289" t="s">
        <v>664</v>
      </c>
      <c r="E36" s="287" t="s">
        <v>665</v>
      </c>
      <c r="F36" s="290">
        <v>800219876</v>
      </c>
      <c r="G36" s="290">
        <v>9</v>
      </c>
      <c r="H36" s="292" t="s">
        <v>666</v>
      </c>
      <c r="I36" s="290">
        <v>6414100</v>
      </c>
      <c r="J36" s="291">
        <v>6670830</v>
      </c>
      <c r="K36" s="287" t="s">
        <v>365</v>
      </c>
      <c r="L36" s="295">
        <v>41843</v>
      </c>
      <c r="M36" s="295">
        <v>41855</v>
      </c>
      <c r="N36" s="295">
        <v>41871</v>
      </c>
      <c r="O36" s="287" t="s">
        <v>667</v>
      </c>
      <c r="P36" s="290">
        <v>11414</v>
      </c>
      <c r="Q36" s="293">
        <v>41822</v>
      </c>
      <c r="R36" s="293" t="s">
        <v>668</v>
      </c>
      <c r="S36" s="294" t="s">
        <v>669</v>
      </c>
      <c r="T36" s="290">
        <v>61614</v>
      </c>
      <c r="U36" s="293">
        <v>41850</v>
      </c>
      <c r="V36" s="296">
        <v>41843</v>
      </c>
      <c r="W36" s="287" t="s">
        <v>265</v>
      </c>
    </row>
    <row r="37" spans="1:27" ht="170.25" hidden="1" customHeight="1">
      <c r="A37" s="287" t="s">
        <v>670</v>
      </c>
      <c r="B37" s="288" t="s">
        <v>671</v>
      </c>
      <c r="C37" s="287" t="s">
        <v>18</v>
      </c>
      <c r="D37" s="289" t="s">
        <v>672</v>
      </c>
      <c r="E37" s="287" t="s">
        <v>474</v>
      </c>
      <c r="F37" s="290">
        <v>900068796</v>
      </c>
      <c r="G37" s="290">
        <v>1</v>
      </c>
      <c r="H37" s="292" t="s">
        <v>673</v>
      </c>
      <c r="I37" s="290">
        <v>7466000</v>
      </c>
      <c r="J37" s="291">
        <v>111634319</v>
      </c>
      <c r="K37" s="287" t="s">
        <v>528</v>
      </c>
      <c r="L37" s="295">
        <v>41844</v>
      </c>
      <c r="M37" s="293">
        <v>41863</v>
      </c>
      <c r="N37" s="293">
        <v>42004</v>
      </c>
      <c r="O37" s="287" t="s">
        <v>674</v>
      </c>
      <c r="P37" s="290">
        <v>12314</v>
      </c>
      <c r="Q37" s="293">
        <v>41838</v>
      </c>
      <c r="R37" s="294" t="s">
        <v>675</v>
      </c>
      <c r="S37" s="294" t="s">
        <v>676</v>
      </c>
      <c r="T37" s="290">
        <v>61414</v>
      </c>
      <c r="U37" s="293">
        <v>41849</v>
      </c>
      <c r="V37" s="296">
        <v>41876</v>
      </c>
      <c r="W37" s="287" t="s">
        <v>213</v>
      </c>
      <c r="X37" s="217" t="s">
        <v>677</v>
      </c>
    </row>
    <row r="38" spans="1:27" ht="134.25" hidden="1" customHeight="1">
      <c r="A38" s="287">
        <v>27</v>
      </c>
      <c r="B38" s="288" t="s">
        <v>571</v>
      </c>
      <c r="C38" s="287" t="s">
        <v>69</v>
      </c>
      <c r="D38" s="289" t="s">
        <v>678</v>
      </c>
      <c r="E38" s="287" t="s">
        <v>679</v>
      </c>
      <c r="F38" s="290">
        <v>900350133</v>
      </c>
      <c r="G38" s="290">
        <v>7</v>
      </c>
      <c r="H38" s="292" t="s">
        <v>680</v>
      </c>
      <c r="I38" s="290">
        <v>3022429</v>
      </c>
      <c r="J38" s="291">
        <v>7219230</v>
      </c>
      <c r="K38" s="287" t="s">
        <v>681</v>
      </c>
      <c r="L38" s="295">
        <v>41845</v>
      </c>
      <c r="M38" s="293">
        <v>41856</v>
      </c>
      <c r="N38" s="293">
        <v>41876</v>
      </c>
      <c r="O38" s="287" t="s">
        <v>682</v>
      </c>
      <c r="P38" s="290">
        <v>11714</v>
      </c>
      <c r="Q38" s="293">
        <v>41827</v>
      </c>
      <c r="R38" s="293" t="s">
        <v>683</v>
      </c>
      <c r="S38" s="294" t="s">
        <v>684</v>
      </c>
      <c r="T38" s="290">
        <v>61314</v>
      </c>
      <c r="U38" s="293">
        <v>41849</v>
      </c>
      <c r="V38" s="296">
        <v>41845</v>
      </c>
      <c r="W38" s="287" t="s">
        <v>265</v>
      </c>
    </row>
    <row r="39" spans="1:27" ht="147" hidden="1" customHeight="1">
      <c r="A39" s="287" t="s">
        <v>685</v>
      </c>
      <c r="B39" s="288" t="s">
        <v>571</v>
      </c>
      <c r="C39" s="287" t="s">
        <v>69</v>
      </c>
      <c r="D39" s="289" t="s">
        <v>678</v>
      </c>
      <c r="E39" s="287" t="s">
        <v>679</v>
      </c>
      <c r="F39" s="290">
        <v>900350133</v>
      </c>
      <c r="G39" s="290">
        <v>7</v>
      </c>
      <c r="H39" s="292" t="s">
        <v>680</v>
      </c>
      <c r="I39" s="290">
        <v>3022429</v>
      </c>
      <c r="J39" s="291">
        <v>0</v>
      </c>
      <c r="K39" s="287" t="s">
        <v>686</v>
      </c>
      <c r="L39" s="295">
        <v>41876</v>
      </c>
      <c r="M39" s="293">
        <v>41856</v>
      </c>
      <c r="N39" s="293">
        <v>41883</v>
      </c>
      <c r="O39" s="287" t="s">
        <v>687</v>
      </c>
      <c r="P39" s="290" t="s">
        <v>22</v>
      </c>
      <c r="Q39" s="290" t="s">
        <v>22</v>
      </c>
      <c r="R39" s="293" t="s">
        <v>683</v>
      </c>
      <c r="S39" s="294" t="s">
        <v>684</v>
      </c>
      <c r="T39" s="290" t="s">
        <v>22</v>
      </c>
      <c r="U39" s="290" t="s">
        <v>22</v>
      </c>
      <c r="V39" s="296">
        <v>41845</v>
      </c>
      <c r="W39" s="287" t="s">
        <v>265</v>
      </c>
    </row>
    <row r="40" spans="1:27" ht="130.5" hidden="1" customHeight="1">
      <c r="A40" s="301">
        <v>28</v>
      </c>
      <c r="B40" s="302" t="s">
        <v>571</v>
      </c>
      <c r="C40" s="301" t="s">
        <v>688</v>
      </c>
      <c r="D40" s="303" t="s">
        <v>689</v>
      </c>
      <c r="E40" s="301" t="s">
        <v>690</v>
      </c>
      <c r="F40" s="304">
        <v>900554131</v>
      </c>
      <c r="G40" s="304">
        <v>9</v>
      </c>
      <c r="H40" s="305" t="s">
        <v>691</v>
      </c>
      <c r="I40" s="304">
        <v>2363800</v>
      </c>
      <c r="J40" s="306">
        <v>279443535</v>
      </c>
      <c r="K40" s="301" t="s">
        <v>528</v>
      </c>
      <c r="L40" s="307">
        <v>41862</v>
      </c>
      <c r="M40" s="308">
        <v>41871</v>
      </c>
      <c r="N40" s="308">
        <v>42004</v>
      </c>
      <c r="O40" s="301" t="s">
        <v>692</v>
      </c>
      <c r="P40" s="304">
        <v>10314</v>
      </c>
      <c r="Q40" s="308">
        <v>41819</v>
      </c>
      <c r="R40" s="308" t="s">
        <v>693</v>
      </c>
      <c r="S40" s="309" t="s">
        <v>694</v>
      </c>
      <c r="T40" s="304">
        <v>62114</v>
      </c>
      <c r="U40" s="308">
        <v>41865</v>
      </c>
      <c r="V40" s="310">
        <v>41876</v>
      </c>
      <c r="W40" s="301" t="s">
        <v>213</v>
      </c>
    </row>
    <row r="41" spans="1:27" ht="130.5" hidden="1" customHeight="1">
      <c r="A41" s="301" t="s">
        <v>695</v>
      </c>
      <c r="B41" s="302" t="s">
        <v>571</v>
      </c>
      <c r="C41" s="301" t="s">
        <v>688</v>
      </c>
      <c r="D41" s="303" t="s">
        <v>689</v>
      </c>
      <c r="E41" s="301" t="s">
        <v>690</v>
      </c>
      <c r="F41" s="304">
        <v>900554131</v>
      </c>
      <c r="G41" s="304">
        <v>9</v>
      </c>
      <c r="H41" s="305" t="s">
        <v>691</v>
      </c>
      <c r="I41" s="304">
        <v>2363800</v>
      </c>
      <c r="J41" s="306">
        <v>0</v>
      </c>
      <c r="K41" s="310">
        <v>42185</v>
      </c>
      <c r="L41" s="307">
        <v>41996</v>
      </c>
      <c r="M41" s="308">
        <v>42005</v>
      </c>
      <c r="N41" s="308">
        <v>42185</v>
      </c>
      <c r="O41" s="301" t="s">
        <v>696</v>
      </c>
      <c r="P41" s="304" t="s">
        <v>22</v>
      </c>
      <c r="Q41" s="308" t="s">
        <v>22</v>
      </c>
      <c r="R41" s="308" t="s">
        <v>22</v>
      </c>
      <c r="S41" s="309" t="s">
        <v>22</v>
      </c>
      <c r="T41" s="304" t="s">
        <v>22</v>
      </c>
      <c r="U41" s="308" t="s">
        <v>22</v>
      </c>
      <c r="V41" s="310">
        <v>42017</v>
      </c>
      <c r="W41" s="301" t="s">
        <v>213</v>
      </c>
    </row>
    <row r="42" spans="1:27" ht="130.5" hidden="1" customHeight="1">
      <c r="A42" s="301" t="s">
        <v>697</v>
      </c>
      <c r="B42" s="302" t="s">
        <v>571</v>
      </c>
      <c r="C42" s="301" t="s">
        <v>688</v>
      </c>
      <c r="D42" s="303" t="s">
        <v>689</v>
      </c>
      <c r="E42" s="301" t="s">
        <v>690</v>
      </c>
      <c r="F42" s="304">
        <v>900554131</v>
      </c>
      <c r="G42" s="304">
        <v>9</v>
      </c>
      <c r="H42" s="305" t="s">
        <v>691</v>
      </c>
      <c r="I42" s="304">
        <v>2363800</v>
      </c>
      <c r="J42" s="306">
        <v>16699198</v>
      </c>
      <c r="K42" s="310" t="s">
        <v>698</v>
      </c>
      <c r="L42" s="307">
        <v>42181</v>
      </c>
      <c r="M42" s="308">
        <v>42186</v>
      </c>
      <c r="N42" s="308">
        <v>42307</v>
      </c>
      <c r="O42" s="301" t="s">
        <v>699</v>
      </c>
      <c r="P42" s="304">
        <v>10215</v>
      </c>
      <c r="Q42" s="308">
        <v>42180</v>
      </c>
      <c r="R42" s="308" t="s">
        <v>693</v>
      </c>
      <c r="S42" s="309" t="s">
        <v>694</v>
      </c>
      <c r="T42" s="304">
        <v>46515</v>
      </c>
      <c r="U42" s="308">
        <v>42185</v>
      </c>
      <c r="V42" s="310"/>
      <c r="W42" s="301" t="s">
        <v>213</v>
      </c>
    </row>
    <row r="43" spans="1:27" ht="123" hidden="1" customHeight="1">
      <c r="A43" s="301">
        <v>29</v>
      </c>
      <c r="B43" s="302" t="s">
        <v>700</v>
      </c>
      <c r="C43" s="301" t="s">
        <v>69</v>
      </c>
      <c r="D43" s="303" t="s">
        <v>701</v>
      </c>
      <c r="E43" s="301" t="s">
        <v>702</v>
      </c>
      <c r="F43" s="304">
        <v>860007336</v>
      </c>
      <c r="G43" s="304">
        <v>1</v>
      </c>
      <c r="H43" s="305" t="s">
        <v>703</v>
      </c>
      <c r="I43" s="311" t="s">
        <v>704</v>
      </c>
      <c r="J43" s="306">
        <v>1880000</v>
      </c>
      <c r="K43" s="301" t="s">
        <v>705</v>
      </c>
      <c r="L43" s="307">
        <v>41871</v>
      </c>
      <c r="M43" s="308">
        <v>41901</v>
      </c>
      <c r="N43" s="308">
        <v>41930</v>
      </c>
      <c r="O43" s="301" t="s">
        <v>706</v>
      </c>
      <c r="P43" s="304">
        <v>12014</v>
      </c>
      <c r="Q43" s="308">
        <v>41830</v>
      </c>
      <c r="R43" s="308" t="s">
        <v>563</v>
      </c>
      <c r="S43" s="309" t="s">
        <v>564</v>
      </c>
      <c r="T43" s="304">
        <v>67914</v>
      </c>
      <c r="U43" s="308">
        <v>41880</v>
      </c>
      <c r="V43" s="310">
        <v>41871</v>
      </c>
      <c r="W43" s="301" t="s">
        <v>265</v>
      </c>
    </row>
    <row r="44" spans="1:27" ht="67.5" hidden="1">
      <c r="A44" s="301">
        <v>30</v>
      </c>
      <c r="B44" s="302" t="s">
        <v>203</v>
      </c>
      <c r="C44" s="301" t="s">
        <v>18</v>
      </c>
      <c r="D44" s="303" t="s">
        <v>707</v>
      </c>
      <c r="E44" s="301" t="s">
        <v>708</v>
      </c>
      <c r="F44" s="304">
        <v>900622534</v>
      </c>
      <c r="G44" s="304">
        <v>5</v>
      </c>
      <c r="H44" s="305" t="s">
        <v>709</v>
      </c>
      <c r="I44" s="304">
        <v>6818530</v>
      </c>
      <c r="J44" s="306">
        <v>12350400</v>
      </c>
      <c r="K44" s="301" t="s">
        <v>710</v>
      </c>
      <c r="L44" s="307">
        <v>41873</v>
      </c>
      <c r="M44" s="308">
        <v>41876</v>
      </c>
      <c r="N44" s="308">
        <v>41878</v>
      </c>
      <c r="O44" s="301" t="s">
        <v>22</v>
      </c>
      <c r="P44" s="304">
        <v>13014</v>
      </c>
      <c r="Q44" s="308">
        <v>41865</v>
      </c>
      <c r="R44" s="308" t="s">
        <v>711</v>
      </c>
      <c r="S44" s="309" t="s">
        <v>712</v>
      </c>
      <c r="T44" s="304">
        <v>62514</v>
      </c>
      <c r="U44" s="308">
        <v>41873</v>
      </c>
      <c r="V44" s="310">
        <v>41883</v>
      </c>
      <c r="W44" s="301" t="s">
        <v>265</v>
      </c>
    </row>
    <row r="45" spans="1:27" ht="135" hidden="1">
      <c r="A45" s="301">
        <v>31</v>
      </c>
      <c r="B45" s="302" t="s">
        <v>571</v>
      </c>
      <c r="C45" s="301" t="s">
        <v>69</v>
      </c>
      <c r="D45" s="303" t="s">
        <v>713</v>
      </c>
      <c r="E45" s="301" t="s">
        <v>679</v>
      </c>
      <c r="F45" s="304">
        <v>900350133</v>
      </c>
      <c r="G45" s="304">
        <v>7</v>
      </c>
      <c r="H45" s="305" t="s">
        <v>680</v>
      </c>
      <c r="I45" s="304">
        <v>3022429</v>
      </c>
      <c r="J45" s="306">
        <v>3756567</v>
      </c>
      <c r="K45" s="301" t="s">
        <v>681</v>
      </c>
      <c r="L45" s="307">
        <v>41878</v>
      </c>
      <c r="M45" s="308">
        <v>41883</v>
      </c>
      <c r="N45" s="308">
        <v>41902</v>
      </c>
      <c r="O45" s="301" t="s">
        <v>714</v>
      </c>
      <c r="P45" s="304">
        <v>12614</v>
      </c>
      <c r="Q45" s="308">
        <v>41848</v>
      </c>
      <c r="R45" s="308" t="s">
        <v>715</v>
      </c>
      <c r="S45" s="309" t="s">
        <v>716</v>
      </c>
      <c r="T45" s="304">
        <v>12614</v>
      </c>
      <c r="U45" s="308">
        <v>41880</v>
      </c>
      <c r="V45" s="310">
        <v>41878</v>
      </c>
      <c r="W45" s="301" t="s">
        <v>280</v>
      </c>
    </row>
    <row r="46" spans="1:27" ht="146.25" hidden="1" customHeight="1">
      <c r="A46" s="301" t="s">
        <v>717</v>
      </c>
      <c r="B46" s="302" t="s">
        <v>571</v>
      </c>
      <c r="C46" s="301" t="s">
        <v>69</v>
      </c>
      <c r="D46" s="303" t="s">
        <v>713</v>
      </c>
      <c r="E46" s="301" t="s">
        <v>679</v>
      </c>
      <c r="F46" s="304">
        <v>900350133</v>
      </c>
      <c r="G46" s="304">
        <v>7</v>
      </c>
      <c r="H46" s="305" t="s">
        <v>680</v>
      </c>
      <c r="I46" s="304">
        <v>3022429</v>
      </c>
      <c r="J46" s="306">
        <v>0</v>
      </c>
      <c r="K46" s="301" t="s">
        <v>718</v>
      </c>
      <c r="L46" s="307">
        <v>41901</v>
      </c>
      <c r="M46" s="308">
        <v>41903</v>
      </c>
      <c r="N46" s="308">
        <v>41912</v>
      </c>
      <c r="O46" s="301" t="s">
        <v>719</v>
      </c>
      <c r="P46" s="304" t="s">
        <v>22</v>
      </c>
      <c r="Q46" s="304" t="s">
        <v>22</v>
      </c>
      <c r="R46" s="304" t="s">
        <v>22</v>
      </c>
      <c r="S46" s="304" t="s">
        <v>22</v>
      </c>
      <c r="T46" s="304" t="s">
        <v>22</v>
      </c>
      <c r="U46" s="308" t="s">
        <v>22</v>
      </c>
      <c r="V46" s="310">
        <v>41912</v>
      </c>
      <c r="W46" s="301" t="s">
        <v>280</v>
      </c>
    </row>
    <row r="47" spans="1:27" ht="154.5" hidden="1" customHeight="1">
      <c r="A47" s="301" t="s">
        <v>720</v>
      </c>
      <c r="B47" s="302" t="s">
        <v>571</v>
      </c>
      <c r="C47" s="301" t="s">
        <v>69</v>
      </c>
      <c r="D47" s="303" t="s">
        <v>713</v>
      </c>
      <c r="E47" s="301" t="s">
        <v>679</v>
      </c>
      <c r="F47" s="304">
        <v>900350133</v>
      </c>
      <c r="G47" s="304">
        <v>7</v>
      </c>
      <c r="H47" s="305" t="s">
        <v>680</v>
      </c>
      <c r="I47" s="304">
        <v>3022429</v>
      </c>
      <c r="J47" s="306">
        <v>400000</v>
      </c>
      <c r="K47" s="301" t="s">
        <v>718</v>
      </c>
      <c r="L47" s="307">
        <v>41907</v>
      </c>
      <c r="M47" s="308">
        <v>41907</v>
      </c>
      <c r="N47" s="308">
        <v>41912</v>
      </c>
      <c r="O47" s="301" t="s">
        <v>721</v>
      </c>
      <c r="P47" s="304">
        <v>12614</v>
      </c>
      <c r="Q47" s="308">
        <v>41848</v>
      </c>
      <c r="R47" s="308" t="s">
        <v>715</v>
      </c>
      <c r="S47" s="309" t="s">
        <v>716</v>
      </c>
      <c r="T47" s="304">
        <v>68014</v>
      </c>
      <c r="U47" s="308">
        <v>41911</v>
      </c>
      <c r="V47" s="310">
        <v>41912</v>
      </c>
      <c r="W47" s="301" t="s">
        <v>280</v>
      </c>
    </row>
    <row r="48" spans="1:27" ht="116.25" hidden="1" customHeight="1">
      <c r="A48" s="239" t="s">
        <v>722</v>
      </c>
      <c r="B48" s="240" t="s">
        <v>723</v>
      </c>
      <c r="C48" s="239" t="s">
        <v>18</v>
      </c>
      <c r="D48" s="297" t="s">
        <v>650</v>
      </c>
      <c r="E48" s="239" t="s">
        <v>146</v>
      </c>
      <c r="F48" s="241">
        <v>899999115</v>
      </c>
      <c r="G48" s="241">
        <v>8</v>
      </c>
      <c r="H48" s="244" t="s">
        <v>651</v>
      </c>
      <c r="I48" s="241">
        <v>6579375</v>
      </c>
      <c r="J48" s="242">
        <v>137773794</v>
      </c>
      <c r="K48" s="239" t="s">
        <v>724</v>
      </c>
      <c r="L48" s="298">
        <v>41884</v>
      </c>
      <c r="M48" s="243">
        <v>41886</v>
      </c>
      <c r="N48" s="243">
        <v>41991</v>
      </c>
      <c r="O48" s="239" t="s">
        <v>725</v>
      </c>
      <c r="P48" s="241">
        <v>13614</v>
      </c>
      <c r="Q48" s="243">
        <v>41883</v>
      </c>
      <c r="R48" s="243" t="s">
        <v>653</v>
      </c>
      <c r="S48" s="299" t="s">
        <v>726</v>
      </c>
      <c r="T48" s="247">
        <v>68214</v>
      </c>
      <c r="U48" s="248">
        <v>41885</v>
      </c>
      <c r="V48" s="312">
        <v>41912</v>
      </c>
      <c r="W48" s="239" t="s">
        <v>213</v>
      </c>
      <c r="X48" s="1380" t="s">
        <v>727</v>
      </c>
    </row>
    <row r="49" spans="1:27" ht="130.5" hidden="1" customHeight="1">
      <c r="A49" s="239">
        <v>32</v>
      </c>
      <c r="B49" s="240" t="s">
        <v>203</v>
      </c>
      <c r="C49" s="239" t="s">
        <v>69</v>
      </c>
      <c r="D49" s="297" t="s">
        <v>728</v>
      </c>
      <c r="E49" s="239" t="s">
        <v>729</v>
      </c>
      <c r="F49" s="241">
        <v>800045878</v>
      </c>
      <c r="G49" s="241">
        <v>5</v>
      </c>
      <c r="H49" s="244" t="s">
        <v>730</v>
      </c>
      <c r="I49" s="241">
        <v>6180566</v>
      </c>
      <c r="J49" s="242">
        <v>5293660</v>
      </c>
      <c r="K49" s="299">
        <v>41987</v>
      </c>
      <c r="L49" s="243">
        <v>41886</v>
      </c>
      <c r="M49" s="248">
        <v>41893</v>
      </c>
      <c r="N49" s="243">
        <v>41987</v>
      </c>
      <c r="O49"/>
      <c r="P49"/>
      <c r="Q49" s="243">
        <v>41856</v>
      </c>
      <c r="R49" s="243" t="s">
        <v>731</v>
      </c>
      <c r="S49" s="299" t="s">
        <v>732</v>
      </c>
      <c r="T49" s="247">
        <v>68714</v>
      </c>
      <c r="U49" s="248">
        <v>41892</v>
      </c>
      <c r="V49" s="312">
        <v>41886</v>
      </c>
      <c r="W49" s="239" t="s">
        <v>233</v>
      </c>
      <c r="AA49" s="326">
        <f>+J49/2</f>
        <v>2646830</v>
      </c>
    </row>
    <row r="50" spans="1:27" ht="130.5" hidden="1" customHeight="1">
      <c r="A50" s="239" t="s">
        <v>733</v>
      </c>
      <c r="B50" s="240" t="s">
        <v>203</v>
      </c>
      <c r="C50" s="239" t="s">
        <v>69</v>
      </c>
      <c r="D50" s="297" t="s">
        <v>728</v>
      </c>
      <c r="E50" s="239" t="s">
        <v>729</v>
      </c>
      <c r="F50" s="241">
        <v>800045878</v>
      </c>
      <c r="G50" s="241">
        <v>5</v>
      </c>
      <c r="H50" s="244" t="s">
        <v>730</v>
      </c>
      <c r="I50" s="241">
        <v>6180566</v>
      </c>
      <c r="J50" s="242">
        <v>2640183</v>
      </c>
      <c r="K50" s="299">
        <v>41987</v>
      </c>
      <c r="L50" s="243">
        <v>41954</v>
      </c>
      <c r="M50" s="248">
        <v>41954</v>
      </c>
      <c r="N50" s="243">
        <v>41987</v>
      </c>
      <c r="O50"/>
      <c r="P50"/>
      <c r="Q50" s="243">
        <v>41856</v>
      </c>
      <c r="R50" s="243" t="s">
        <v>731</v>
      </c>
      <c r="S50" s="299" t="s">
        <v>732</v>
      </c>
      <c r="T50" s="247">
        <v>68714</v>
      </c>
      <c r="U50" s="248">
        <v>41892</v>
      </c>
      <c r="V50" s="312">
        <v>42017</v>
      </c>
      <c r="W50" s="239" t="s">
        <v>233</v>
      </c>
      <c r="AA50" s="326"/>
    </row>
    <row r="51" spans="1:27" ht="130.5" hidden="1" customHeight="1">
      <c r="A51" s="239">
        <v>33</v>
      </c>
      <c r="B51" s="240" t="s">
        <v>203</v>
      </c>
      <c r="C51" s="239" t="s">
        <v>69</v>
      </c>
      <c r="D51" s="297" t="s">
        <v>734</v>
      </c>
      <c r="E51" s="239" t="s">
        <v>735</v>
      </c>
      <c r="F51" s="241">
        <v>900491698</v>
      </c>
      <c r="G51" s="241">
        <v>0</v>
      </c>
      <c r="H51" s="244" t="s">
        <v>736</v>
      </c>
      <c r="I51" s="241">
        <v>2859725</v>
      </c>
      <c r="J51" s="246">
        <v>10556000</v>
      </c>
      <c r="K51" s="300">
        <v>42004</v>
      </c>
      <c r="L51" s="248">
        <v>41886</v>
      </c>
      <c r="M51" s="248">
        <v>41892</v>
      </c>
      <c r="N51" s="243">
        <v>42004</v>
      </c>
      <c r="O51" s="1363" t="s">
        <v>737</v>
      </c>
      <c r="P51" s="1364" t="s">
        <v>738</v>
      </c>
      <c r="Q51" s="248">
        <v>41843</v>
      </c>
      <c r="R51" s="243" t="s">
        <v>731</v>
      </c>
      <c r="S51" s="299" t="s">
        <v>732</v>
      </c>
      <c r="T51" s="247">
        <v>68414</v>
      </c>
      <c r="U51" s="248">
        <v>41887</v>
      </c>
      <c r="V51" s="312">
        <v>41886</v>
      </c>
      <c r="W51" s="239" t="s">
        <v>233</v>
      </c>
    </row>
    <row r="52" spans="1:27" ht="54" hidden="1">
      <c r="A52" s="239">
        <v>35</v>
      </c>
      <c r="B52" s="240" t="s">
        <v>68</v>
      </c>
      <c r="C52" s="239" t="s">
        <v>18</v>
      </c>
      <c r="D52" s="297" t="s">
        <v>739</v>
      </c>
      <c r="E52" s="239" t="s">
        <v>235</v>
      </c>
      <c r="F52" s="241">
        <v>860509265</v>
      </c>
      <c r="G52" s="245">
        <v>1</v>
      </c>
      <c r="H52" s="244" t="s">
        <v>740</v>
      </c>
      <c r="I52" s="241">
        <v>6468400</v>
      </c>
      <c r="J52" s="246">
        <v>269000</v>
      </c>
      <c r="K52" s="313" t="s">
        <v>741</v>
      </c>
      <c r="L52" s="243">
        <v>41892</v>
      </c>
      <c r="M52" s="243">
        <v>41893</v>
      </c>
      <c r="N52" s="243">
        <v>42257</v>
      </c>
      <c r="O52" s="1365" t="s">
        <v>742</v>
      </c>
      <c r="P52" s="1366">
        <v>1018486917</v>
      </c>
      <c r="Q52" s="243">
        <v>41883</v>
      </c>
      <c r="R52" s="243" t="s">
        <v>658</v>
      </c>
      <c r="S52" s="299" t="s">
        <v>659</v>
      </c>
      <c r="T52" s="241">
        <v>68814</v>
      </c>
      <c r="U52" s="243">
        <v>41892</v>
      </c>
      <c r="V52" s="312">
        <v>41919</v>
      </c>
      <c r="W52" s="239" t="s">
        <v>233</v>
      </c>
    </row>
    <row r="53" spans="1:27" ht="141" hidden="1" customHeight="1">
      <c r="A53" s="239">
        <v>36</v>
      </c>
      <c r="B53" s="240" t="s">
        <v>203</v>
      </c>
      <c r="C53" s="239" t="s">
        <v>18</v>
      </c>
      <c r="D53" s="297" t="s">
        <v>743</v>
      </c>
      <c r="E53" s="239" t="s">
        <v>744</v>
      </c>
      <c r="F53" s="241">
        <v>830141589</v>
      </c>
      <c r="G53" s="245">
        <v>1</v>
      </c>
      <c r="H53" s="244" t="s">
        <v>745</v>
      </c>
      <c r="I53" s="241">
        <v>3006922282</v>
      </c>
      <c r="J53" s="246">
        <v>32000000</v>
      </c>
      <c r="K53" s="300">
        <v>42004</v>
      </c>
      <c r="L53" s="243">
        <v>41912</v>
      </c>
      <c r="M53" s="243">
        <v>41915</v>
      </c>
      <c r="N53" s="300">
        <v>42004</v>
      </c>
      <c r="O53" s="1365" t="s">
        <v>746</v>
      </c>
      <c r="P53" s="1367" t="s">
        <v>747</v>
      </c>
      <c r="Q53" s="243">
        <v>41905</v>
      </c>
      <c r="R53" s="243" t="s">
        <v>529</v>
      </c>
      <c r="S53" s="299" t="s">
        <v>530</v>
      </c>
      <c r="T53" s="241">
        <v>79014</v>
      </c>
      <c r="U53" s="243">
        <v>41915</v>
      </c>
      <c r="V53" s="312">
        <v>41919</v>
      </c>
      <c r="W53" s="239" t="s">
        <v>748</v>
      </c>
    </row>
    <row r="54" spans="1:27" ht="141" hidden="1" customHeight="1">
      <c r="A54" s="239" t="s">
        <v>749</v>
      </c>
      <c r="B54" s="240" t="s">
        <v>203</v>
      </c>
      <c r="C54" s="239" t="s">
        <v>18</v>
      </c>
      <c r="D54" s="297" t="s">
        <v>743</v>
      </c>
      <c r="E54" s="239" t="s">
        <v>744</v>
      </c>
      <c r="F54" s="241">
        <v>830141589</v>
      </c>
      <c r="G54" s="245">
        <v>1</v>
      </c>
      <c r="H54" s="244" t="s">
        <v>745</v>
      </c>
      <c r="I54" s="241">
        <v>3006922282</v>
      </c>
      <c r="J54" s="246">
        <v>0</v>
      </c>
      <c r="K54" s="300">
        <v>41729</v>
      </c>
      <c r="L54" s="243">
        <v>41997</v>
      </c>
      <c r="M54" s="243">
        <v>10115</v>
      </c>
      <c r="N54" s="300">
        <v>42094</v>
      </c>
      <c r="O54" s="1365" t="s">
        <v>750</v>
      </c>
      <c r="P54" s="1367" t="s">
        <v>751</v>
      </c>
      <c r="Q54" s="243" t="s">
        <v>22</v>
      </c>
      <c r="R54" s="243" t="s">
        <v>22</v>
      </c>
      <c r="S54" s="299" t="s">
        <v>22</v>
      </c>
      <c r="T54" s="241" t="s">
        <v>22</v>
      </c>
      <c r="U54" s="243" t="s">
        <v>22</v>
      </c>
      <c r="V54" s="312">
        <v>42017</v>
      </c>
      <c r="W54" s="239" t="s">
        <v>748</v>
      </c>
    </row>
    <row r="55" spans="1:27" ht="123.75" hidden="1" customHeight="1">
      <c r="A55" s="239">
        <v>37</v>
      </c>
      <c r="B55" s="240" t="s">
        <v>203</v>
      </c>
      <c r="C55" s="239" t="s">
        <v>18</v>
      </c>
      <c r="D55" s="297" t="s">
        <v>752</v>
      </c>
      <c r="E55" s="239" t="s">
        <v>753</v>
      </c>
      <c r="F55" s="241">
        <v>52164177</v>
      </c>
      <c r="G55" s="245"/>
      <c r="H55" s="244" t="s">
        <v>754</v>
      </c>
      <c r="I55" s="241">
        <v>8265650</v>
      </c>
      <c r="J55" s="246">
        <v>15801762</v>
      </c>
      <c r="K55" s="300">
        <v>42004</v>
      </c>
      <c r="L55" s="243">
        <v>41912</v>
      </c>
      <c r="M55" s="243">
        <v>41913</v>
      </c>
      <c r="N55" s="300">
        <v>42004</v>
      </c>
      <c r="O55" s="1365" t="s">
        <v>755</v>
      </c>
      <c r="P55" s="1368" t="s">
        <v>331</v>
      </c>
      <c r="Q55" s="241">
        <v>41905</v>
      </c>
      <c r="R55" s="243" t="s">
        <v>756</v>
      </c>
      <c r="S55" s="243" t="s">
        <v>757</v>
      </c>
      <c r="T55" s="241">
        <v>78514</v>
      </c>
      <c r="U55" s="243">
        <v>41912</v>
      </c>
      <c r="V55" s="312">
        <v>41919</v>
      </c>
      <c r="W55" s="239" t="s">
        <v>758</v>
      </c>
    </row>
    <row r="56" spans="1:27" ht="133.5" hidden="1" customHeight="1">
      <c r="A56" s="239">
        <v>38</v>
      </c>
      <c r="B56" s="240" t="s">
        <v>571</v>
      </c>
      <c r="C56" s="239" t="s">
        <v>69</v>
      </c>
      <c r="D56" s="297" t="s">
        <v>759</v>
      </c>
      <c r="E56" s="239" t="s">
        <v>760</v>
      </c>
      <c r="F56" s="241">
        <v>830016004</v>
      </c>
      <c r="G56" s="245">
        <v>0</v>
      </c>
      <c r="H56" s="244"/>
      <c r="I56" s="241"/>
      <c r="J56" s="246">
        <v>1783500</v>
      </c>
      <c r="K56" s="300" t="s">
        <v>283</v>
      </c>
      <c r="L56" s="243">
        <v>41912</v>
      </c>
      <c r="M56" s="243">
        <v>41926</v>
      </c>
      <c r="N56" s="300">
        <v>41971</v>
      </c>
      <c r="O56" s="1365" t="s">
        <v>761</v>
      </c>
      <c r="P56" s="1367" t="s">
        <v>762</v>
      </c>
      <c r="Q56" s="243">
        <v>41891</v>
      </c>
      <c r="R56" s="243" t="s">
        <v>763</v>
      </c>
      <c r="S56" s="299" t="s">
        <v>764</v>
      </c>
      <c r="T56" s="241">
        <v>79114</v>
      </c>
      <c r="U56" s="243">
        <v>41915</v>
      </c>
      <c r="V56" s="312">
        <v>41912</v>
      </c>
      <c r="W56" s="239" t="s">
        <v>213</v>
      </c>
    </row>
    <row r="57" spans="1:27" ht="123" hidden="1" customHeight="1">
      <c r="A57" s="239">
        <v>39</v>
      </c>
      <c r="B57" s="240" t="s">
        <v>571</v>
      </c>
      <c r="C57" s="239" t="s">
        <v>69</v>
      </c>
      <c r="D57" s="297" t="s">
        <v>765</v>
      </c>
      <c r="E57" s="239" t="s">
        <v>766</v>
      </c>
      <c r="F57" s="241">
        <v>830069296</v>
      </c>
      <c r="G57" s="245">
        <v>1</v>
      </c>
      <c r="H57" s="244" t="s">
        <v>767</v>
      </c>
      <c r="I57" s="241">
        <v>2104900</v>
      </c>
      <c r="J57" s="246">
        <v>11797446</v>
      </c>
      <c r="K57" s="300" t="s">
        <v>632</v>
      </c>
      <c r="L57" s="243">
        <v>41912</v>
      </c>
      <c r="M57" s="243">
        <v>41915</v>
      </c>
      <c r="N57" s="300">
        <v>42004</v>
      </c>
      <c r="O57" s="1369" t="s">
        <v>768</v>
      </c>
      <c r="P57" s="1348"/>
      <c r="Q57" s="243">
        <v>41891</v>
      </c>
      <c r="R57" s="243" t="s">
        <v>769</v>
      </c>
      <c r="S57" s="299" t="s">
        <v>694</v>
      </c>
      <c r="T57" s="241">
        <v>79214</v>
      </c>
      <c r="U57" s="243">
        <v>41915</v>
      </c>
      <c r="V57" s="312">
        <v>41912</v>
      </c>
      <c r="W57" s="239" t="s">
        <v>213</v>
      </c>
    </row>
    <row r="58" spans="1:27" ht="81" hidden="1">
      <c r="A58" s="314">
        <v>40</v>
      </c>
      <c r="B58" s="315" t="s">
        <v>125</v>
      </c>
      <c r="C58" s="314" t="s">
        <v>18</v>
      </c>
      <c r="D58" s="316" t="s">
        <v>770</v>
      </c>
      <c r="E58" s="314" t="s">
        <v>771</v>
      </c>
      <c r="F58" s="317">
        <v>860062187</v>
      </c>
      <c r="G58" s="318">
        <v>4</v>
      </c>
      <c r="H58" s="319" t="s">
        <v>772</v>
      </c>
      <c r="I58" s="317">
        <v>4817000</v>
      </c>
      <c r="J58" s="320">
        <v>0</v>
      </c>
      <c r="K58" s="321" t="s">
        <v>399</v>
      </c>
      <c r="L58" s="322">
        <v>41913</v>
      </c>
      <c r="M58" s="322">
        <v>41913</v>
      </c>
      <c r="N58" s="322">
        <v>42643</v>
      </c>
      <c r="O58" s="317" t="s">
        <v>22</v>
      </c>
      <c r="P58" s="317" t="s">
        <v>22</v>
      </c>
      <c r="Q58" s="322" t="s">
        <v>22</v>
      </c>
      <c r="R58" s="322" t="s">
        <v>22</v>
      </c>
      <c r="S58" s="323" t="s">
        <v>22</v>
      </c>
      <c r="T58" s="317" t="s">
        <v>22</v>
      </c>
      <c r="U58" s="322" t="s">
        <v>22</v>
      </c>
      <c r="V58" s="325">
        <v>41969</v>
      </c>
      <c r="W58" s="314" t="s">
        <v>758</v>
      </c>
    </row>
    <row r="59" spans="1:27" ht="54" hidden="1">
      <c r="A59" s="314">
        <v>41</v>
      </c>
      <c r="B59" s="315" t="s">
        <v>100</v>
      </c>
      <c r="C59" s="314" t="s">
        <v>545</v>
      </c>
      <c r="D59" s="316" t="s">
        <v>546</v>
      </c>
      <c r="E59" s="314" t="s">
        <v>547</v>
      </c>
      <c r="F59" s="317">
        <v>830095213</v>
      </c>
      <c r="G59" s="318">
        <v>0</v>
      </c>
      <c r="H59" s="319" t="s">
        <v>548</v>
      </c>
      <c r="I59" s="317">
        <v>3175150153</v>
      </c>
      <c r="J59" s="320">
        <v>3000000</v>
      </c>
      <c r="K59" s="321">
        <v>42004</v>
      </c>
      <c r="L59" s="322">
        <v>41914</v>
      </c>
      <c r="M59" s="322">
        <v>41914</v>
      </c>
      <c r="N59" s="322">
        <v>42004</v>
      </c>
      <c r="O59" s="317" t="s">
        <v>22</v>
      </c>
      <c r="P59" s="317">
        <v>15114</v>
      </c>
      <c r="Q59" s="322">
        <v>41912</v>
      </c>
      <c r="R59" s="322" t="s">
        <v>549</v>
      </c>
      <c r="S59" s="323" t="s">
        <v>550</v>
      </c>
      <c r="T59" s="317">
        <v>78814</v>
      </c>
      <c r="U59" s="322">
        <v>41914</v>
      </c>
      <c r="V59" s="325">
        <v>41914</v>
      </c>
      <c r="W59" s="314" t="s">
        <v>280</v>
      </c>
    </row>
    <row r="60" spans="1:27" ht="131.25" hidden="1" customHeight="1">
      <c r="A60" s="314">
        <v>42</v>
      </c>
      <c r="B60" s="315" t="s">
        <v>203</v>
      </c>
      <c r="C60" s="314" t="s">
        <v>18</v>
      </c>
      <c r="D60" s="316" t="s">
        <v>773</v>
      </c>
      <c r="E60" s="314" t="s">
        <v>774</v>
      </c>
      <c r="F60" s="317">
        <v>800063563</v>
      </c>
      <c r="G60" s="317">
        <v>7</v>
      </c>
      <c r="H60" s="319" t="s">
        <v>775</v>
      </c>
      <c r="I60" s="317">
        <v>8049882</v>
      </c>
      <c r="J60" s="324">
        <v>10355610</v>
      </c>
      <c r="K60" s="321">
        <v>42004</v>
      </c>
      <c r="L60" s="322">
        <v>41927</v>
      </c>
      <c r="M60" s="322">
        <v>41928</v>
      </c>
      <c r="N60" s="322">
        <v>42004</v>
      </c>
      <c r="O60" s="314" t="s">
        <v>776</v>
      </c>
      <c r="P60" s="317">
        <v>12214</v>
      </c>
      <c r="Q60" s="322">
        <v>41834</v>
      </c>
      <c r="R60" s="322" t="s">
        <v>731</v>
      </c>
      <c r="S60" s="323" t="s">
        <v>732</v>
      </c>
      <c r="T60" s="317">
        <v>79614</v>
      </c>
      <c r="U60" s="322">
        <v>41932</v>
      </c>
      <c r="V60" s="325">
        <v>41969</v>
      </c>
      <c r="W60" s="314" t="s">
        <v>233</v>
      </c>
    </row>
    <row r="61" spans="1:27" ht="123.75" hidden="1" customHeight="1">
      <c r="A61" s="314">
        <v>43</v>
      </c>
      <c r="B61" s="315" t="s">
        <v>571</v>
      </c>
      <c r="C61" s="314" t="s">
        <v>579</v>
      </c>
      <c r="D61" s="316" t="s">
        <v>777</v>
      </c>
      <c r="E61" s="314" t="s">
        <v>778</v>
      </c>
      <c r="F61" s="317">
        <v>804002893</v>
      </c>
      <c r="G61" s="317">
        <v>6</v>
      </c>
      <c r="H61" s="319" t="s">
        <v>779</v>
      </c>
      <c r="I61" s="317">
        <v>6521020</v>
      </c>
      <c r="J61" s="324">
        <v>86072000</v>
      </c>
      <c r="K61" s="321">
        <v>42004</v>
      </c>
      <c r="L61" s="322">
        <v>41932</v>
      </c>
      <c r="M61" s="322">
        <v>41947</v>
      </c>
      <c r="N61" s="322">
        <v>42004</v>
      </c>
      <c r="O61" s="314" t="s">
        <v>780</v>
      </c>
      <c r="P61" s="317">
        <v>13214</v>
      </c>
      <c r="Q61" s="322">
        <v>41878</v>
      </c>
      <c r="R61" s="317" t="s">
        <v>693</v>
      </c>
      <c r="S61" s="323" t="s">
        <v>694</v>
      </c>
      <c r="T61" s="317">
        <v>80614</v>
      </c>
      <c r="U61" s="322">
        <v>41935</v>
      </c>
      <c r="V61" s="325">
        <v>41969</v>
      </c>
      <c r="W61" s="314" t="s">
        <v>781</v>
      </c>
    </row>
    <row r="62" spans="1:27" ht="123.75" hidden="1" customHeight="1">
      <c r="A62" s="314" t="s">
        <v>782</v>
      </c>
      <c r="B62" s="315" t="s">
        <v>571</v>
      </c>
      <c r="C62" s="314" t="s">
        <v>579</v>
      </c>
      <c r="D62" s="316" t="s">
        <v>777</v>
      </c>
      <c r="E62" s="314" t="s">
        <v>778</v>
      </c>
      <c r="F62" s="317">
        <v>804002893</v>
      </c>
      <c r="G62" s="317">
        <v>6</v>
      </c>
      <c r="H62" s="319" t="s">
        <v>779</v>
      </c>
      <c r="I62" s="317">
        <v>6521020</v>
      </c>
      <c r="J62" s="324">
        <v>0</v>
      </c>
      <c r="K62" s="321">
        <v>42063</v>
      </c>
      <c r="L62" s="322">
        <v>41997</v>
      </c>
      <c r="M62" s="322">
        <v>42005</v>
      </c>
      <c r="N62" s="322">
        <v>42063</v>
      </c>
      <c r="O62" s="314" t="s">
        <v>783</v>
      </c>
      <c r="P62" s="317" t="s">
        <v>22</v>
      </c>
      <c r="Q62" s="322" t="s">
        <v>22</v>
      </c>
      <c r="R62" s="317" t="s">
        <v>22</v>
      </c>
      <c r="S62" s="323" t="s">
        <v>22</v>
      </c>
      <c r="T62" s="317" t="s">
        <v>22</v>
      </c>
      <c r="U62" s="322" t="s">
        <v>22</v>
      </c>
      <c r="V62" s="325">
        <v>42017</v>
      </c>
      <c r="W62" s="314" t="s">
        <v>781</v>
      </c>
    </row>
    <row r="63" spans="1:27" ht="123.75" hidden="1" customHeight="1">
      <c r="A63" s="314" t="s">
        <v>784</v>
      </c>
      <c r="B63" s="315" t="s">
        <v>571</v>
      </c>
      <c r="C63" s="314" t="s">
        <v>579</v>
      </c>
      <c r="D63" s="316" t="s">
        <v>777</v>
      </c>
      <c r="E63" s="314" t="s">
        <v>778</v>
      </c>
      <c r="F63" s="317">
        <v>804002893</v>
      </c>
      <c r="G63" s="317">
        <v>6</v>
      </c>
      <c r="H63" s="319" t="s">
        <v>779</v>
      </c>
      <c r="I63" s="317">
        <v>6521020</v>
      </c>
      <c r="J63" s="324">
        <v>0</v>
      </c>
      <c r="K63" s="321">
        <v>42124</v>
      </c>
      <c r="L63" s="322">
        <v>42062</v>
      </c>
      <c r="M63" s="322">
        <v>42064</v>
      </c>
      <c r="N63" s="322">
        <v>42124</v>
      </c>
      <c r="O63" s="314" t="s">
        <v>783</v>
      </c>
      <c r="P63" s="317" t="s">
        <v>22</v>
      </c>
      <c r="Q63" s="322" t="s">
        <v>22</v>
      </c>
      <c r="R63" s="317" t="s">
        <v>22</v>
      </c>
      <c r="S63" s="323" t="s">
        <v>22</v>
      </c>
      <c r="T63" s="317" t="s">
        <v>22</v>
      </c>
      <c r="U63" s="322" t="s">
        <v>22</v>
      </c>
      <c r="V63" s="325"/>
      <c r="W63" s="314" t="s">
        <v>781</v>
      </c>
    </row>
    <row r="64" spans="1:27" ht="124.5" hidden="1" customHeight="1">
      <c r="A64" s="314">
        <v>44</v>
      </c>
      <c r="B64" s="315" t="s">
        <v>571</v>
      </c>
      <c r="C64" s="314" t="s">
        <v>69</v>
      </c>
      <c r="D64" s="316" t="s">
        <v>785</v>
      </c>
      <c r="E64" s="314" t="s">
        <v>786</v>
      </c>
      <c r="F64" s="317">
        <v>830104914</v>
      </c>
      <c r="G64" s="317">
        <v>5</v>
      </c>
      <c r="H64" s="319" t="s">
        <v>787</v>
      </c>
      <c r="I64" s="317">
        <v>7421200</v>
      </c>
      <c r="J64" s="324">
        <v>6454643</v>
      </c>
      <c r="K64" s="321">
        <v>42004</v>
      </c>
      <c r="L64" s="322">
        <v>41936</v>
      </c>
      <c r="M64" s="322">
        <v>41943</v>
      </c>
      <c r="N64" s="322">
        <v>42004</v>
      </c>
      <c r="O64" s="314" t="s">
        <v>788</v>
      </c>
      <c r="P64" s="317">
        <v>15314</v>
      </c>
      <c r="Q64" s="322">
        <v>41921</v>
      </c>
      <c r="R64" s="317" t="s">
        <v>731</v>
      </c>
      <c r="S64" s="323" t="s">
        <v>732</v>
      </c>
      <c r="T64" s="317">
        <v>85714</v>
      </c>
      <c r="U64" s="322">
        <v>41943</v>
      </c>
      <c r="V64" s="325">
        <v>41936</v>
      </c>
      <c r="W64" s="314" t="s">
        <v>233</v>
      </c>
    </row>
    <row r="65" spans="1:23" ht="69" hidden="1" customHeight="1">
      <c r="A65" s="314">
        <v>45</v>
      </c>
      <c r="B65" s="315" t="s">
        <v>203</v>
      </c>
      <c r="C65" s="314" t="s">
        <v>18</v>
      </c>
      <c r="D65" s="316" t="s">
        <v>789</v>
      </c>
      <c r="E65" s="314" t="s">
        <v>790</v>
      </c>
      <c r="F65" s="317">
        <v>900176422</v>
      </c>
      <c r="G65" s="317">
        <v>5</v>
      </c>
      <c r="H65" s="319" t="s">
        <v>791</v>
      </c>
      <c r="I65" s="317">
        <v>3341790</v>
      </c>
      <c r="J65" s="324">
        <v>3920000</v>
      </c>
      <c r="K65" s="321" t="s">
        <v>792</v>
      </c>
      <c r="L65" s="322">
        <v>41936</v>
      </c>
      <c r="M65" s="322">
        <v>41939</v>
      </c>
      <c r="N65" s="322">
        <v>41941</v>
      </c>
      <c r="O65" s="317" t="s">
        <v>22</v>
      </c>
      <c r="P65" s="317">
        <v>15814</v>
      </c>
      <c r="Q65" s="322">
        <v>41934</v>
      </c>
      <c r="R65" s="317" t="s">
        <v>711</v>
      </c>
      <c r="S65" s="323" t="s">
        <v>712</v>
      </c>
      <c r="T65" s="317">
        <v>80714</v>
      </c>
      <c r="U65" s="322">
        <v>41936</v>
      </c>
      <c r="V65" s="325">
        <v>41969</v>
      </c>
      <c r="W65" s="314" t="s">
        <v>265</v>
      </c>
    </row>
    <row r="66" spans="1:23" ht="135" hidden="1">
      <c r="A66" s="314">
        <v>46</v>
      </c>
      <c r="B66" s="315" t="s">
        <v>571</v>
      </c>
      <c r="C66" s="314" t="s">
        <v>793</v>
      </c>
      <c r="D66" s="316" t="s">
        <v>794</v>
      </c>
      <c r="E66" s="314" t="s">
        <v>690</v>
      </c>
      <c r="F66" s="317">
        <v>900554131</v>
      </c>
      <c r="G66" s="317">
        <v>9</v>
      </c>
      <c r="H66" s="319" t="s">
        <v>691</v>
      </c>
      <c r="I66" s="317">
        <v>2363800</v>
      </c>
      <c r="J66" s="324">
        <v>56800560</v>
      </c>
      <c r="K66" s="321" t="s">
        <v>575</v>
      </c>
      <c r="L66" s="322">
        <v>41940</v>
      </c>
      <c r="M66" s="322">
        <v>41941</v>
      </c>
      <c r="N66" s="322">
        <v>42001</v>
      </c>
      <c r="O66" s="314" t="s">
        <v>795</v>
      </c>
      <c r="P66" s="317">
        <v>14314</v>
      </c>
      <c r="Q66" s="322">
        <v>41891</v>
      </c>
      <c r="R66" s="317" t="s">
        <v>577</v>
      </c>
      <c r="S66" s="323" t="s">
        <v>578</v>
      </c>
      <c r="T66" s="317">
        <v>85414</v>
      </c>
      <c r="U66" s="322">
        <v>41941</v>
      </c>
      <c r="V66" s="325">
        <v>41969</v>
      </c>
      <c r="W66" s="314" t="s">
        <v>213</v>
      </c>
    </row>
    <row r="67" spans="1:23" ht="135" hidden="1" customHeight="1">
      <c r="A67" s="314">
        <v>47</v>
      </c>
      <c r="B67" s="315" t="s">
        <v>203</v>
      </c>
      <c r="C67" s="314" t="s">
        <v>18</v>
      </c>
      <c r="D67" s="316" t="s">
        <v>796</v>
      </c>
      <c r="E67" s="314" t="s">
        <v>797</v>
      </c>
      <c r="F67" s="317">
        <v>900466707</v>
      </c>
      <c r="G67" s="317">
        <v>3</v>
      </c>
      <c r="H67" s="319" t="s">
        <v>798</v>
      </c>
      <c r="I67" s="317">
        <v>5203899</v>
      </c>
      <c r="J67" s="320">
        <v>39904000</v>
      </c>
      <c r="K67" s="321">
        <v>42004</v>
      </c>
      <c r="L67" s="333">
        <v>41942</v>
      </c>
      <c r="M67" s="322">
        <v>41950</v>
      </c>
      <c r="N67" s="333">
        <v>42004</v>
      </c>
      <c r="O67" s="314" t="s">
        <v>799</v>
      </c>
      <c r="P67" s="334">
        <v>15914</v>
      </c>
      <c r="Q67" s="333">
        <v>41940</v>
      </c>
      <c r="R67" s="334" t="s">
        <v>529</v>
      </c>
      <c r="S67" s="321" t="s">
        <v>530</v>
      </c>
      <c r="T67" s="317">
        <v>88014</v>
      </c>
      <c r="U67" s="322">
        <v>41949</v>
      </c>
      <c r="V67" s="325">
        <v>41969</v>
      </c>
      <c r="W67" s="335" t="s">
        <v>229</v>
      </c>
    </row>
    <row r="68" spans="1:23" ht="135" hidden="1" customHeight="1">
      <c r="A68" s="314" t="s">
        <v>800</v>
      </c>
      <c r="B68" s="315" t="s">
        <v>203</v>
      </c>
      <c r="C68" s="314" t="s">
        <v>18</v>
      </c>
      <c r="D68" s="316" t="s">
        <v>796</v>
      </c>
      <c r="E68" s="314" t="s">
        <v>797</v>
      </c>
      <c r="F68" s="317">
        <v>900466707</v>
      </c>
      <c r="G68" s="317">
        <v>3</v>
      </c>
      <c r="H68" s="319" t="s">
        <v>798</v>
      </c>
      <c r="I68" s="317">
        <v>5203899</v>
      </c>
      <c r="J68" s="320">
        <v>0</v>
      </c>
      <c r="K68" s="321">
        <v>42063</v>
      </c>
      <c r="L68" s="333">
        <v>41997</v>
      </c>
      <c r="M68" s="322">
        <v>42005</v>
      </c>
      <c r="N68" s="333">
        <v>42063</v>
      </c>
      <c r="O68" s="314" t="s">
        <v>801</v>
      </c>
      <c r="P68" s="334" t="s">
        <v>22</v>
      </c>
      <c r="Q68" s="333" t="s">
        <v>22</v>
      </c>
      <c r="R68" s="334" t="s">
        <v>22</v>
      </c>
      <c r="S68" s="321" t="s">
        <v>22</v>
      </c>
      <c r="T68" s="317" t="s">
        <v>22</v>
      </c>
      <c r="U68" s="322" t="s">
        <v>22</v>
      </c>
      <c r="V68" s="325">
        <v>42017</v>
      </c>
      <c r="W68" s="335" t="s">
        <v>229</v>
      </c>
    </row>
    <row r="69" spans="1:23" ht="136.5" customHeight="1">
      <c r="A69" s="327">
        <v>48</v>
      </c>
      <c r="B69" s="328" t="s">
        <v>571</v>
      </c>
      <c r="C69" s="327" t="s">
        <v>579</v>
      </c>
      <c r="D69" s="329" t="s">
        <v>802</v>
      </c>
      <c r="E69" s="327" t="s">
        <v>803</v>
      </c>
      <c r="F69" s="330">
        <v>900786519</v>
      </c>
      <c r="G69" s="330">
        <v>8</v>
      </c>
      <c r="H69" s="332" t="s">
        <v>804</v>
      </c>
      <c r="I69" s="330">
        <v>6358585</v>
      </c>
      <c r="J69" s="331">
        <v>323009424</v>
      </c>
      <c r="K69" s="336">
        <v>42004</v>
      </c>
      <c r="L69" s="336">
        <v>41950</v>
      </c>
      <c r="M69" s="336">
        <v>41957</v>
      </c>
      <c r="N69" s="336">
        <v>42004</v>
      </c>
      <c r="O69" s="327" t="s">
        <v>805</v>
      </c>
      <c r="P69" s="330">
        <v>10914</v>
      </c>
      <c r="Q69" s="336">
        <v>41816</v>
      </c>
      <c r="R69" s="330" t="s">
        <v>693</v>
      </c>
      <c r="S69" s="330" t="s">
        <v>694</v>
      </c>
      <c r="T69" s="330">
        <v>86314</v>
      </c>
      <c r="U69" s="336">
        <v>41957</v>
      </c>
      <c r="V69" s="336">
        <v>41969</v>
      </c>
      <c r="W69" s="327" t="s">
        <v>213</v>
      </c>
    </row>
    <row r="70" spans="1:23" ht="136.5" customHeight="1">
      <c r="A70" s="327" t="s">
        <v>806</v>
      </c>
      <c r="B70" s="328" t="s">
        <v>571</v>
      </c>
      <c r="C70" s="327" t="s">
        <v>579</v>
      </c>
      <c r="D70" s="329" t="s">
        <v>802</v>
      </c>
      <c r="E70" s="327" t="s">
        <v>803</v>
      </c>
      <c r="F70" s="330">
        <v>900786519</v>
      </c>
      <c r="G70" s="330">
        <v>8</v>
      </c>
      <c r="H70" s="332" t="s">
        <v>804</v>
      </c>
      <c r="I70" s="330">
        <v>6358585</v>
      </c>
      <c r="J70" s="331">
        <v>82558800</v>
      </c>
      <c r="K70" s="336">
        <v>42185</v>
      </c>
      <c r="L70" s="336">
        <v>41995</v>
      </c>
      <c r="M70" s="336">
        <v>42005</v>
      </c>
      <c r="N70" s="336">
        <v>42185</v>
      </c>
      <c r="O70" s="327" t="s">
        <v>807</v>
      </c>
      <c r="P70" s="330">
        <v>10914</v>
      </c>
      <c r="Q70" s="336">
        <v>41816</v>
      </c>
      <c r="R70" s="330" t="s">
        <v>693</v>
      </c>
      <c r="S70" s="330" t="s">
        <v>694</v>
      </c>
      <c r="T70" s="330">
        <v>86314</v>
      </c>
      <c r="U70" s="336">
        <v>41957</v>
      </c>
      <c r="V70" s="336">
        <v>42017</v>
      </c>
      <c r="W70" s="327" t="s">
        <v>213</v>
      </c>
    </row>
    <row r="71" spans="1:23" ht="136.5" customHeight="1">
      <c r="A71" s="327" t="s">
        <v>808</v>
      </c>
      <c r="B71" s="328" t="s">
        <v>571</v>
      </c>
      <c r="C71" s="327" t="s">
        <v>579</v>
      </c>
      <c r="D71" s="329" t="s">
        <v>802</v>
      </c>
      <c r="E71" s="327" t="s">
        <v>803</v>
      </c>
      <c r="F71" s="330">
        <v>900786519</v>
      </c>
      <c r="G71" s="330">
        <v>8</v>
      </c>
      <c r="H71" s="332" t="s">
        <v>804</v>
      </c>
      <c r="I71" s="330">
        <v>6358585</v>
      </c>
      <c r="J71" s="331">
        <v>0</v>
      </c>
      <c r="K71" s="336">
        <v>42307</v>
      </c>
      <c r="L71" s="336">
        <v>42180</v>
      </c>
      <c r="M71" s="336">
        <v>42186</v>
      </c>
      <c r="N71" s="336" t="s">
        <v>520</v>
      </c>
      <c r="O71" s="327" t="s">
        <v>807</v>
      </c>
      <c r="P71" s="330"/>
      <c r="Q71" s="336"/>
      <c r="R71" s="330" t="s">
        <v>693</v>
      </c>
      <c r="S71" s="330" t="s">
        <v>694</v>
      </c>
      <c r="T71" s="330"/>
      <c r="U71" s="336"/>
      <c r="V71" s="336"/>
      <c r="W71" s="327" t="s">
        <v>213</v>
      </c>
    </row>
    <row r="72" spans="1:23" ht="133.5" hidden="1" customHeight="1">
      <c r="A72" s="327">
        <v>49</v>
      </c>
      <c r="B72" s="328" t="s">
        <v>571</v>
      </c>
      <c r="C72" s="327" t="s">
        <v>793</v>
      </c>
      <c r="D72" s="329" t="s">
        <v>809</v>
      </c>
      <c r="E72" s="327" t="s">
        <v>810</v>
      </c>
      <c r="F72" s="330">
        <v>900787378</v>
      </c>
      <c r="G72" s="330">
        <v>0</v>
      </c>
      <c r="H72" s="332" t="s">
        <v>811</v>
      </c>
      <c r="I72" s="330">
        <v>7442967</v>
      </c>
      <c r="J72" s="331">
        <v>118029768</v>
      </c>
      <c r="K72" s="336">
        <v>42004</v>
      </c>
      <c r="L72" s="336">
        <v>41953</v>
      </c>
      <c r="M72" s="336">
        <v>41971</v>
      </c>
      <c r="N72" s="336">
        <v>42004</v>
      </c>
      <c r="O72" s="327" t="s">
        <v>812</v>
      </c>
      <c r="P72" s="330">
        <v>14914</v>
      </c>
      <c r="Q72" s="336">
        <v>41911</v>
      </c>
      <c r="R72" s="330" t="s">
        <v>693</v>
      </c>
      <c r="S72" s="330" t="s">
        <v>694</v>
      </c>
      <c r="T72" s="330">
        <v>92214</v>
      </c>
      <c r="U72" s="336">
        <v>41971</v>
      </c>
      <c r="V72" s="336">
        <v>41969</v>
      </c>
      <c r="W72" s="327" t="s">
        <v>213</v>
      </c>
    </row>
    <row r="73" spans="1:23" ht="135" hidden="1" customHeight="1">
      <c r="A73" s="327">
        <v>50</v>
      </c>
      <c r="B73" s="328" t="s">
        <v>203</v>
      </c>
      <c r="C73" s="327" t="s">
        <v>69</v>
      </c>
      <c r="D73" s="329" t="s">
        <v>813</v>
      </c>
      <c r="E73" s="327" t="s">
        <v>552</v>
      </c>
      <c r="F73" s="330">
        <v>900336372</v>
      </c>
      <c r="G73" s="330">
        <v>2</v>
      </c>
      <c r="H73" s="332" t="s">
        <v>553</v>
      </c>
      <c r="I73" s="330">
        <v>7533411</v>
      </c>
      <c r="J73" s="331">
        <v>6021792</v>
      </c>
      <c r="K73" s="337" t="s">
        <v>365</v>
      </c>
      <c r="L73" s="336">
        <v>41954</v>
      </c>
      <c r="M73" s="336">
        <v>41968</v>
      </c>
      <c r="N73" s="336">
        <v>41983</v>
      </c>
      <c r="O73" s="327" t="s">
        <v>814</v>
      </c>
      <c r="P73" s="330">
        <v>11514</v>
      </c>
      <c r="Q73" s="336">
        <v>41927</v>
      </c>
      <c r="R73" s="330" t="s">
        <v>756</v>
      </c>
      <c r="S73" s="330" t="s">
        <v>757</v>
      </c>
      <c r="T73" s="330">
        <v>86814</v>
      </c>
      <c r="U73" s="336">
        <v>41962</v>
      </c>
      <c r="V73" s="336">
        <v>41954</v>
      </c>
      <c r="W73" s="327" t="s">
        <v>233</v>
      </c>
    </row>
    <row r="74" spans="1:23" ht="122.25" hidden="1" customHeight="1">
      <c r="A74" s="327">
        <v>51</v>
      </c>
      <c r="B74" s="328" t="s">
        <v>203</v>
      </c>
      <c r="C74" s="327" t="s">
        <v>69</v>
      </c>
      <c r="D74" s="329" t="s">
        <v>640</v>
      </c>
      <c r="E74" s="327" t="s">
        <v>641</v>
      </c>
      <c r="F74" s="330">
        <v>900311730</v>
      </c>
      <c r="G74" s="330">
        <v>8</v>
      </c>
      <c r="H74" s="332" t="s">
        <v>642</v>
      </c>
      <c r="I74" s="330" t="s">
        <v>643</v>
      </c>
      <c r="J74" s="331">
        <v>4224571</v>
      </c>
      <c r="K74" s="336" t="s">
        <v>278</v>
      </c>
      <c r="L74" s="336">
        <v>41956</v>
      </c>
      <c r="M74" s="336">
        <v>41961</v>
      </c>
      <c r="N74" s="336">
        <v>41990</v>
      </c>
      <c r="O74" s="327" t="s">
        <v>815</v>
      </c>
      <c r="P74" s="330">
        <v>16414</v>
      </c>
      <c r="Q74" s="336">
        <v>41943</v>
      </c>
      <c r="R74" s="330" t="s">
        <v>555</v>
      </c>
      <c r="S74" s="338" t="s">
        <v>556</v>
      </c>
      <c r="T74" s="330">
        <v>86514</v>
      </c>
      <c r="U74" s="336">
        <v>41957</v>
      </c>
      <c r="V74" s="336">
        <v>41956</v>
      </c>
      <c r="W74" s="327" t="s">
        <v>280</v>
      </c>
    </row>
    <row r="75" spans="1:23" ht="67.5" hidden="1">
      <c r="A75" s="327">
        <v>52</v>
      </c>
      <c r="B75" s="328" t="s">
        <v>125</v>
      </c>
      <c r="C75" s="327" t="s">
        <v>18</v>
      </c>
      <c r="D75" s="329" t="s">
        <v>816</v>
      </c>
      <c r="E75" s="327" t="s">
        <v>199</v>
      </c>
      <c r="F75" s="330">
        <v>900475780</v>
      </c>
      <c r="G75" s="330">
        <v>1</v>
      </c>
      <c r="H75" s="332" t="s">
        <v>817</v>
      </c>
      <c r="I75" s="330">
        <v>4269800</v>
      </c>
      <c r="J75" s="331">
        <v>202920403</v>
      </c>
      <c r="K75" s="339" t="s">
        <v>818</v>
      </c>
      <c r="L75" s="336">
        <v>41957</v>
      </c>
      <c r="M75" s="336">
        <v>41958</v>
      </c>
      <c r="N75" s="336">
        <v>42674</v>
      </c>
      <c r="O75" s="327" t="s">
        <v>22</v>
      </c>
      <c r="P75" s="330">
        <v>13814</v>
      </c>
      <c r="Q75" s="336">
        <v>41957</v>
      </c>
      <c r="R75" s="330" t="s">
        <v>653</v>
      </c>
      <c r="S75" s="338" t="s">
        <v>819</v>
      </c>
      <c r="T75" s="330">
        <v>86414</v>
      </c>
      <c r="U75" s="336">
        <v>41957</v>
      </c>
      <c r="V75" s="336">
        <v>41978</v>
      </c>
      <c r="W75" s="327" t="s">
        <v>280</v>
      </c>
    </row>
    <row r="76" spans="1:23" ht="67.5" hidden="1">
      <c r="A76" s="327" t="s">
        <v>820</v>
      </c>
      <c r="B76" s="328" t="s">
        <v>125</v>
      </c>
      <c r="C76" s="327" t="s">
        <v>18</v>
      </c>
      <c r="D76" s="329" t="s">
        <v>816</v>
      </c>
      <c r="E76" s="327" t="s">
        <v>199</v>
      </c>
      <c r="F76" s="330">
        <v>900475780</v>
      </c>
      <c r="G76" s="330">
        <v>1</v>
      </c>
      <c r="H76" s="332" t="s">
        <v>817</v>
      </c>
      <c r="I76" s="330">
        <v>4269800</v>
      </c>
      <c r="J76" s="331">
        <v>1361904</v>
      </c>
      <c r="K76" s="339" t="s">
        <v>818</v>
      </c>
      <c r="L76" s="336">
        <v>42137</v>
      </c>
      <c r="M76" s="336">
        <v>41958</v>
      </c>
      <c r="N76" s="336">
        <v>42674</v>
      </c>
      <c r="O76" s="327" t="s">
        <v>22</v>
      </c>
      <c r="P76" s="330">
        <v>115</v>
      </c>
      <c r="Q76" s="336">
        <v>42006</v>
      </c>
      <c r="R76" s="330" t="s">
        <v>653</v>
      </c>
      <c r="S76" s="338" t="s">
        <v>819</v>
      </c>
      <c r="T76" s="330">
        <v>115</v>
      </c>
      <c r="U76" s="336">
        <v>42006</v>
      </c>
      <c r="V76" s="336"/>
      <c r="W76" s="327" t="s">
        <v>280</v>
      </c>
    </row>
    <row r="77" spans="1:23" ht="82.5" hidden="1" customHeight="1">
      <c r="A77" s="327">
        <v>53</v>
      </c>
      <c r="B77" s="328" t="s">
        <v>203</v>
      </c>
      <c r="C77" s="327" t="s">
        <v>18</v>
      </c>
      <c r="D77" s="329" t="s">
        <v>821</v>
      </c>
      <c r="E77" s="327" t="s">
        <v>822</v>
      </c>
      <c r="F77" s="330">
        <v>52964611</v>
      </c>
      <c r="G77" s="330"/>
      <c r="H77" s="332" t="s">
        <v>823</v>
      </c>
      <c r="I77" s="330">
        <v>3115574723</v>
      </c>
      <c r="J77" s="331">
        <v>3417000</v>
      </c>
      <c r="K77" s="339">
        <v>42004</v>
      </c>
      <c r="L77" s="336">
        <v>41963</v>
      </c>
      <c r="M77" s="336">
        <v>41964</v>
      </c>
      <c r="N77" s="336">
        <v>42004</v>
      </c>
      <c r="O77" s="327" t="s">
        <v>22</v>
      </c>
      <c r="P77" s="330">
        <v>17114</v>
      </c>
      <c r="Q77" s="336">
        <v>41962</v>
      </c>
      <c r="R77" s="330" t="s">
        <v>529</v>
      </c>
      <c r="S77" s="338" t="s">
        <v>530</v>
      </c>
      <c r="T77" s="330">
        <v>86914</v>
      </c>
      <c r="U77" s="336">
        <v>41963</v>
      </c>
      <c r="V77" s="336">
        <v>41978</v>
      </c>
      <c r="W77" s="327" t="s">
        <v>207</v>
      </c>
    </row>
    <row r="78" spans="1:23" ht="88.5" hidden="1" customHeight="1">
      <c r="A78" s="327">
        <v>54</v>
      </c>
      <c r="B78" s="328" t="s">
        <v>203</v>
      </c>
      <c r="C78" s="327" t="s">
        <v>18</v>
      </c>
      <c r="D78" s="329" t="s">
        <v>821</v>
      </c>
      <c r="E78" s="327" t="s">
        <v>824</v>
      </c>
      <c r="F78" s="330">
        <v>79847327</v>
      </c>
      <c r="G78" s="330"/>
      <c r="H78" s="332" t="s">
        <v>825</v>
      </c>
      <c r="I78" s="330">
        <v>2515709</v>
      </c>
      <c r="J78" s="331">
        <v>3417000</v>
      </c>
      <c r="K78" s="339">
        <v>42004</v>
      </c>
      <c r="L78" s="336">
        <v>41963</v>
      </c>
      <c r="M78" s="336">
        <v>41964</v>
      </c>
      <c r="N78" s="336">
        <v>42004</v>
      </c>
      <c r="O78" s="327" t="s">
        <v>22</v>
      </c>
      <c r="P78" s="330">
        <v>17014</v>
      </c>
      <c r="Q78" s="336">
        <v>41962</v>
      </c>
      <c r="R78" s="330" t="s">
        <v>529</v>
      </c>
      <c r="S78" s="338" t="s">
        <v>530</v>
      </c>
      <c r="T78" s="330">
        <v>87014</v>
      </c>
      <c r="U78" s="336">
        <v>41963</v>
      </c>
      <c r="V78" s="336">
        <v>41978</v>
      </c>
      <c r="W78" s="327" t="s">
        <v>207</v>
      </c>
    </row>
    <row r="79" spans="1:23" ht="134.25" hidden="1" customHeight="1">
      <c r="A79" s="327">
        <v>55</v>
      </c>
      <c r="B79" s="328" t="s">
        <v>203</v>
      </c>
      <c r="C79" s="327" t="s">
        <v>18</v>
      </c>
      <c r="D79" s="329" t="s">
        <v>826</v>
      </c>
      <c r="E79" s="327" t="s">
        <v>418</v>
      </c>
      <c r="F79" s="330">
        <v>830111209</v>
      </c>
      <c r="G79" s="330">
        <v>1</v>
      </c>
      <c r="H79" s="332" t="s">
        <v>827</v>
      </c>
      <c r="I79" s="330">
        <v>7495240</v>
      </c>
      <c r="J79" s="331">
        <v>53128000</v>
      </c>
      <c r="K79" s="339">
        <v>42004</v>
      </c>
      <c r="L79" s="336">
        <v>41963</v>
      </c>
      <c r="M79" s="336">
        <v>41976</v>
      </c>
      <c r="N79" s="336">
        <v>42004</v>
      </c>
      <c r="O79" s="327" t="s">
        <v>828</v>
      </c>
      <c r="P79" s="330">
        <v>16814</v>
      </c>
      <c r="Q79" s="336">
        <v>41962</v>
      </c>
      <c r="R79" s="330" t="s">
        <v>829</v>
      </c>
      <c r="S79" s="338" t="s">
        <v>830</v>
      </c>
      <c r="T79" s="330">
        <v>92814</v>
      </c>
      <c r="U79" s="336">
        <v>41975</v>
      </c>
      <c r="V79" s="336">
        <v>41978</v>
      </c>
      <c r="W79" s="327" t="s">
        <v>213</v>
      </c>
    </row>
    <row r="80" spans="1:23" ht="134.25" hidden="1" customHeight="1">
      <c r="A80" s="327">
        <v>56</v>
      </c>
      <c r="B80" s="328" t="s">
        <v>571</v>
      </c>
      <c r="C80" s="327" t="s">
        <v>579</v>
      </c>
      <c r="D80" s="329" t="s">
        <v>831</v>
      </c>
      <c r="E80" s="327" t="s">
        <v>690</v>
      </c>
      <c r="F80" s="330">
        <v>900554131</v>
      </c>
      <c r="G80" s="330">
        <v>9</v>
      </c>
      <c r="H80" s="332" t="s">
        <v>691</v>
      </c>
      <c r="I80" s="330">
        <v>2363800</v>
      </c>
      <c r="J80" s="331">
        <v>141672437</v>
      </c>
      <c r="K80" s="339">
        <v>42004</v>
      </c>
      <c r="L80" s="336">
        <v>41968</v>
      </c>
      <c r="M80" s="336">
        <v>41978</v>
      </c>
      <c r="N80" s="336">
        <v>42004</v>
      </c>
      <c r="O80" s="327" t="s">
        <v>832</v>
      </c>
      <c r="P80" s="330">
        <v>14814</v>
      </c>
      <c r="Q80" s="336">
        <v>41911</v>
      </c>
      <c r="R80" s="330" t="s">
        <v>833</v>
      </c>
      <c r="S80" s="338" t="s">
        <v>834</v>
      </c>
      <c r="T80" s="330">
        <v>94014</v>
      </c>
      <c r="U80" s="336">
        <v>41978</v>
      </c>
      <c r="V80" s="336">
        <v>41978</v>
      </c>
      <c r="W80" s="327" t="s">
        <v>213</v>
      </c>
    </row>
    <row r="81" spans="1:23" ht="126" hidden="1" customHeight="1">
      <c r="A81" s="327">
        <v>57</v>
      </c>
      <c r="B81" s="328" t="s">
        <v>203</v>
      </c>
      <c r="C81" s="327" t="s">
        <v>18</v>
      </c>
      <c r="D81" s="329" t="s">
        <v>835</v>
      </c>
      <c r="E81" s="327" t="s">
        <v>836</v>
      </c>
      <c r="F81" s="330">
        <v>900144821</v>
      </c>
      <c r="G81" s="330">
        <v>3</v>
      </c>
      <c r="H81" s="332" t="s">
        <v>837</v>
      </c>
      <c r="I81" s="330">
        <v>3134675677</v>
      </c>
      <c r="J81" s="331">
        <v>54800000</v>
      </c>
      <c r="K81" s="339">
        <v>42004</v>
      </c>
      <c r="L81" s="336">
        <v>41968</v>
      </c>
      <c r="M81" s="336">
        <v>41983</v>
      </c>
      <c r="N81" s="336">
        <v>42004</v>
      </c>
      <c r="O81" s="327" t="s">
        <v>838</v>
      </c>
      <c r="P81" s="330">
        <v>17214</v>
      </c>
      <c r="Q81" s="336">
        <v>41964</v>
      </c>
      <c r="R81" s="330" t="s">
        <v>731</v>
      </c>
      <c r="S81" s="338" t="s">
        <v>732</v>
      </c>
      <c r="T81" s="330">
        <v>94214</v>
      </c>
      <c r="U81" s="336">
        <v>41983</v>
      </c>
      <c r="V81" s="336">
        <v>41978</v>
      </c>
      <c r="W81" s="327" t="s">
        <v>233</v>
      </c>
    </row>
    <row r="82" spans="1:23" ht="126" hidden="1" customHeight="1">
      <c r="A82" s="327">
        <v>58</v>
      </c>
      <c r="B82" s="328" t="s">
        <v>571</v>
      </c>
      <c r="C82" s="327" t="s">
        <v>69</v>
      </c>
      <c r="D82" s="329" t="s">
        <v>839</v>
      </c>
      <c r="E82" s="327" t="s">
        <v>621</v>
      </c>
      <c r="F82" s="330">
        <v>860514336</v>
      </c>
      <c r="G82" s="330">
        <v>6</v>
      </c>
      <c r="H82" s="332" t="s">
        <v>622</v>
      </c>
      <c r="I82" s="330">
        <v>3367720</v>
      </c>
      <c r="J82" s="331">
        <v>2763886</v>
      </c>
      <c r="K82" s="339" t="s">
        <v>365</v>
      </c>
      <c r="L82" s="336">
        <v>41971</v>
      </c>
      <c r="M82" s="336">
        <v>41983</v>
      </c>
      <c r="N82" s="336">
        <v>41998</v>
      </c>
      <c r="O82" s="327" t="s">
        <v>840</v>
      </c>
      <c r="P82" s="330">
        <v>16614</v>
      </c>
      <c r="Q82" s="336">
        <v>41954</v>
      </c>
      <c r="R82" s="330" t="s">
        <v>625</v>
      </c>
      <c r="S82" s="338" t="s">
        <v>626</v>
      </c>
      <c r="T82" s="330">
        <v>94314</v>
      </c>
      <c r="U82" s="336">
        <v>41983</v>
      </c>
      <c r="V82" s="336">
        <v>41971</v>
      </c>
      <c r="W82" s="327" t="s">
        <v>280</v>
      </c>
    </row>
    <row r="83" spans="1:23" ht="126" hidden="1" customHeight="1">
      <c r="A83" s="327">
        <v>59</v>
      </c>
      <c r="B83" s="328" t="s">
        <v>571</v>
      </c>
      <c r="C83" s="327" t="s">
        <v>69</v>
      </c>
      <c r="D83" s="329" t="s">
        <v>841</v>
      </c>
      <c r="E83" s="327" t="s">
        <v>842</v>
      </c>
      <c r="F83" s="330">
        <v>900343311</v>
      </c>
      <c r="G83" s="330">
        <v>2</v>
      </c>
      <c r="H83" s="332" t="s">
        <v>843</v>
      </c>
      <c r="I83" s="330">
        <v>2430208</v>
      </c>
      <c r="J83" s="331">
        <v>13525600</v>
      </c>
      <c r="K83" s="339" t="s">
        <v>681</v>
      </c>
      <c r="L83" s="336">
        <v>41971</v>
      </c>
      <c r="M83" s="336">
        <v>41984</v>
      </c>
      <c r="N83" s="336">
        <v>42004</v>
      </c>
      <c r="O83" s="327" t="s">
        <v>844</v>
      </c>
      <c r="P83" s="330">
        <v>16714</v>
      </c>
      <c r="Q83" s="336">
        <v>41956</v>
      </c>
      <c r="R83" s="330" t="s">
        <v>845</v>
      </c>
      <c r="S83" s="338" t="s">
        <v>846</v>
      </c>
      <c r="T83" s="330">
        <v>93814</v>
      </c>
      <c r="U83" s="336">
        <v>41977</v>
      </c>
      <c r="V83" s="336">
        <v>41971</v>
      </c>
      <c r="W83" s="327" t="s">
        <v>233</v>
      </c>
    </row>
    <row r="84" spans="1:23" ht="120" hidden="1" customHeight="1">
      <c r="A84" s="327">
        <v>60</v>
      </c>
      <c r="B84" s="328" t="s">
        <v>125</v>
      </c>
      <c r="C84" s="327" t="s">
        <v>18</v>
      </c>
      <c r="D84" s="329" t="s">
        <v>455</v>
      </c>
      <c r="E84" s="327" t="s">
        <v>127</v>
      </c>
      <c r="F84" s="330">
        <v>900062917</v>
      </c>
      <c r="G84" s="330">
        <v>9</v>
      </c>
      <c r="H84" s="332" t="s">
        <v>847</v>
      </c>
      <c r="I84" s="330">
        <v>4722000</v>
      </c>
      <c r="J84" s="331">
        <v>106069907</v>
      </c>
      <c r="K84" s="339" t="s">
        <v>848</v>
      </c>
      <c r="L84" s="336">
        <v>41971</v>
      </c>
      <c r="M84" s="336">
        <v>41974</v>
      </c>
      <c r="N84" s="336">
        <v>42673</v>
      </c>
      <c r="O84" s="327" t="s">
        <v>849</v>
      </c>
      <c r="P84" s="330">
        <v>13914</v>
      </c>
      <c r="Q84" s="336">
        <v>41885</v>
      </c>
      <c r="R84" s="330" t="s">
        <v>850</v>
      </c>
      <c r="S84" s="338" t="s">
        <v>851</v>
      </c>
      <c r="T84" s="330">
        <v>92414</v>
      </c>
      <c r="U84" s="336">
        <v>41974</v>
      </c>
      <c r="V84" s="336">
        <v>41995</v>
      </c>
      <c r="W84" s="327" t="s">
        <v>280</v>
      </c>
    </row>
    <row r="85" spans="1:23" ht="134.25" hidden="1" customHeight="1">
      <c r="A85" s="346">
        <v>61</v>
      </c>
      <c r="B85" s="347" t="s">
        <v>203</v>
      </c>
      <c r="C85" s="346" t="s">
        <v>18</v>
      </c>
      <c r="D85" s="348" t="s">
        <v>852</v>
      </c>
      <c r="E85" s="346" t="s">
        <v>853</v>
      </c>
      <c r="F85" s="349">
        <v>900360619</v>
      </c>
      <c r="G85" s="349">
        <v>7</v>
      </c>
      <c r="H85" s="350" t="s">
        <v>854</v>
      </c>
      <c r="I85" s="349">
        <v>2575956</v>
      </c>
      <c r="J85" s="351">
        <v>19720000</v>
      </c>
      <c r="K85" s="352">
        <v>42004</v>
      </c>
      <c r="L85" s="353">
        <v>41971</v>
      </c>
      <c r="M85" s="336">
        <v>41976</v>
      </c>
      <c r="N85" s="353">
        <v>42004</v>
      </c>
      <c r="O85" s="346" t="s">
        <v>855</v>
      </c>
      <c r="P85" s="349">
        <v>17314</v>
      </c>
      <c r="Q85" s="353">
        <v>41967</v>
      </c>
      <c r="R85" s="349" t="s">
        <v>731</v>
      </c>
      <c r="S85" s="354" t="s">
        <v>732</v>
      </c>
      <c r="T85" s="349">
        <v>93014</v>
      </c>
      <c r="U85" s="353">
        <v>41976</v>
      </c>
      <c r="V85" s="336">
        <v>41978</v>
      </c>
      <c r="W85" s="346" t="s">
        <v>233</v>
      </c>
    </row>
    <row r="86" spans="1:23" ht="98.25" hidden="1" customHeight="1">
      <c r="A86" s="340">
        <v>62</v>
      </c>
      <c r="B86" s="341" t="s">
        <v>203</v>
      </c>
      <c r="C86" s="340" t="s">
        <v>18</v>
      </c>
      <c r="D86" s="342" t="s">
        <v>856</v>
      </c>
      <c r="E86" s="340" t="s">
        <v>857</v>
      </c>
      <c r="F86" s="343">
        <v>79924034</v>
      </c>
      <c r="G86" s="340"/>
      <c r="H86" s="355" t="s">
        <v>858</v>
      </c>
      <c r="I86" s="356">
        <v>3213810908</v>
      </c>
      <c r="J86" s="344">
        <v>1350000</v>
      </c>
      <c r="K86" s="345">
        <v>42004</v>
      </c>
      <c r="L86" s="345">
        <v>41977</v>
      </c>
      <c r="M86" s="345">
        <v>41977</v>
      </c>
      <c r="N86" s="345">
        <v>42004</v>
      </c>
      <c r="O86" s="343" t="s">
        <v>22</v>
      </c>
      <c r="P86" s="343">
        <v>18314</v>
      </c>
      <c r="Q86" s="345">
        <v>41976</v>
      </c>
      <c r="R86" s="343" t="s">
        <v>529</v>
      </c>
      <c r="S86" s="360" t="s">
        <v>530</v>
      </c>
      <c r="T86" s="343">
        <v>93914</v>
      </c>
      <c r="U86" s="345">
        <v>41977</v>
      </c>
      <c r="V86" s="361">
        <v>41995</v>
      </c>
      <c r="W86" s="340" t="s">
        <v>207</v>
      </c>
    </row>
    <row r="87" spans="1:23" ht="149.25" hidden="1" customHeight="1">
      <c r="A87" s="340">
        <v>63</v>
      </c>
      <c r="B87" s="341" t="s">
        <v>203</v>
      </c>
      <c r="C87" s="340" t="s">
        <v>18</v>
      </c>
      <c r="D87" s="342" t="s">
        <v>859</v>
      </c>
      <c r="E87" s="340" t="s">
        <v>180</v>
      </c>
      <c r="F87" s="343">
        <v>860066942</v>
      </c>
      <c r="G87" s="356">
        <v>7</v>
      </c>
      <c r="H87" s="355" t="s">
        <v>661</v>
      </c>
      <c r="I87" s="356">
        <v>4280666</v>
      </c>
      <c r="J87" s="344">
        <v>48839152</v>
      </c>
      <c r="K87" s="345">
        <v>42004</v>
      </c>
      <c r="L87" s="345">
        <v>41978</v>
      </c>
      <c r="M87" s="345">
        <v>41982</v>
      </c>
      <c r="N87" s="361">
        <v>42004</v>
      </c>
      <c r="O87" s="358" t="s">
        <v>860</v>
      </c>
      <c r="P87" s="356">
        <v>18214</v>
      </c>
      <c r="Q87" s="359">
        <v>41976</v>
      </c>
      <c r="R87" s="356" t="s">
        <v>563</v>
      </c>
      <c r="S87" s="360" t="s">
        <v>564</v>
      </c>
      <c r="T87" s="343">
        <v>94114</v>
      </c>
      <c r="U87" s="345">
        <v>41978</v>
      </c>
      <c r="V87" s="361">
        <v>41995</v>
      </c>
      <c r="W87" s="340" t="s">
        <v>265</v>
      </c>
    </row>
    <row r="88" spans="1:23" ht="115.5" hidden="1" customHeight="1">
      <c r="A88" s="340">
        <v>64</v>
      </c>
      <c r="B88" s="341" t="s">
        <v>203</v>
      </c>
      <c r="C88" s="340" t="s">
        <v>69</v>
      </c>
      <c r="D88" s="342" t="s">
        <v>861</v>
      </c>
      <c r="E88" s="340" t="s">
        <v>862</v>
      </c>
      <c r="F88" s="343">
        <v>830048381</v>
      </c>
      <c r="G88" s="356">
        <v>1</v>
      </c>
      <c r="H88" s="355" t="s">
        <v>863</v>
      </c>
      <c r="I88" s="356">
        <v>7451400</v>
      </c>
      <c r="J88" s="344">
        <v>5319600</v>
      </c>
      <c r="K88" s="345" t="s">
        <v>596</v>
      </c>
      <c r="L88" s="345">
        <v>41982</v>
      </c>
      <c r="M88" s="345">
        <v>41989</v>
      </c>
      <c r="N88" s="361">
        <v>41998</v>
      </c>
      <c r="O88" s="358" t="s">
        <v>864</v>
      </c>
      <c r="P88" s="356">
        <v>17514</v>
      </c>
      <c r="Q88" s="359">
        <v>41968</v>
      </c>
      <c r="R88" s="356" t="s">
        <v>658</v>
      </c>
      <c r="S88" s="360" t="s">
        <v>659</v>
      </c>
      <c r="T88" s="356">
        <v>95414</v>
      </c>
      <c r="U88" s="359">
        <v>41988</v>
      </c>
      <c r="V88" s="361">
        <v>41982</v>
      </c>
      <c r="W88" s="340" t="s">
        <v>865</v>
      </c>
    </row>
    <row r="89" spans="1:23" ht="125.25" hidden="1" customHeight="1">
      <c r="A89" s="340">
        <v>65</v>
      </c>
      <c r="B89" s="341" t="s">
        <v>571</v>
      </c>
      <c r="C89" s="340" t="s">
        <v>69</v>
      </c>
      <c r="D89" s="342" t="s">
        <v>866</v>
      </c>
      <c r="E89" s="340" t="s">
        <v>867</v>
      </c>
      <c r="F89" s="343">
        <v>830139228</v>
      </c>
      <c r="G89" s="356">
        <v>1</v>
      </c>
      <c r="H89" s="355" t="s">
        <v>868</v>
      </c>
      <c r="I89" s="356">
        <v>4681238</v>
      </c>
      <c r="J89" s="344">
        <v>12330800</v>
      </c>
      <c r="K89" s="345">
        <v>42004</v>
      </c>
      <c r="L89" s="345">
        <v>41982</v>
      </c>
      <c r="M89" s="345">
        <v>41995</v>
      </c>
      <c r="N89" s="361">
        <v>42004</v>
      </c>
      <c r="O89" s="358" t="s">
        <v>869</v>
      </c>
      <c r="P89" s="363">
        <v>17414</v>
      </c>
      <c r="Q89" s="359">
        <v>41968</v>
      </c>
      <c r="R89" s="356" t="s">
        <v>870</v>
      </c>
      <c r="S89" s="360" t="s">
        <v>871</v>
      </c>
      <c r="T89" s="356">
        <v>95614</v>
      </c>
      <c r="U89" s="359">
        <v>41989</v>
      </c>
      <c r="V89" s="345">
        <v>41982</v>
      </c>
      <c r="W89" s="340" t="s">
        <v>213</v>
      </c>
    </row>
    <row r="90" spans="1:23" ht="121.5" hidden="1">
      <c r="A90" s="340">
        <v>66</v>
      </c>
      <c r="B90" s="341" t="s">
        <v>68</v>
      </c>
      <c r="C90" s="340" t="s">
        <v>18</v>
      </c>
      <c r="D90" s="342" t="s">
        <v>872</v>
      </c>
      <c r="E90" s="340" t="s">
        <v>194</v>
      </c>
      <c r="F90" s="343">
        <v>800103052</v>
      </c>
      <c r="G90" s="356">
        <v>8</v>
      </c>
      <c r="H90" s="355" t="s">
        <v>873</v>
      </c>
      <c r="I90" s="355">
        <v>6517950</v>
      </c>
      <c r="J90" s="344">
        <v>32640576</v>
      </c>
      <c r="K90" s="345">
        <v>42003</v>
      </c>
      <c r="L90" s="345">
        <v>41984</v>
      </c>
      <c r="M90" s="345">
        <v>41997</v>
      </c>
      <c r="N90" s="361">
        <v>42003</v>
      </c>
      <c r="O90" s="358" t="s">
        <v>874</v>
      </c>
      <c r="P90" s="363">
        <v>18414</v>
      </c>
      <c r="Q90" s="359">
        <v>41976</v>
      </c>
      <c r="R90" s="356" t="s">
        <v>829</v>
      </c>
      <c r="S90" s="360" t="s">
        <v>830</v>
      </c>
      <c r="T90" s="356">
        <v>101314</v>
      </c>
      <c r="U90" s="359">
        <v>41995</v>
      </c>
      <c r="V90" s="345">
        <v>41995</v>
      </c>
      <c r="W90" s="340" t="s">
        <v>213</v>
      </c>
    </row>
    <row r="91" spans="1:23" ht="135" hidden="1">
      <c r="A91" s="340">
        <v>67</v>
      </c>
      <c r="B91" s="341" t="s">
        <v>203</v>
      </c>
      <c r="C91" s="340" t="s">
        <v>18</v>
      </c>
      <c r="D91" s="342" t="s">
        <v>875</v>
      </c>
      <c r="E91" s="340" t="s">
        <v>876</v>
      </c>
      <c r="F91" s="343">
        <v>830055049</v>
      </c>
      <c r="G91" s="356">
        <v>8</v>
      </c>
      <c r="H91" s="355" t="s">
        <v>877</v>
      </c>
      <c r="I91" s="356">
        <v>3129191</v>
      </c>
      <c r="J91" s="344">
        <v>6032000</v>
      </c>
      <c r="K91" s="345">
        <v>42004</v>
      </c>
      <c r="L91" s="345">
        <v>41988</v>
      </c>
      <c r="M91" s="345">
        <v>41988</v>
      </c>
      <c r="N91" s="361">
        <v>42004</v>
      </c>
      <c r="O91" s="358" t="s">
        <v>878</v>
      </c>
      <c r="P91" s="364">
        <v>18514</v>
      </c>
      <c r="Q91" s="359">
        <v>41977</v>
      </c>
      <c r="R91" s="356" t="s">
        <v>529</v>
      </c>
      <c r="S91" s="360" t="s">
        <v>530</v>
      </c>
      <c r="T91" s="356">
        <v>95514</v>
      </c>
      <c r="U91" s="365" t="s">
        <v>879</v>
      </c>
      <c r="V91" s="345">
        <v>41995</v>
      </c>
      <c r="W91" s="340" t="s">
        <v>229</v>
      </c>
    </row>
    <row r="92" spans="1:23" ht="132" hidden="1" customHeight="1">
      <c r="A92" s="340">
        <v>68</v>
      </c>
      <c r="B92" s="341" t="s">
        <v>571</v>
      </c>
      <c r="C92" s="340" t="s">
        <v>69</v>
      </c>
      <c r="D92" s="342" t="s">
        <v>880</v>
      </c>
      <c r="E92" s="340" t="s">
        <v>881</v>
      </c>
      <c r="F92" s="343">
        <v>800136276</v>
      </c>
      <c r="G92" s="356">
        <v>2</v>
      </c>
      <c r="H92" s="355" t="s">
        <v>882</v>
      </c>
      <c r="I92" s="356">
        <v>7956677</v>
      </c>
      <c r="J92" s="344">
        <v>5366160</v>
      </c>
      <c r="K92" s="362" t="s">
        <v>883</v>
      </c>
      <c r="L92" s="345">
        <v>41988</v>
      </c>
      <c r="M92" s="345">
        <v>41995</v>
      </c>
      <c r="N92" s="361">
        <v>41998</v>
      </c>
      <c r="O92" s="358" t="s">
        <v>884</v>
      </c>
      <c r="P92" s="364">
        <v>18114</v>
      </c>
      <c r="Q92" s="359">
        <v>41974</v>
      </c>
      <c r="R92" s="356" t="s">
        <v>577</v>
      </c>
      <c r="S92" s="360" t="s">
        <v>578</v>
      </c>
      <c r="T92" s="356">
        <v>96714</v>
      </c>
      <c r="U92" s="365">
        <v>41991</v>
      </c>
      <c r="V92" s="345">
        <v>41989</v>
      </c>
      <c r="W92" s="340" t="s">
        <v>213</v>
      </c>
    </row>
    <row r="93" spans="1:23" ht="54" hidden="1">
      <c r="A93" s="340">
        <v>69</v>
      </c>
      <c r="B93" s="341" t="s">
        <v>203</v>
      </c>
      <c r="C93" s="340" t="s">
        <v>545</v>
      </c>
      <c r="D93" s="342" t="s">
        <v>640</v>
      </c>
      <c r="E93" s="340" t="s">
        <v>885</v>
      </c>
      <c r="F93" s="343">
        <v>860522931</v>
      </c>
      <c r="G93" s="356">
        <v>2</v>
      </c>
      <c r="H93" s="355" t="s">
        <v>886</v>
      </c>
      <c r="I93" s="360" t="s">
        <v>887</v>
      </c>
      <c r="J93" s="344">
        <v>100384225</v>
      </c>
      <c r="K93" s="362" t="s">
        <v>888</v>
      </c>
      <c r="L93" s="345">
        <v>41990</v>
      </c>
      <c r="M93" s="345">
        <v>41991</v>
      </c>
      <c r="N93" s="345">
        <v>42660</v>
      </c>
      <c r="O93" s="343" t="s">
        <v>22</v>
      </c>
      <c r="P93" s="343">
        <v>14014</v>
      </c>
      <c r="Q93" s="345">
        <v>41885</v>
      </c>
      <c r="R93" s="343" t="s">
        <v>555</v>
      </c>
      <c r="S93" s="369" t="s">
        <v>556</v>
      </c>
      <c r="T93" s="343">
        <v>95714</v>
      </c>
      <c r="U93" s="345">
        <v>41990</v>
      </c>
      <c r="V93" s="345">
        <v>41990</v>
      </c>
      <c r="W93" s="340" t="s">
        <v>280</v>
      </c>
    </row>
    <row r="94" spans="1:23" ht="137.25" hidden="1" customHeight="1">
      <c r="A94" s="340" t="s">
        <v>889</v>
      </c>
      <c r="B94" s="341" t="s">
        <v>890</v>
      </c>
      <c r="C94" s="340" t="s">
        <v>18</v>
      </c>
      <c r="D94" s="342" t="s">
        <v>891</v>
      </c>
      <c r="E94" s="340" t="s">
        <v>474</v>
      </c>
      <c r="F94" s="343">
        <v>900068796</v>
      </c>
      <c r="G94" s="356">
        <v>1</v>
      </c>
      <c r="H94" s="355" t="s">
        <v>673</v>
      </c>
      <c r="I94" s="360">
        <v>7466000</v>
      </c>
      <c r="J94" s="344">
        <v>80000000</v>
      </c>
      <c r="K94" s="362">
        <v>42004</v>
      </c>
      <c r="L94" s="345">
        <v>41992</v>
      </c>
      <c r="M94" s="345">
        <v>42002</v>
      </c>
      <c r="N94" s="367">
        <v>42004</v>
      </c>
      <c r="O94" s="358" t="s">
        <v>892</v>
      </c>
      <c r="P94" s="343">
        <v>18014</v>
      </c>
      <c r="Q94" s="345">
        <v>41974</v>
      </c>
      <c r="R94" s="343" t="s">
        <v>893</v>
      </c>
      <c r="S94" s="369" t="s">
        <v>894</v>
      </c>
      <c r="T94" s="343">
        <v>101714</v>
      </c>
      <c r="U94" s="345">
        <v>42002</v>
      </c>
      <c r="V94" s="345">
        <v>42017</v>
      </c>
      <c r="W94" s="340" t="s">
        <v>213</v>
      </c>
    </row>
    <row r="95" spans="1:23" ht="145.5" hidden="1" customHeight="1">
      <c r="A95" s="340">
        <v>70</v>
      </c>
      <c r="B95" s="341" t="s">
        <v>203</v>
      </c>
      <c r="C95" s="340" t="s">
        <v>18</v>
      </c>
      <c r="D95" s="342" t="s">
        <v>895</v>
      </c>
      <c r="E95" s="340" t="s">
        <v>516</v>
      </c>
      <c r="F95" s="343">
        <v>800220028</v>
      </c>
      <c r="G95" s="356">
        <v>1</v>
      </c>
      <c r="H95" s="355" t="s">
        <v>896</v>
      </c>
      <c r="I95" s="360">
        <v>2188266</v>
      </c>
      <c r="J95" s="344">
        <v>194187318</v>
      </c>
      <c r="K95" s="362">
        <v>42004</v>
      </c>
      <c r="L95" s="345">
        <v>41995</v>
      </c>
      <c r="M95" s="366">
        <v>41996</v>
      </c>
      <c r="N95" s="367">
        <v>42004</v>
      </c>
      <c r="O95" s="358" t="s">
        <v>897</v>
      </c>
      <c r="P95" s="343">
        <v>18614</v>
      </c>
      <c r="Q95" s="345">
        <v>41982</v>
      </c>
      <c r="R95" s="343" t="s">
        <v>829</v>
      </c>
      <c r="S95" s="369" t="s">
        <v>830</v>
      </c>
      <c r="T95" s="343">
        <v>101414</v>
      </c>
      <c r="U95" s="345">
        <v>41996</v>
      </c>
      <c r="V95" s="345">
        <v>41999</v>
      </c>
      <c r="W95" s="368" t="s">
        <v>213</v>
      </c>
    </row>
    <row r="96" spans="1:23" ht="81" hidden="1">
      <c r="A96" s="340">
        <v>71</v>
      </c>
      <c r="B96" s="341" t="s">
        <v>571</v>
      </c>
      <c r="C96" s="340" t="s">
        <v>545</v>
      </c>
      <c r="D96" s="342" t="s">
        <v>898</v>
      </c>
      <c r="E96" s="340" t="s">
        <v>899</v>
      </c>
      <c r="F96" s="343">
        <v>890900943</v>
      </c>
      <c r="G96" s="356">
        <v>1</v>
      </c>
      <c r="H96" s="355" t="s">
        <v>900</v>
      </c>
      <c r="I96" s="360">
        <v>3188200666</v>
      </c>
      <c r="J96" s="344">
        <v>8935000</v>
      </c>
      <c r="K96" s="362">
        <v>42004</v>
      </c>
      <c r="L96" s="345">
        <v>41996</v>
      </c>
      <c r="M96" s="345">
        <v>41997</v>
      </c>
      <c r="N96" s="345">
        <v>42004</v>
      </c>
      <c r="O96" s="343" t="s">
        <v>22</v>
      </c>
      <c r="P96" s="343">
        <v>19414</v>
      </c>
      <c r="Q96" s="345">
        <v>41995</v>
      </c>
      <c r="R96" s="343" t="s">
        <v>901</v>
      </c>
      <c r="S96" s="369" t="s">
        <v>902</v>
      </c>
      <c r="T96" s="343">
        <v>101614</v>
      </c>
      <c r="U96" s="345">
        <v>41997</v>
      </c>
      <c r="V96" s="357">
        <v>41996</v>
      </c>
      <c r="W96" s="340" t="s">
        <v>213</v>
      </c>
    </row>
    <row r="97" spans="1:23" ht="111.75" hidden="1" customHeight="1">
      <c r="A97" s="340" t="s">
        <v>903</v>
      </c>
      <c r="B97" s="341" t="s">
        <v>904</v>
      </c>
      <c r="C97" s="340" t="s">
        <v>18</v>
      </c>
      <c r="D97" s="342" t="s">
        <v>905</v>
      </c>
      <c r="E97" s="340" t="s">
        <v>474</v>
      </c>
      <c r="F97" s="343">
        <v>900068796</v>
      </c>
      <c r="G97" s="356">
        <v>1</v>
      </c>
      <c r="H97" s="355" t="s">
        <v>673</v>
      </c>
      <c r="I97" s="360">
        <v>7466000</v>
      </c>
      <c r="J97" s="344">
        <v>141675891</v>
      </c>
      <c r="K97" s="362" t="s">
        <v>238</v>
      </c>
      <c r="L97" s="345">
        <v>41997</v>
      </c>
      <c r="M97" s="345">
        <v>42003</v>
      </c>
      <c r="N97" s="345">
        <v>42153</v>
      </c>
      <c r="O97" s="358" t="s">
        <v>906</v>
      </c>
      <c r="P97" s="343">
        <v>16014</v>
      </c>
      <c r="Q97" s="345">
        <v>41942</v>
      </c>
      <c r="R97" s="343" t="s">
        <v>907</v>
      </c>
      <c r="S97" s="369" t="s">
        <v>908</v>
      </c>
      <c r="T97" s="343">
        <v>101814</v>
      </c>
      <c r="U97" s="345">
        <v>42002</v>
      </c>
      <c r="V97" s="345">
        <v>42017</v>
      </c>
      <c r="W97" s="340" t="s">
        <v>213</v>
      </c>
    </row>
    <row r="98" spans="1:23" ht="135" hidden="1">
      <c r="A98" s="340" t="s">
        <v>909</v>
      </c>
      <c r="B98" s="341" t="s">
        <v>910</v>
      </c>
      <c r="C98" s="340" t="s">
        <v>18</v>
      </c>
      <c r="D98" s="342" t="s">
        <v>650</v>
      </c>
      <c r="E98" s="340" t="s">
        <v>146</v>
      </c>
      <c r="F98" s="343">
        <v>899999115</v>
      </c>
      <c r="G98" s="356">
        <v>8</v>
      </c>
      <c r="H98" s="355" t="s">
        <v>651</v>
      </c>
      <c r="I98" s="360">
        <v>6579375</v>
      </c>
      <c r="J98" s="344">
        <v>114663251</v>
      </c>
      <c r="K98" s="362" t="s">
        <v>206</v>
      </c>
      <c r="L98" s="345">
        <v>42002</v>
      </c>
      <c r="M98" s="345">
        <v>42004</v>
      </c>
      <c r="N98" s="345">
        <v>42093</v>
      </c>
      <c r="O98" s="358" t="s">
        <v>911</v>
      </c>
      <c r="P98" s="343">
        <v>16114</v>
      </c>
      <c r="Q98" s="345">
        <v>41942</v>
      </c>
      <c r="R98" s="343" t="s">
        <v>653</v>
      </c>
      <c r="S98" s="369" t="s">
        <v>726</v>
      </c>
      <c r="T98" s="343">
        <v>102714</v>
      </c>
      <c r="U98" s="345">
        <v>42003</v>
      </c>
      <c r="V98" s="357">
        <v>42017</v>
      </c>
      <c r="W98" s="368" t="s">
        <v>213</v>
      </c>
    </row>
    <row r="99" spans="1:23" hidden="1">
      <c r="J99" s="326">
        <f>SUM(J2:J98)</f>
        <v>3377899664</v>
      </c>
    </row>
    <row r="102" spans="1:23">
      <c r="N102" s="752"/>
    </row>
    <row r="103" spans="1:23">
      <c r="N103" s="752"/>
    </row>
    <row r="104" spans="1:23">
      <c r="N104" s="752"/>
    </row>
    <row r="105" spans="1:23">
      <c r="N105" s="752"/>
    </row>
  </sheetData>
  <autoFilter ref="A1:W99" xr:uid="{00000000-0009-0000-0000-000002000000}">
    <filterColumn colId="4">
      <filters>
        <filter val="RUTH GABRIELA CALA ANDRADE"/>
        <filter val="UT CALA - INFORMESE"/>
      </filters>
    </filterColumn>
  </autoFilter>
  <pageMargins left="0.25" right="0.25" top="0.75" bottom="0.75" header="0.3" footer="0.3"/>
  <pageSetup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pageSetUpPr fitToPage="1"/>
  </sheetPr>
  <dimension ref="A1:Y81"/>
  <sheetViews>
    <sheetView zoomScale="90" zoomScaleNormal="90" workbookViewId="0">
      <pane xSplit="5" ySplit="1" topLeftCell="F66" activePane="bottomRight" state="frozen"/>
      <selection pane="topRight" activeCell="F1" sqref="F1"/>
      <selection pane="bottomLeft" activeCell="A2" sqref="A2"/>
      <selection pane="bottomRight" activeCell="M66" sqref="M66"/>
    </sheetView>
  </sheetViews>
  <sheetFormatPr baseColWidth="10" defaultColWidth="11.42578125" defaultRowHeight="12.75"/>
  <cols>
    <col min="1" max="1" width="4.85546875" style="376" customWidth="1"/>
    <col min="2" max="2" width="11.42578125" style="376"/>
    <col min="3" max="3" width="13.85546875" style="376" customWidth="1"/>
    <col min="4" max="4" width="50.7109375" style="376" customWidth="1"/>
    <col min="5" max="5" width="16.28515625" style="376" customWidth="1"/>
    <col min="6" max="6" width="13.42578125" style="376" customWidth="1"/>
    <col min="7" max="7" width="7.7109375" style="376" customWidth="1"/>
    <col min="8" max="8" width="14.140625" style="376" customWidth="1"/>
    <col min="9" max="9" width="14" style="376" customWidth="1"/>
    <col min="10" max="11" width="19.7109375" style="376" customWidth="1"/>
    <col min="12" max="13" width="13.140625" style="376" customWidth="1"/>
    <col min="14" max="14" width="13.7109375" style="376" customWidth="1"/>
    <col min="15" max="15" width="11.42578125" style="376"/>
    <col min="16" max="16" width="13.140625" style="376" customWidth="1"/>
    <col min="17" max="17" width="14.5703125" style="376" customWidth="1"/>
    <col min="18" max="24" width="11.42578125" style="376"/>
    <col min="25" max="25" width="13.7109375" style="376" customWidth="1"/>
    <col min="26" max="16384" width="11.42578125" style="376"/>
  </cols>
  <sheetData>
    <row r="1" spans="1:25" ht="38.25">
      <c r="A1" s="370" t="s">
        <v>0</v>
      </c>
      <c r="B1" s="371" t="s">
        <v>1</v>
      </c>
      <c r="C1" s="371" t="s">
        <v>2</v>
      </c>
      <c r="D1" s="371" t="s">
        <v>3</v>
      </c>
      <c r="E1" s="371" t="s">
        <v>4</v>
      </c>
      <c r="F1" s="372" t="s">
        <v>5</v>
      </c>
      <c r="G1" s="372" t="s">
        <v>521</v>
      </c>
      <c r="H1" s="372" t="s">
        <v>522</v>
      </c>
      <c r="I1" s="372" t="s">
        <v>523</v>
      </c>
      <c r="J1" s="373" t="s">
        <v>912</v>
      </c>
      <c r="K1" s="373" t="s">
        <v>913</v>
      </c>
      <c r="L1" s="371" t="s">
        <v>914</v>
      </c>
      <c r="M1" s="371" t="s">
        <v>915</v>
      </c>
      <c r="N1" s="371" t="s">
        <v>8</v>
      </c>
      <c r="O1" s="371" t="s">
        <v>9</v>
      </c>
      <c r="P1" s="371" t="s">
        <v>10</v>
      </c>
      <c r="Q1" s="371" t="s">
        <v>11</v>
      </c>
      <c r="R1" s="371" t="s">
        <v>12</v>
      </c>
      <c r="S1" s="371" t="s">
        <v>13</v>
      </c>
      <c r="T1" s="371" t="s">
        <v>524</v>
      </c>
      <c r="U1" s="371" t="s">
        <v>525</v>
      </c>
      <c r="V1" s="371" t="s">
        <v>14</v>
      </c>
      <c r="W1" s="371" t="s">
        <v>15</v>
      </c>
      <c r="X1" s="371" t="s">
        <v>16</v>
      </c>
      <c r="Y1" s="371" t="s">
        <v>197</v>
      </c>
    </row>
    <row r="2" spans="1:25" ht="110.25" hidden="1" customHeight="1">
      <c r="A2" s="755">
        <v>1</v>
      </c>
      <c r="B2" s="756" t="s">
        <v>203</v>
      </c>
      <c r="C2" s="755" t="s">
        <v>18</v>
      </c>
      <c r="D2" s="757" t="s">
        <v>916</v>
      </c>
      <c r="E2" s="755" t="s">
        <v>822</v>
      </c>
      <c r="F2" s="758">
        <v>52964611</v>
      </c>
      <c r="G2" s="758"/>
      <c r="H2" s="759" t="s">
        <v>823</v>
      </c>
      <c r="I2" s="758">
        <v>3115574723</v>
      </c>
      <c r="J2" s="377">
        <v>30000000</v>
      </c>
      <c r="K2" s="377"/>
      <c r="L2" s="378">
        <v>42369</v>
      </c>
      <c r="M2" s="378"/>
      <c r="N2" s="379">
        <v>42009</v>
      </c>
      <c r="O2" s="379">
        <v>42009</v>
      </c>
      <c r="P2" s="379">
        <v>42018</v>
      </c>
      <c r="Q2" s="755" t="s">
        <v>22</v>
      </c>
      <c r="R2" s="758">
        <v>815</v>
      </c>
      <c r="S2" s="379">
        <v>42006</v>
      </c>
      <c r="T2" s="758" t="s">
        <v>529</v>
      </c>
      <c r="U2" s="760" t="s">
        <v>530</v>
      </c>
      <c r="V2" s="758">
        <v>815</v>
      </c>
      <c r="W2" s="379">
        <v>42009</v>
      </c>
      <c r="X2" s="379">
        <v>42025</v>
      </c>
      <c r="Y2" s="755" t="s">
        <v>207</v>
      </c>
    </row>
    <row r="3" spans="1:25" ht="105.75" hidden="1" customHeight="1">
      <c r="A3" s="755">
        <v>2</v>
      </c>
      <c r="B3" s="756" t="s">
        <v>203</v>
      </c>
      <c r="C3" s="755" t="s">
        <v>18</v>
      </c>
      <c r="D3" s="757" t="s">
        <v>916</v>
      </c>
      <c r="E3" s="755" t="s">
        <v>824</v>
      </c>
      <c r="F3" s="758">
        <v>79847327</v>
      </c>
      <c r="G3" s="758"/>
      <c r="H3" s="759" t="s">
        <v>825</v>
      </c>
      <c r="I3" s="758">
        <v>2515709</v>
      </c>
      <c r="J3" s="377">
        <v>30000000</v>
      </c>
      <c r="K3" s="377"/>
      <c r="L3" s="378">
        <v>42369</v>
      </c>
      <c r="M3" s="378"/>
      <c r="N3" s="379">
        <v>42009</v>
      </c>
      <c r="O3" s="379">
        <v>42009</v>
      </c>
      <c r="P3" s="379">
        <v>42369</v>
      </c>
      <c r="Q3" s="755" t="s">
        <v>22</v>
      </c>
      <c r="R3" s="758">
        <v>915</v>
      </c>
      <c r="S3" s="379">
        <v>42006</v>
      </c>
      <c r="T3" s="758" t="s">
        <v>529</v>
      </c>
      <c r="U3" s="760" t="s">
        <v>530</v>
      </c>
      <c r="V3" s="758">
        <v>915</v>
      </c>
      <c r="W3" s="379">
        <v>42009</v>
      </c>
      <c r="X3" s="379">
        <v>42025</v>
      </c>
      <c r="Y3" s="755" t="s">
        <v>207</v>
      </c>
    </row>
    <row r="4" spans="1:25" ht="111.75" hidden="1" customHeight="1">
      <c r="A4" s="755">
        <v>3</v>
      </c>
      <c r="B4" s="756" t="s">
        <v>203</v>
      </c>
      <c r="C4" s="755" t="s">
        <v>18</v>
      </c>
      <c r="D4" s="757" t="s">
        <v>917</v>
      </c>
      <c r="E4" s="755" t="s">
        <v>857</v>
      </c>
      <c r="F4" s="758">
        <v>79924034</v>
      </c>
      <c r="G4" s="755"/>
      <c r="H4" s="761" t="s">
        <v>858</v>
      </c>
      <c r="I4" s="762">
        <v>3213810908</v>
      </c>
      <c r="J4" s="377">
        <v>18000000</v>
      </c>
      <c r="K4" s="377"/>
      <c r="L4" s="378">
        <v>42369</v>
      </c>
      <c r="M4" s="378"/>
      <c r="N4" s="379">
        <v>42009</v>
      </c>
      <c r="O4" s="379">
        <v>42009</v>
      </c>
      <c r="P4" s="379">
        <v>42195</v>
      </c>
      <c r="Q4" s="755" t="s">
        <v>22</v>
      </c>
      <c r="R4" s="758">
        <v>715</v>
      </c>
      <c r="S4" s="379">
        <v>42006</v>
      </c>
      <c r="T4" s="758" t="s">
        <v>529</v>
      </c>
      <c r="U4" s="763" t="s">
        <v>530</v>
      </c>
      <c r="V4" s="758">
        <v>1015</v>
      </c>
      <c r="W4" s="379">
        <v>42009</v>
      </c>
      <c r="X4" s="379">
        <v>42025</v>
      </c>
      <c r="Y4" s="755" t="s">
        <v>207</v>
      </c>
    </row>
    <row r="5" spans="1:25" ht="89.25" hidden="1">
      <c r="A5" s="755">
        <v>4</v>
      </c>
      <c r="B5" s="756" t="s">
        <v>203</v>
      </c>
      <c r="C5" s="755" t="s">
        <v>18</v>
      </c>
      <c r="D5" s="757" t="s">
        <v>526</v>
      </c>
      <c r="E5" s="755" t="s">
        <v>394</v>
      </c>
      <c r="F5" s="758">
        <v>52890247</v>
      </c>
      <c r="G5" s="755"/>
      <c r="H5" s="761" t="s">
        <v>527</v>
      </c>
      <c r="I5" s="762">
        <v>6401495</v>
      </c>
      <c r="J5" s="377">
        <v>20912563</v>
      </c>
      <c r="K5" s="377"/>
      <c r="L5" s="378">
        <v>42369</v>
      </c>
      <c r="M5" s="378"/>
      <c r="N5" s="379">
        <v>42019</v>
      </c>
      <c r="O5" s="379">
        <v>42020</v>
      </c>
      <c r="P5" s="379">
        <v>42369</v>
      </c>
      <c r="Q5" s="755" t="s">
        <v>22</v>
      </c>
      <c r="R5" s="758">
        <v>2015</v>
      </c>
      <c r="S5" s="379">
        <v>42018</v>
      </c>
      <c r="T5" s="758" t="s">
        <v>529</v>
      </c>
      <c r="U5" s="760" t="s">
        <v>530</v>
      </c>
      <c r="V5" s="758">
        <v>1415</v>
      </c>
      <c r="W5" s="379">
        <v>42019</v>
      </c>
      <c r="X5" s="379">
        <v>42025</v>
      </c>
      <c r="Y5" s="755" t="s">
        <v>280</v>
      </c>
    </row>
    <row r="6" spans="1:25" ht="89.25" hidden="1">
      <c r="A6" s="755">
        <v>5</v>
      </c>
      <c r="B6" s="756" t="s">
        <v>203</v>
      </c>
      <c r="C6" s="755" t="s">
        <v>18</v>
      </c>
      <c r="D6" s="757" t="s">
        <v>531</v>
      </c>
      <c r="E6" s="755" t="s">
        <v>330</v>
      </c>
      <c r="F6" s="758">
        <v>79334237</v>
      </c>
      <c r="G6" s="755"/>
      <c r="H6" s="761" t="s">
        <v>533</v>
      </c>
      <c r="I6" s="762">
        <v>4624869</v>
      </c>
      <c r="J6" s="377">
        <v>14624866</v>
      </c>
      <c r="K6" s="377"/>
      <c r="L6" s="378">
        <v>42369</v>
      </c>
      <c r="M6" s="378"/>
      <c r="N6" s="379">
        <v>42019</v>
      </c>
      <c r="O6" s="379">
        <v>42024</v>
      </c>
      <c r="P6" s="379">
        <v>42369</v>
      </c>
      <c r="Q6" s="755" t="s">
        <v>22</v>
      </c>
      <c r="R6" s="758">
        <v>1715</v>
      </c>
      <c r="S6" s="379">
        <v>42018</v>
      </c>
      <c r="T6" s="758" t="s">
        <v>529</v>
      </c>
      <c r="U6" s="760" t="s">
        <v>530</v>
      </c>
      <c r="V6" s="758">
        <v>1315</v>
      </c>
      <c r="W6" s="379">
        <v>42019</v>
      </c>
      <c r="X6" s="379">
        <v>42025</v>
      </c>
      <c r="Y6" s="755" t="s">
        <v>280</v>
      </c>
    </row>
    <row r="7" spans="1:25" ht="89.25" hidden="1">
      <c r="A7" s="755">
        <v>6</v>
      </c>
      <c r="B7" s="756" t="s">
        <v>203</v>
      </c>
      <c r="C7" s="755" t="s">
        <v>18</v>
      </c>
      <c r="D7" s="757" t="s">
        <v>531</v>
      </c>
      <c r="E7" s="755" t="s">
        <v>918</v>
      </c>
      <c r="F7" s="758">
        <v>79863162</v>
      </c>
      <c r="G7" s="755"/>
      <c r="H7" s="761" t="s">
        <v>919</v>
      </c>
      <c r="I7" s="762">
        <v>4135941</v>
      </c>
      <c r="J7" s="377">
        <v>14624866</v>
      </c>
      <c r="K7" s="377"/>
      <c r="L7" s="378">
        <v>42369</v>
      </c>
      <c r="M7" s="378"/>
      <c r="N7" s="379">
        <v>42019</v>
      </c>
      <c r="O7" s="379">
        <v>42024</v>
      </c>
      <c r="P7" s="379">
        <v>42369</v>
      </c>
      <c r="Q7" s="755" t="s">
        <v>22</v>
      </c>
      <c r="R7" s="758">
        <v>1815</v>
      </c>
      <c r="S7" s="379">
        <v>42018</v>
      </c>
      <c r="T7" s="758" t="s">
        <v>529</v>
      </c>
      <c r="U7" s="760" t="s">
        <v>530</v>
      </c>
      <c r="V7" s="758">
        <v>1715</v>
      </c>
      <c r="W7" s="379">
        <v>42020</v>
      </c>
      <c r="X7" s="379">
        <v>42025</v>
      </c>
      <c r="Y7" s="755" t="s">
        <v>280</v>
      </c>
    </row>
    <row r="8" spans="1:25" ht="63.75" hidden="1">
      <c r="A8" s="755">
        <v>7</v>
      </c>
      <c r="B8" s="756" t="s">
        <v>203</v>
      </c>
      <c r="C8" s="755" t="s">
        <v>18</v>
      </c>
      <c r="D8" s="757" t="s">
        <v>535</v>
      </c>
      <c r="E8" s="755" t="s">
        <v>368</v>
      </c>
      <c r="F8" s="758">
        <v>1016034814</v>
      </c>
      <c r="G8" s="755"/>
      <c r="H8" s="761" t="s">
        <v>536</v>
      </c>
      <c r="I8" s="762">
        <v>3154081111</v>
      </c>
      <c r="J8" s="377">
        <v>23775687</v>
      </c>
      <c r="K8" s="377"/>
      <c r="L8" s="378">
        <v>42369</v>
      </c>
      <c r="M8" s="378"/>
      <c r="N8" s="379">
        <v>42023</v>
      </c>
      <c r="O8" s="379">
        <v>42023</v>
      </c>
      <c r="P8" s="379">
        <v>42369</v>
      </c>
      <c r="Q8" s="755" t="s">
        <v>22</v>
      </c>
      <c r="R8" s="758">
        <v>2215</v>
      </c>
      <c r="S8" s="379">
        <v>42020</v>
      </c>
      <c r="T8" s="758" t="s">
        <v>529</v>
      </c>
      <c r="U8" s="760" t="s">
        <v>530</v>
      </c>
      <c r="V8" s="758">
        <v>3115</v>
      </c>
      <c r="W8" s="379">
        <v>42023</v>
      </c>
      <c r="X8" s="379">
        <v>42027</v>
      </c>
      <c r="Y8" s="755" t="s">
        <v>233</v>
      </c>
    </row>
    <row r="9" spans="1:25" ht="63.75" hidden="1">
      <c r="A9" s="755">
        <v>8</v>
      </c>
      <c r="B9" s="756" t="s">
        <v>203</v>
      </c>
      <c r="C9" s="755" t="s">
        <v>18</v>
      </c>
      <c r="D9" s="757" t="s">
        <v>537</v>
      </c>
      <c r="E9" s="755" t="s">
        <v>245</v>
      </c>
      <c r="F9" s="758">
        <v>80084385</v>
      </c>
      <c r="G9" s="755"/>
      <c r="H9" s="761" t="s">
        <v>538</v>
      </c>
      <c r="I9" s="762">
        <v>6433001</v>
      </c>
      <c r="J9" s="377">
        <v>17021909</v>
      </c>
      <c r="K9" s="377"/>
      <c r="L9" s="378">
        <v>42369</v>
      </c>
      <c r="M9" s="378"/>
      <c r="N9" s="379">
        <v>42024</v>
      </c>
      <c r="O9" s="379">
        <v>42024</v>
      </c>
      <c r="P9" s="379">
        <v>42369</v>
      </c>
      <c r="Q9" s="755" t="s">
        <v>22</v>
      </c>
      <c r="R9" s="758">
        <v>3015</v>
      </c>
      <c r="S9" s="379">
        <v>42020</v>
      </c>
      <c r="T9" s="758" t="s">
        <v>529</v>
      </c>
      <c r="U9" s="760" t="s">
        <v>530</v>
      </c>
      <c r="V9" s="758">
        <v>3415</v>
      </c>
      <c r="W9" s="379">
        <v>42024</v>
      </c>
      <c r="X9" s="379">
        <v>42027</v>
      </c>
      <c r="Y9" s="755" t="s">
        <v>213</v>
      </c>
    </row>
    <row r="10" spans="1:25" ht="63.75" hidden="1">
      <c r="A10" s="755">
        <v>9</v>
      </c>
      <c r="B10" s="756" t="s">
        <v>100</v>
      </c>
      <c r="C10" s="755" t="s">
        <v>545</v>
      </c>
      <c r="D10" s="757" t="s">
        <v>546</v>
      </c>
      <c r="E10" s="755" t="s">
        <v>547</v>
      </c>
      <c r="F10" s="758">
        <v>830095213</v>
      </c>
      <c r="G10" s="758">
        <v>0</v>
      </c>
      <c r="H10" s="761" t="s">
        <v>548</v>
      </c>
      <c r="I10" s="762">
        <v>3175150153</v>
      </c>
      <c r="J10" s="377">
        <v>9960000</v>
      </c>
      <c r="K10" s="377"/>
      <c r="L10" s="378">
        <v>42369</v>
      </c>
      <c r="M10" s="378"/>
      <c r="N10" s="379">
        <v>42024</v>
      </c>
      <c r="O10" s="379">
        <v>42025</v>
      </c>
      <c r="P10" s="379">
        <v>42369</v>
      </c>
      <c r="Q10" s="755" t="s">
        <v>22</v>
      </c>
      <c r="R10" s="758">
        <v>1515</v>
      </c>
      <c r="S10" s="379">
        <v>42013</v>
      </c>
      <c r="T10" s="758" t="s">
        <v>549</v>
      </c>
      <c r="U10" s="760" t="s">
        <v>550</v>
      </c>
      <c r="V10" s="758">
        <v>3815</v>
      </c>
      <c r="W10" s="379">
        <v>42025</v>
      </c>
      <c r="X10" s="379">
        <v>42024</v>
      </c>
      <c r="Y10" s="755" t="s">
        <v>280</v>
      </c>
    </row>
    <row r="11" spans="1:25" ht="144" hidden="1" customHeight="1">
      <c r="A11" s="755">
        <v>10</v>
      </c>
      <c r="B11" s="756" t="s">
        <v>203</v>
      </c>
      <c r="C11" s="755" t="s">
        <v>18</v>
      </c>
      <c r="D11" s="757" t="s">
        <v>920</v>
      </c>
      <c r="E11" s="755" t="s">
        <v>753</v>
      </c>
      <c r="F11" s="758">
        <v>52164177</v>
      </c>
      <c r="G11" s="755"/>
      <c r="H11" s="761" t="s">
        <v>754</v>
      </c>
      <c r="I11" s="762">
        <v>8265650</v>
      </c>
      <c r="J11" s="377">
        <v>62790403</v>
      </c>
      <c r="K11" s="377"/>
      <c r="L11" s="378">
        <v>42369</v>
      </c>
      <c r="M11" s="378"/>
      <c r="N11" s="379">
        <v>42025</v>
      </c>
      <c r="O11" s="379">
        <v>42025</v>
      </c>
      <c r="P11" s="379">
        <v>42051</v>
      </c>
      <c r="Q11" s="327" t="s">
        <v>921</v>
      </c>
      <c r="R11" s="758">
        <v>3415</v>
      </c>
      <c r="S11" s="379">
        <v>42024</v>
      </c>
      <c r="T11" s="758" t="s">
        <v>529</v>
      </c>
      <c r="U11" s="760" t="s">
        <v>530</v>
      </c>
      <c r="V11" s="758">
        <v>3915</v>
      </c>
      <c r="W11" s="379">
        <v>42025</v>
      </c>
      <c r="X11" s="379">
        <v>42030</v>
      </c>
      <c r="Y11" s="755" t="s">
        <v>758</v>
      </c>
    </row>
    <row r="12" spans="1:25" ht="102" hidden="1">
      <c r="A12" s="755">
        <v>11</v>
      </c>
      <c r="B12" s="756" t="s">
        <v>125</v>
      </c>
      <c r="C12" s="755" t="s">
        <v>18</v>
      </c>
      <c r="D12" s="757" t="s">
        <v>922</v>
      </c>
      <c r="E12" s="755" t="s">
        <v>923</v>
      </c>
      <c r="F12" s="758">
        <v>830001113</v>
      </c>
      <c r="G12" s="758">
        <v>1</v>
      </c>
      <c r="H12" s="761" t="s">
        <v>924</v>
      </c>
      <c r="I12" s="762">
        <v>4578000</v>
      </c>
      <c r="J12" s="377">
        <v>31242860</v>
      </c>
      <c r="K12" s="377"/>
      <c r="L12" s="378">
        <v>42094</v>
      </c>
      <c r="M12" s="378">
        <v>42171</v>
      </c>
      <c r="N12" s="379">
        <v>42030</v>
      </c>
      <c r="O12" s="379">
        <v>42037</v>
      </c>
      <c r="P12" s="378">
        <v>42171</v>
      </c>
      <c r="Q12" s="327" t="s">
        <v>925</v>
      </c>
      <c r="R12" s="758">
        <v>1615</v>
      </c>
      <c r="S12" s="379">
        <v>42013</v>
      </c>
      <c r="T12" s="758" t="s">
        <v>926</v>
      </c>
      <c r="U12" s="760" t="s">
        <v>927</v>
      </c>
      <c r="V12" s="758">
        <v>9815</v>
      </c>
      <c r="W12" s="379">
        <v>42033</v>
      </c>
      <c r="X12" s="379">
        <v>42039</v>
      </c>
      <c r="Y12" s="755" t="s">
        <v>207</v>
      </c>
    </row>
    <row r="13" spans="1:25" ht="81" hidden="1">
      <c r="A13" s="755">
        <v>12</v>
      </c>
      <c r="B13" s="756" t="s">
        <v>203</v>
      </c>
      <c r="C13" s="755" t="s">
        <v>18</v>
      </c>
      <c r="D13" s="757" t="s">
        <v>928</v>
      </c>
      <c r="E13" s="755" t="s">
        <v>929</v>
      </c>
      <c r="F13" s="758">
        <v>860012336</v>
      </c>
      <c r="G13" s="758">
        <v>1</v>
      </c>
      <c r="H13" s="761" t="s">
        <v>930</v>
      </c>
      <c r="I13" s="762">
        <v>6382919</v>
      </c>
      <c r="J13" s="377">
        <v>8565360</v>
      </c>
      <c r="K13" s="377"/>
      <c r="L13" s="378">
        <v>42035</v>
      </c>
      <c r="M13" s="378"/>
      <c r="N13" s="379">
        <v>42031</v>
      </c>
      <c r="O13" s="379">
        <v>42032</v>
      </c>
      <c r="P13" s="379">
        <v>42035</v>
      </c>
      <c r="Q13" s="327" t="s">
        <v>931</v>
      </c>
      <c r="R13" s="758">
        <v>2115</v>
      </c>
      <c r="S13" s="379">
        <v>42020</v>
      </c>
      <c r="T13" s="758" t="s">
        <v>658</v>
      </c>
      <c r="U13" s="760" t="s">
        <v>659</v>
      </c>
      <c r="V13" s="758">
        <v>9715</v>
      </c>
      <c r="W13" s="379">
        <v>42032</v>
      </c>
      <c r="X13" s="379">
        <v>42039</v>
      </c>
      <c r="Y13" s="755" t="s">
        <v>758</v>
      </c>
    </row>
    <row r="14" spans="1:25" ht="63.75" hidden="1">
      <c r="A14" s="755">
        <v>13</v>
      </c>
      <c r="B14" s="756" t="s">
        <v>132</v>
      </c>
      <c r="C14" s="755" t="s">
        <v>18</v>
      </c>
      <c r="D14" s="757" t="s">
        <v>932</v>
      </c>
      <c r="E14" s="755" t="s">
        <v>540</v>
      </c>
      <c r="F14" s="758">
        <v>900105860</v>
      </c>
      <c r="G14" s="758">
        <v>4</v>
      </c>
      <c r="H14" s="761" t="s">
        <v>541</v>
      </c>
      <c r="I14" s="762">
        <v>4397070</v>
      </c>
      <c r="J14" s="377">
        <v>77126720</v>
      </c>
      <c r="K14" s="377">
        <v>36109330</v>
      </c>
      <c r="L14" s="378">
        <v>42369</v>
      </c>
      <c r="M14" s="378">
        <v>42520</v>
      </c>
      <c r="N14" s="379">
        <v>42034</v>
      </c>
      <c r="O14" s="379">
        <v>42036</v>
      </c>
      <c r="P14" s="379">
        <v>42520</v>
      </c>
      <c r="Q14" s="327" t="s">
        <v>22</v>
      </c>
      <c r="R14" s="758">
        <v>5115</v>
      </c>
      <c r="S14" s="379">
        <v>42034</v>
      </c>
      <c r="T14" s="758" t="s">
        <v>542</v>
      </c>
      <c r="U14" s="760" t="s">
        <v>543</v>
      </c>
      <c r="V14" s="758">
        <v>9915</v>
      </c>
      <c r="W14" s="379">
        <v>42034</v>
      </c>
      <c r="X14" s="379">
        <v>42039</v>
      </c>
      <c r="Y14" s="755" t="s">
        <v>280</v>
      </c>
    </row>
    <row r="15" spans="1:25" ht="89.25" hidden="1">
      <c r="A15" s="755">
        <v>14</v>
      </c>
      <c r="B15" s="756" t="s">
        <v>203</v>
      </c>
      <c r="C15" s="755" t="s">
        <v>18</v>
      </c>
      <c r="D15" s="757" t="s">
        <v>531</v>
      </c>
      <c r="E15" s="755" t="s">
        <v>933</v>
      </c>
      <c r="F15" s="758">
        <v>79357757</v>
      </c>
      <c r="G15" s="758"/>
      <c r="H15" s="761" t="s">
        <v>934</v>
      </c>
      <c r="I15" s="762">
        <v>4341160</v>
      </c>
      <c r="J15" s="377">
        <v>13821767</v>
      </c>
      <c r="K15" s="377"/>
      <c r="L15" s="378">
        <v>42369</v>
      </c>
      <c r="M15" s="378"/>
      <c r="N15" s="379">
        <v>42038</v>
      </c>
      <c r="O15" s="379">
        <v>42044</v>
      </c>
      <c r="P15" s="379">
        <v>42369</v>
      </c>
      <c r="Q15" s="327" t="s">
        <v>22</v>
      </c>
      <c r="R15" s="758">
        <v>1715</v>
      </c>
      <c r="S15" s="379">
        <v>42018</v>
      </c>
      <c r="T15" s="758" t="s">
        <v>529</v>
      </c>
      <c r="U15" s="760" t="s">
        <v>530</v>
      </c>
      <c r="V15" s="758">
        <v>10115</v>
      </c>
      <c r="W15" s="379">
        <v>42039</v>
      </c>
      <c r="X15" s="379">
        <v>42051</v>
      </c>
      <c r="Y15" s="755" t="s">
        <v>280</v>
      </c>
    </row>
    <row r="16" spans="1:25" ht="114" hidden="1">
      <c r="A16" s="380">
        <v>15</v>
      </c>
      <c r="B16" s="381" t="s">
        <v>203</v>
      </c>
      <c r="C16" s="380" t="s">
        <v>69</v>
      </c>
      <c r="D16" s="382" t="s">
        <v>935</v>
      </c>
      <c r="E16" s="380" t="s">
        <v>936</v>
      </c>
      <c r="F16" s="383">
        <v>830011008</v>
      </c>
      <c r="G16" s="383">
        <v>7</v>
      </c>
      <c r="H16" s="384" t="s">
        <v>937</v>
      </c>
      <c r="I16" s="385">
        <v>2100478</v>
      </c>
      <c r="J16" s="386">
        <v>11600000</v>
      </c>
      <c r="K16" s="386"/>
      <c r="L16" s="387">
        <v>42369</v>
      </c>
      <c r="M16" s="387"/>
      <c r="N16" s="388">
        <v>42039</v>
      </c>
      <c r="O16" s="388">
        <v>42052</v>
      </c>
      <c r="P16" s="388">
        <v>42369</v>
      </c>
      <c r="Q16" s="287" t="s">
        <v>938</v>
      </c>
      <c r="R16" s="383">
        <v>3915</v>
      </c>
      <c r="S16" s="388">
        <v>42025</v>
      </c>
      <c r="T16" s="383" t="s">
        <v>563</v>
      </c>
      <c r="U16" s="389" t="s">
        <v>564</v>
      </c>
      <c r="V16" s="383">
        <v>10415</v>
      </c>
      <c r="W16" s="388">
        <v>42047</v>
      </c>
      <c r="X16" s="388">
        <v>42039</v>
      </c>
      <c r="Y16" s="380" t="s">
        <v>265</v>
      </c>
    </row>
    <row r="17" spans="1:25" ht="67.5" hidden="1">
      <c r="A17" s="380">
        <v>16</v>
      </c>
      <c r="B17" s="381" t="s">
        <v>203</v>
      </c>
      <c r="C17" s="380" t="s">
        <v>18</v>
      </c>
      <c r="D17" s="382" t="s">
        <v>939</v>
      </c>
      <c r="E17" s="380" t="s">
        <v>940</v>
      </c>
      <c r="F17" s="383">
        <v>800252836</v>
      </c>
      <c r="G17" s="383">
        <v>3</v>
      </c>
      <c r="H17" s="384" t="s">
        <v>941</v>
      </c>
      <c r="I17" s="385">
        <v>2226949</v>
      </c>
      <c r="J17" s="386">
        <v>44358400</v>
      </c>
      <c r="K17" s="386"/>
      <c r="L17" s="387">
        <v>42369</v>
      </c>
      <c r="M17" s="387"/>
      <c r="N17" s="388">
        <v>42045</v>
      </c>
      <c r="O17" s="388">
        <v>42052</v>
      </c>
      <c r="P17" s="388">
        <v>42369</v>
      </c>
      <c r="Q17" s="287" t="s">
        <v>942</v>
      </c>
      <c r="R17" s="383">
        <v>4815</v>
      </c>
      <c r="S17" s="388">
        <v>42031</v>
      </c>
      <c r="T17" s="383" t="s">
        <v>829</v>
      </c>
      <c r="U17" s="389" t="s">
        <v>830</v>
      </c>
      <c r="V17" s="383">
        <v>10715</v>
      </c>
      <c r="W17" s="388">
        <v>42051</v>
      </c>
      <c r="X17" s="388">
        <v>42053</v>
      </c>
      <c r="Y17" s="380" t="s">
        <v>213</v>
      </c>
    </row>
    <row r="18" spans="1:25" ht="67.5" hidden="1">
      <c r="A18" s="380">
        <v>17</v>
      </c>
      <c r="B18" s="381" t="s">
        <v>571</v>
      </c>
      <c r="C18" s="380" t="s">
        <v>69</v>
      </c>
      <c r="D18" s="382" t="s">
        <v>943</v>
      </c>
      <c r="E18" s="380" t="s">
        <v>944</v>
      </c>
      <c r="F18" s="383">
        <v>830084433</v>
      </c>
      <c r="G18" s="383">
        <v>7</v>
      </c>
      <c r="H18" s="384" t="s">
        <v>945</v>
      </c>
      <c r="I18" s="385">
        <v>3790300</v>
      </c>
      <c r="J18" s="386">
        <v>933800</v>
      </c>
      <c r="K18" s="386"/>
      <c r="L18" s="387" t="s">
        <v>946</v>
      </c>
      <c r="M18" s="387"/>
      <c r="N18" s="388">
        <v>42045</v>
      </c>
      <c r="O18" s="388">
        <v>42054</v>
      </c>
      <c r="P18" s="388">
        <v>42101</v>
      </c>
      <c r="Q18" s="287" t="s">
        <v>947</v>
      </c>
      <c r="R18" s="383">
        <v>4815</v>
      </c>
      <c r="S18" s="388">
        <v>42031</v>
      </c>
      <c r="T18" s="383" t="s">
        <v>829</v>
      </c>
      <c r="U18" s="389" t="s">
        <v>830</v>
      </c>
      <c r="V18" s="383">
        <v>10715</v>
      </c>
      <c r="W18" s="388">
        <v>42051</v>
      </c>
      <c r="X18" s="388">
        <v>42053</v>
      </c>
      <c r="Y18" s="380" t="s">
        <v>619</v>
      </c>
    </row>
    <row r="19" spans="1:25" ht="51" hidden="1">
      <c r="A19" s="380">
        <v>18</v>
      </c>
      <c r="B19" s="381" t="s">
        <v>571</v>
      </c>
      <c r="C19" s="380" t="s">
        <v>69</v>
      </c>
      <c r="D19" s="382" t="s">
        <v>948</v>
      </c>
      <c r="E19" s="380" t="s">
        <v>949</v>
      </c>
      <c r="F19" s="383">
        <v>900769586</v>
      </c>
      <c r="G19" s="383">
        <v>1</v>
      </c>
      <c r="H19" s="384" t="s">
        <v>950</v>
      </c>
      <c r="I19" s="385">
        <v>6967967</v>
      </c>
      <c r="J19" s="386">
        <v>1730000</v>
      </c>
      <c r="K19" s="386"/>
      <c r="L19" s="387" t="s">
        <v>951</v>
      </c>
      <c r="M19" s="387"/>
      <c r="N19" s="388">
        <v>42046</v>
      </c>
      <c r="O19" s="388">
        <v>42047</v>
      </c>
      <c r="P19" s="388">
        <v>42055</v>
      </c>
      <c r="Q19" s="287" t="s">
        <v>22</v>
      </c>
      <c r="R19" s="383">
        <v>4715</v>
      </c>
      <c r="S19" s="388">
        <v>42031</v>
      </c>
      <c r="T19" s="383" t="s">
        <v>893</v>
      </c>
      <c r="U19" s="389" t="s">
        <v>952</v>
      </c>
      <c r="V19" s="383">
        <v>10515</v>
      </c>
      <c r="W19" s="388">
        <v>42050</v>
      </c>
      <c r="X19" s="388">
        <v>42051</v>
      </c>
      <c r="Y19" s="380" t="s">
        <v>280</v>
      </c>
    </row>
    <row r="20" spans="1:25" ht="51" hidden="1">
      <c r="A20" s="380">
        <v>19</v>
      </c>
      <c r="B20" s="381" t="s">
        <v>203</v>
      </c>
      <c r="C20" s="380" t="s">
        <v>18</v>
      </c>
      <c r="D20" s="382" t="s">
        <v>953</v>
      </c>
      <c r="E20" s="380" t="s">
        <v>954</v>
      </c>
      <c r="F20" s="383">
        <v>52364813</v>
      </c>
      <c r="G20" s="383"/>
      <c r="H20" s="384" t="s">
        <v>955</v>
      </c>
      <c r="I20" s="385">
        <v>8648181</v>
      </c>
      <c r="J20" s="386">
        <v>36516667</v>
      </c>
      <c r="K20" s="386"/>
      <c r="L20" s="387">
        <v>42369</v>
      </c>
      <c r="M20" s="387"/>
      <c r="N20" s="388">
        <v>42054</v>
      </c>
      <c r="O20" s="388">
        <v>42054</v>
      </c>
      <c r="P20" s="388">
        <v>42369</v>
      </c>
      <c r="Q20" s="287" t="s">
        <v>22</v>
      </c>
      <c r="R20" s="383">
        <v>5815</v>
      </c>
      <c r="S20" s="388">
        <v>42053</v>
      </c>
      <c r="T20" s="383" t="s">
        <v>529</v>
      </c>
      <c r="U20" s="389" t="s">
        <v>530</v>
      </c>
      <c r="V20" s="383">
        <v>11415</v>
      </c>
      <c r="W20" s="388">
        <v>42054</v>
      </c>
      <c r="X20" s="388">
        <v>42060</v>
      </c>
      <c r="Y20" s="380" t="s">
        <v>265</v>
      </c>
    </row>
    <row r="21" spans="1:25" ht="81" hidden="1">
      <c r="A21" s="380">
        <v>20</v>
      </c>
      <c r="B21" s="381" t="s">
        <v>203</v>
      </c>
      <c r="C21" s="380" t="s">
        <v>69</v>
      </c>
      <c r="D21" s="382" t="s">
        <v>956</v>
      </c>
      <c r="E21" s="380" t="s">
        <v>957</v>
      </c>
      <c r="F21" s="383">
        <v>830019581</v>
      </c>
      <c r="G21" s="383">
        <v>2</v>
      </c>
      <c r="H21" s="384" t="s">
        <v>958</v>
      </c>
      <c r="I21" s="385" t="s">
        <v>959</v>
      </c>
      <c r="J21" s="386">
        <v>2926080</v>
      </c>
      <c r="K21" s="386"/>
      <c r="L21" s="387">
        <v>42369</v>
      </c>
      <c r="M21" s="387">
        <v>42735</v>
      </c>
      <c r="N21" s="388">
        <v>42054</v>
      </c>
      <c r="O21" s="388">
        <v>42061</v>
      </c>
      <c r="P21" s="388">
        <v>42369</v>
      </c>
      <c r="Q21" s="287" t="s">
        <v>960</v>
      </c>
      <c r="R21" s="383">
        <v>5015</v>
      </c>
      <c r="S21" s="388">
        <v>42033</v>
      </c>
      <c r="T21" s="383" t="s">
        <v>529</v>
      </c>
      <c r="U21" s="389" t="s">
        <v>530</v>
      </c>
      <c r="V21" s="383">
        <v>11515</v>
      </c>
      <c r="W21" s="388">
        <v>42059</v>
      </c>
      <c r="X21" s="388">
        <v>42060</v>
      </c>
      <c r="Y21" s="380" t="s">
        <v>265</v>
      </c>
    </row>
    <row r="22" spans="1:25" ht="94.5" hidden="1">
      <c r="A22" s="380">
        <v>21</v>
      </c>
      <c r="B22" s="381" t="s">
        <v>571</v>
      </c>
      <c r="C22" s="380" t="s">
        <v>69</v>
      </c>
      <c r="D22" s="382" t="s">
        <v>961</v>
      </c>
      <c r="E22" s="380" t="s">
        <v>665</v>
      </c>
      <c r="F22" s="383">
        <v>800219876</v>
      </c>
      <c r="G22" s="383">
        <v>9</v>
      </c>
      <c r="H22" s="384" t="s">
        <v>666</v>
      </c>
      <c r="I22" s="385" t="s">
        <v>962</v>
      </c>
      <c r="J22" s="386">
        <v>6731129</v>
      </c>
      <c r="K22" s="386"/>
      <c r="L22" s="387" t="s">
        <v>963</v>
      </c>
      <c r="M22" s="387"/>
      <c r="N22" s="388">
        <v>42055</v>
      </c>
      <c r="O22" s="388">
        <v>42072</v>
      </c>
      <c r="P22" s="388">
        <v>42087</v>
      </c>
      <c r="Q22" s="287" t="s">
        <v>964</v>
      </c>
      <c r="R22" s="383">
        <v>5315</v>
      </c>
      <c r="S22" s="388">
        <v>42039</v>
      </c>
      <c r="T22" s="383" t="s">
        <v>668</v>
      </c>
      <c r="U22" s="389" t="s">
        <v>669</v>
      </c>
      <c r="V22" s="383">
        <v>15915</v>
      </c>
      <c r="W22" s="388">
        <v>42060</v>
      </c>
      <c r="X22" s="388">
        <v>42061</v>
      </c>
      <c r="Y22" s="380" t="s">
        <v>265</v>
      </c>
    </row>
    <row r="23" spans="1:25" ht="114.75" hidden="1">
      <c r="A23" s="390">
        <v>22</v>
      </c>
      <c r="B23" s="391" t="s">
        <v>409</v>
      </c>
      <c r="C23" s="390" t="s">
        <v>410</v>
      </c>
      <c r="D23" s="392" t="s">
        <v>411</v>
      </c>
      <c r="E23" s="390" t="s">
        <v>965</v>
      </c>
      <c r="F23" s="393">
        <v>800018165</v>
      </c>
      <c r="G23" s="393">
        <v>8</v>
      </c>
      <c r="H23" s="394" t="s">
        <v>966</v>
      </c>
      <c r="I23" s="395">
        <v>6171411</v>
      </c>
      <c r="J23" s="396">
        <v>0</v>
      </c>
      <c r="K23" s="396"/>
      <c r="L23" s="401" t="s">
        <v>967</v>
      </c>
      <c r="M23" s="401"/>
      <c r="N23" s="397">
        <v>42065</v>
      </c>
      <c r="O23" s="402">
        <v>42066</v>
      </c>
      <c r="P23" s="401" t="s">
        <v>967</v>
      </c>
      <c r="Q23" s="400" t="s">
        <v>968</v>
      </c>
      <c r="R23" s="393" t="s">
        <v>22</v>
      </c>
      <c r="S23" s="397" t="s">
        <v>22</v>
      </c>
      <c r="T23" s="393" t="s">
        <v>22</v>
      </c>
      <c r="U23" s="398" t="s">
        <v>22</v>
      </c>
      <c r="V23" s="393" t="s">
        <v>22</v>
      </c>
      <c r="W23" s="397" t="s">
        <v>22</v>
      </c>
      <c r="X23" s="402">
        <v>42082</v>
      </c>
      <c r="Y23" s="390" t="s">
        <v>280</v>
      </c>
    </row>
    <row r="24" spans="1:25" ht="67.5" hidden="1">
      <c r="A24" s="390">
        <v>23</v>
      </c>
      <c r="B24" s="391" t="s">
        <v>203</v>
      </c>
      <c r="C24" s="390" t="s">
        <v>18</v>
      </c>
      <c r="D24" s="392" t="s">
        <v>969</v>
      </c>
      <c r="E24" s="390" t="s">
        <v>970</v>
      </c>
      <c r="F24" s="393">
        <v>800063563</v>
      </c>
      <c r="G24" s="393">
        <v>7</v>
      </c>
      <c r="H24" s="394" t="s">
        <v>971</v>
      </c>
      <c r="I24" s="395">
        <v>4446336</v>
      </c>
      <c r="J24" s="396">
        <v>68904000</v>
      </c>
      <c r="K24" s="396"/>
      <c r="L24" s="401" t="s">
        <v>238</v>
      </c>
      <c r="M24" s="487"/>
      <c r="N24" s="399">
        <v>42066</v>
      </c>
      <c r="O24" s="402">
        <v>42076</v>
      </c>
      <c r="P24" s="402">
        <v>42259</v>
      </c>
      <c r="Q24" s="400" t="s">
        <v>972</v>
      </c>
      <c r="R24" s="393">
        <v>5915</v>
      </c>
      <c r="S24" s="397">
        <v>42060</v>
      </c>
      <c r="T24" s="393" t="s">
        <v>731</v>
      </c>
      <c r="U24" s="398" t="s">
        <v>732</v>
      </c>
      <c r="V24" s="393">
        <v>16715</v>
      </c>
      <c r="W24" s="397">
        <v>42074</v>
      </c>
      <c r="X24" s="402">
        <v>42082</v>
      </c>
      <c r="Y24" s="390" t="s">
        <v>233</v>
      </c>
    </row>
    <row r="25" spans="1:25" ht="84" hidden="1" customHeight="1">
      <c r="A25" s="390">
        <v>24</v>
      </c>
      <c r="B25" s="391" t="s">
        <v>189</v>
      </c>
      <c r="C25" s="390" t="s">
        <v>69</v>
      </c>
      <c r="D25" s="392" t="s">
        <v>973</v>
      </c>
      <c r="E25" s="390" t="s">
        <v>325</v>
      </c>
      <c r="F25" s="393">
        <v>860009578</v>
      </c>
      <c r="G25" s="393">
        <v>6</v>
      </c>
      <c r="H25" s="394" t="s">
        <v>974</v>
      </c>
      <c r="I25" s="395" t="s">
        <v>975</v>
      </c>
      <c r="J25" s="396">
        <v>1672674</v>
      </c>
      <c r="K25" s="396"/>
      <c r="L25" s="401" t="s">
        <v>976</v>
      </c>
      <c r="M25" s="487"/>
      <c r="N25" s="399">
        <v>42075</v>
      </c>
      <c r="O25" s="402">
        <v>42081</v>
      </c>
      <c r="P25" s="402">
        <v>42082</v>
      </c>
      <c r="Q25" s="400" t="s">
        <v>22</v>
      </c>
      <c r="R25" s="393">
        <v>5515</v>
      </c>
      <c r="S25" s="397">
        <v>42040</v>
      </c>
      <c r="T25" s="393" t="s">
        <v>607</v>
      </c>
      <c r="U25" s="398" t="s">
        <v>608</v>
      </c>
      <c r="V25" s="393">
        <v>17515</v>
      </c>
      <c r="W25" s="397">
        <v>42080</v>
      </c>
      <c r="X25" s="402">
        <v>42075</v>
      </c>
      <c r="Y25" s="390" t="s">
        <v>280</v>
      </c>
    </row>
    <row r="26" spans="1:25" ht="72" hidden="1" customHeight="1">
      <c r="A26" s="390">
        <v>25</v>
      </c>
      <c r="B26" s="391" t="s">
        <v>100</v>
      </c>
      <c r="C26" s="390" t="s">
        <v>545</v>
      </c>
      <c r="D26" s="392" t="s">
        <v>977</v>
      </c>
      <c r="E26" s="390" t="s">
        <v>978</v>
      </c>
      <c r="F26" s="393">
        <v>900773300</v>
      </c>
      <c r="G26" s="393">
        <v>6</v>
      </c>
      <c r="H26" s="394" t="s">
        <v>979</v>
      </c>
      <c r="I26" s="395">
        <v>3022429</v>
      </c>
      <c r="J26" s="396">
        <v>6124296</v>
      </c>
      <c r="K26" s="396">
        <v>2509971</v>
      </c>
      <c r="L26" s="401">
        <v>42369</v>
      </c>
      <c r="M26" s="487"/>
      <c r="N26" s="399">
        <v>42082</v>
      </c>
      <c r="O26" s="402">
        <v>42081</v>
      </c>
      <c r="P26" s="402">
        <v>42369</v>
      </c>
      <c r="Q26" s="400" t="s">
        <v>22</v>
      </c>
      <c r="R26" s="393">
        <v>6415</v>
      </c>
      <c r="S26" s="397">
        <v>42075</v>
      </c>
      <c r="T26" s="393" t="s">
        <v>625</v>
      </c>
      <c r="U26" s="398" t="s">
        <v>980</v>
      </c>
      <c r="V26" s="393">
        <v>22615</v>
      </c>
      <c r="W26" s="397">
        <v>42083</v>
      </c>
      <c r="X26" s="402">
        <v>42082</v>
      </c>
      <c r="Y26" s="390" t="s">
        <v>280</v>
      </c>
    </row>
    <row r="27" spans="1:25" ht="93" hidden="1" customHeight="1">
      <c r="A27" s="390">
        <v>26</v>
      </c>
      <c r="B27" s="391" t="s">
        <v>203</v>
      </c>
      <c r="C27" s="390" t="s">
        <v>18</v>
      </c>
      <c r="D27" s="392" t="s">
        <v>981</v>
      </c>
      <c r="E27" s="390" t="s">
        <v>982</v>
      </c>
      <c r="F27" s="393">
        <v>800225235</v>
      </c>
      <c r="G27" s="393">
        <v>2</v>
      </c>
      <c r="H27" s="394" t="s">
        <v>983</v>
      </c>
      <c r="I27" s="395">
        <v>3178277</v>
      </c>
      <c r="J27" s="396">
        <v>51373500</v>
      </c>
      <c r="K27" s="396"/>
      <c r="L27" s="401" t="s">
        <v>984</v>
      </c>
      <c r="M27" s="487"/>
      <c r="N27" s="399">
        <v>42082</v>
      </c>
      <c r="O27" s="402">
        <v>42088</v>
      </c>
      <c r="P27" s="402">
        <v>42148</v>
      </c>
      <c r="Q27" s="400" t="s">
        <v>985</v>
      </c>
      <c r="R27" s="393">
        <v>4915</v>
      </c>
      <c r="S27" s="397">
        <v>42031</v>
      </c>
      <c r="T27" s="393" t="s">
        <v>829</v>
      </c>
      <c r="U27" s="398" t="s">
        <v>830</v>
      </c>
      <c r="V27" s="393">
        <v>23115</v>
      </c>
      <c r="W27" s="397">
        <v>42088</v>
      </c>
      <c r="X27" s="402">
        <v>42100</v>
      </c>
      <c r="Y27" s="390" t="s">
        <v>213</v>
      </c>
    </row>
    <row r="28" spans="1:25" ht="81" hidden="1">
      <c r="A28" s="390">
        <v>27</v>
      </c>
      <c r="B28" s="391" t="s">
        <v>203</v>
      </c>
      <c r="C28" s="390" t="s">
        <v>579</v>
      </c>
      <c r="D28" s="392" t="s">
        <v>734</v>
      </c>
      <c r="E28" s="390" t="s">
        <v>986</v>
      </c>
      <c r="F28" s="393">
        <v>900646665</v>
      </c>
      <c r="G28" s="393">
        <v>5</v>
      </c>
      <c r="H28" s="394" t="s">
        <v>987</v>
      </c>
      <c r="I28" s="395">
        <v>3441435</v>
      </c>
      <c r="J28" s="396">
        <v>24360000</v>
      </c>
      <c r="K28" s="396"/>
      <c r="L28" s="401">
        <v>42216</v>
      </c>
      <c r="M28" s="487"/>
      <c r="N28" s="399">
        <v>42083</v>
      </c>
      <c r="O28" s="402">
        <v>42094</v>
      </c>
      <c r="P28" s="401">
        <v>42216</v>
      </c>
      <c r="Q28" s="400" t="s">
        <v>988</v>
      </c>
      <c r="R28" s="393">
        <v>5615</v>
      </c>
      <c r="S28" s="397">
        <v>42045</v>
      </c>
      <c r="T28" s="393" t="s">
        <v>731</v>
      </c>
      <c r="U28" s="398" t="s">
        <v>732</v>
      </c>
      <c r="V28" s="393">
        <v>23215</v>
      </c>
      <c r="W28" s="397">
        <v>42088</v>
      </c>
      <c r="X28" s="402">
        <v>42100</v>
      </c>
      <c r="Y28" s="390" t="s">
        <v>233</v>
      </c>
    </row>
    <row r="29" spans="1:25" ht="95.25" hidden="1" customHeight="1">
      <c r="A29" s="390">
        <v>28</v>
      </c>
      <c r="B29" s="391" t="s">
        <v>203</v>
      </c>
      <c r="C29" s="390" t="s">
        <v>18</v>
      </c>
      <c r="D29" s="392" t="s">
        <v>989</v>
      </c>
      <c r="E29" s="390" t="s">
        <v>990</v>
      </c>
      <c r="F29" s="393">
        <v>900173404</v>
      </c>
      <c r="G29" s="393">
        <v>9</v>
      </c>
      <c r="H29" s="394" t="s">
        <v>991</v>
      </c>
      <c r="I29" s="395">
        <v>6117070</v>
      </c>
      <c r="J29" s="396">
        <v>45600000</v>
      </c>
      <c r="K29" s="396">
        <v>22800000</v>
      </c>
      <c r="L29" s="401">
        <v>42369</v>
      </c>
      <c r="M29" s="487"/>
      <c r="N29" s="399">
        <v>42090</v>
      </c>
      <c r="O29" s="402">
        <v>42101</v>
      </c>
      <c r="P29" s="402">
        <v>42369</v>
      </c>
      <c r="Q29" s="400" t="s">
        <v>992</v>
      </c>
      <c r="R29" s="393">
        <v>6615</v>
      </c>
      <c r="S29" s="397">
        <v>42083</v>
      </c>
      <c r="T29" s="393" t="s">
        <v>829</v>
      </c>
      <c r="U29" s="398" t="s">
        <v>830</v>
      </c>
      <c r="V29" s="393">
        <v>24815</v>
      </c>
      <c r="W29" s="397">
        <v>42101</v>
      </c>
      <c r="X29" s="402">
        <v>42102</v>
      </c>
      <c r="Y29" s="390" t="s">
        <v>993</v>
      </c>
    </row>
    <row r="30" spans="1:25" ht="127.5" hidden="1">
      <c r="A30" s="390" t="s">
        <v>994</v>
      </c>
      <c r="B30" s="391" t="s">
        <v>995</v>
      </c>
      <c r="C30" s="390" t="s">
        <v>18</v>
      </c>
      <c r="D30" s="392" t="s">
        <v>996</v>
      </c>
      <c r="E30" s="390" t="s">
        <v>474</v>
      </c>
      <c r="F30" s="393">
        <v>900068796</v>
      </c>
      <c r="G30" s="393">
        <v>1</v>
      </c>
      <c r="H30" s="394" t="s">
        <v>673</v>
      </c>
      <c r="I30" s="395">
        <v>7466000</v>
      </c>
      <c r="J30" s="396">
        <v>310906312</v>
      </c>
      <c r="K30" s="396">
        <v>54196003</v>
      </c>
      <c r="L30" s="401" t="s">
        <v>997</v>
      </c>
      <c r="M30" s="487">
        <v>42344</v>
      </c>
      <c r="N30" s="399">
        <v>42093</v>
      </c>
      <c r="O30" s="402">
        <v>42100</v>
      </c>
      <c r="P30" s="402">
        <v>42344</v>
      </c>
      <c r="Q30" s="400" t="s">
        <v>998</v>
      </c>
      <c r="R30" s="393">
        <v>7615</v>
      </c>
      <c r="S30" s="397">
        <v>42090</v>
      </c>
      <c r="T30" s="393" t="s">
        <v>653</v>
      </c>
      <c r="U30" s="398" t="s">
        <v>654</v>
      </c>
      <c r="V30" s="393">
        <v>24715</v>
      </c>
      <c r="W30" s="397">
        <v>42100</v>
      </c>
      <c r="X30" s="402">
        <v>42102</v>
      </c>
      <c r="Y30" s="390" t="s">
        <v>213</v>
      </c>
    </row>
    <row r="31" spans="1:25" ht="81" hidden="1">
      <c r="A31" s="403">
        <v>29</v>
      </c>
      <c r="B31" s="404" t="s">
        <v>571</v>
      </c>
      <c r="C31" s="403" t="s">
        <v>69</v>
      </c>
      <c r="D31" s="405" t="s">
        <v>999</v>
      </c>
      <c r="E31" s="403" t="s">
        <v>511</v>
      </c>
      <c r="F31" s="406">
        <v>80243695</v>
      </c>
      <c r="G31" s="406">
        <v>2</v>
      </c>
      <c r="H31" s="407" t="s">
        <v>1000</v>
      </c>
      <c r="I31" s="408">
        <v>2629893</v>
      </c>
      <c r="J31" s="409">
        <v>5947599</v>
      </c>
      <c r="K31" s="409"/>
      <c r="L31" s="410" t="s">
        <v>1001</v>
      </c>
      <c r="M31" s="410" t="s">
        <v>1002</v>
      </c>
      <c r="N31" s="411">
        <v>42103</v>
      </c>
      <c r="O31" s="411">
        <v>42130</v>
      </c>
      <c r="P31" s="411">
        <v>42172</v>
      </c>
      <c r="Q31" s="412" t="s">
        <v>1003</v>
      </c>
      <c r="R31" s="406">
        <v>6215</v>
      </c>
      <c r="S31" s="413">
        <v>42075</v>
      </c>
      <c r="T31" s="406" t="s">
        <v>563</v>
      </c>
      <c r="U31" s="414" t="s">
        <v>564</v>
      </c>
      <c r="V31" s="406">
        <v>31315</v>
      </c>
      <c r="W31" s="413">
        <v>42124</v>
      </c>
      <c r="X31" s="413">
        <v>42103</v>
      </c>
      <c r="Y31" s="403" t="s">
        <v>265</v>
      </c>
    </row>
    <row r="32" spans="1:25" ht="102" hidden="1">
      <c r="A32" s="403">
        <v>30</v>
      </c>
      <c r="B32" s="404" t="s">
        <v>132</v>
      </c>
      <c r="C32" s="403" t="s">
        <v>18</v>
      </c>
      <c r="D32" s="405" t="s">
        <v>1004</v>
      </c>
      <c r="E32" s="403" t="s">
        <v>135</v>
      </c>
      <c r="F32" s="406">
        <v>860033419</v>
      </c>
      <c r="G32" s="406">
        <v>4</v>
      </c>
      <c r="H32" s="407" t="s">
        <v>1005</v>
      </c>
      <c r="I32" s="408">
        <v>5935580</v>
      </c>
      <c r="J32" s="409">
        <v>359387908</v>
      </c>
      <c r="K32" s="409"/>
      <c r="L32" s="410" t="s">
        <v>1006</v>
      </c>
      <c r="M32" s="488"/>
      <c r="N32" s="411">
        <v>42114</v>
      </c>
      <c r="O32" s="411">
        <v>42125</v>
      </c>
      <c r="P32" s="411">
        <v>42247</v>
      </c>
      <c r="Q32" s="412" t="s">
        <v>1007</v>
      </c>
      <c r="R32" s="406">
        <v>5715</v>
      </c>
      <c r="S32" s="413">
        <v>42048</v>
      </c>
      <c r="T32" s="406" t="s">
        <v>542</v>
      </c>
      <c r="U32" s="414" t="s">
        <v>1008</v>
      </c>
      <c r="V32" s="406">
        <v>31215</v>
      </c>
      <c r="W32" s="413">
        <v>42123</v>
      </c>
      <c r="X32" s="413">
        <v>42129</v>
      </c>
      <c r="Y32" s="403" t="s">
        <v>280</v>
      </c>
    </row>
    <row r="33" spans="1:25" ht="119.25" hidden="1" customHeight="1">
      <c r="A33" s="403">
        <v>31</v>
      </c>
      <c r="B33" s="404" t="s">
        <v>189</v>
      </c>
      <c r="C33" s="403" t="s">
        <v>69</v>
      </c>
      <c r="D33" s="405" t="s">
        <v>1009</v>
      </c>
      <c r="E33" s="403" t="s">
        <v>491</v>
      </c>
      <c r="F33" s="406">
        <v>860002534</v>
      </c>
      <c r="G33" s="406">
        <v>0</v>
      </c>
      <c r="H33" s="407" t="s">
        <v>1010</v>
      </c>
      <c r="I33" s="408">
        <v>3190730</v>
      </c>
      <c r="J33" s="409">
        <v>17999997</v>
      </c>
      <c r="K33" s="409"/>
      <c r="L33" s="410" t="s">
        <v>632</v>
      </c>
      <c r="M33" s="488"/>
      <c r="N33" s="411">
        <v>42124</v>
      </c>
      <c r="O33" s="411">
        <v>42130</v>
      </c>
      <c r="P33" s="411">
        <v>42221</v>
      </c>
      <c r="Q33" s="412" t="s">
        <v>22</v>
      </c>
      <c r="R33" s="406">
        <v>6915</v>
      </c>
      <c r="S33" s="413">
        <v>42090</v>
      </c>
      <c r="T33" s="406" t="s">
        <v>607</v>
      </c>
      <c r="U33" s="414" t="s">
        <v>608</v>
      </c>
      <c r="V33" s="406">
        <v>31515</v>
      </c>
      <c r="W33" s="413">
        <v>42128</v>
      </c>
      <c r="X33" s="413">
        <v>42124</v>
      </c>
      <c r="Y33" s="403" t="s">
        <v>280</v>
      </c>
    </row>
    <row r="34" spans="1:25" ht="67.5" hidden="1">
      <c r="A34" s="415">
        <v>32</v>
      </c>
      <c r="B34" s="416" t="s">
        <v>100</v>
      </c>
      <c r="C34" s="415" t="s">
        <v>69</v>
      </c>
      <c r="D34" s="417" t="s">
        <v>977</v>
      </c>
      <c r="E34" s="415" t="s">
        <v>1011</v>
      </c>
      <c r="F34" s="418">
        <v>830089676</v>
      </c>
      <c r="G34" s="418">
        <v>2</v>
      </c>
      <c r="H34" s="419" t="s">
        <v>1012</v>
      </c>
      <c r="I34" s="420">
        <v>6409147</v>
      </c>
      <c r="J34" s="421">
        <v>9728116</v>
      </c>
      <c r="K34" s="421">
        <v>4704100</v>
      </c>
      <c r="L34" s="422">
        <v>42369</v>
      </c>
      <c r="M34" s="489"/>
      <c r="N34" s="423">
        <v>42129</v>
      </c>
      <c r="O34" s="423">
        <v>42138</v>
      </c>
      <c r="P34" s="423">
        <v>42369</v>
      </c>
      <c r="Q34" s="424" t="s">
        <v>1013</v>
      </c>
      <c r="R34" s="418">
        <v>7315</v>
      </c>
      <c r="S34" s="425">
        <v>42104</v>
      </c>
      <c r="T34" s="418" t="s">
        <v>625</v>
      </c>
      <c r="U34" s="426" t="s">
        <v>1014</v>
      </c>
      <c r="V34" s="418">
        <v>34615</v>
      </c>
      <c r="W34" s="425">
        <v>42138</v>
      </c>
      <c r="X34" s="425">
        <v>42129</v>
      </c>
      <c r="Y34" s="415" t="s">
        <v>280</v>
      </c>
    </row>
    <row r="35" spans="1:25" ht="81" hidden="1">
      <c r="A35" s="415">
        <v>33</v>
      </c>
      <c r="B35" s="416" t="s">
        <v>571</v>
      </c>
      <c r="C35" s="415" t="s">
        <v>69</v>
      </c>
      <c r="D35" s="417" t="s">
        <v>1015</v>
      </c>
      <c r="E35" s="415" t="s">
        <v>1016</v>
      </c>
      <c r="F35" s="418">
        <v>900461456</v>
      </c>
      <c r="G35" s="418">
        <v>7</v>
      </c>
      <c r="H35" s="419" t="s">
        <v>1017</v>
      </c>
      <c r="I35" s="420">
        <v>2634373</v>
      </c>
      <c r="J35" s="421">
        <v>415499</v>
      </c>
      <c r="K35" s="421"/>
      <c r="L35" s="422" t="s">
        <v>1018</v>
      </c>
      <c r="M35" s="489"/>
      <c r="N35" s="423">
        <v>42130</v>
      </c>
      <c r="O35" s="423">
        <v>42143</v>
      </c>
      <c r="P35" s="423">
        <v>42157</v>
      </c>
      <c r="Q35" s="424" t="s">
        <v>1019</v>
      </c>
      <c r="R35" s="418">
        <v>7915</v>
      </c>
      <c r="S35" s="425">
        <v>42109</v>
      </c>
      <c r="T35" s="418" t="s">
        <v>1020</v>
      </c>
      <c r="U35" s="426" t="s">
        <v>1021</v>
      </c>
      <c r="V35" s="418">
        <v>33615</v>
      </c>
      <c r="W35" s="425">
        <v>42136</v>
      </c>
      <c r="X35" s="425">
        <v>42130</v>
      </c>
      <c r="Y35" s="415" t="s">
        <v>280</v>
      </c>
    </row>
    <row r="36" spans="1:25" ht="63.75" hidden="1">
      <c r="A36" s="415">
        <v>34</v>
      </c>
      <c r="B36" s="416" t="s">
        <v>189</v>
      </c>
      <c r="C36" s="415" t="s">
        <v>545</v>
      </c>
      <c r="D36" s="417" t="s">
        <v>609</v>
      </c>
      <c r="E36" s="415" t="s">
        <v>610</v>
      </c>
      <c r="F36" s="418">
        <v>890903407</v>
      </c>
      <c r="G36" s="418">
        <v>9</v>
      </c>
      <c r="H36" s="419" t="s">
        <v>611</v>
      </c>
      <c r="I36" s="420" t="s">
        <v>612</v>
      </c>
      <c r="J36" s="421">
        <v>1061840</v>
      </c>
      <c r="K36" s="421"/>
      <c r="L36" s="422" t="s">
        <v>1022</v>
      </c>
      <c r="M36" s="489"/>
      <c r="N36" s="423">
        <v>42132</v>
      </c>
      <c r="O36" s="425">
        <v>42132</v>
      </c>
      <c r="P36" s="423">
        <v>42497</v>
      </c>
      <c r="Q36" s="418" t="s">
        <v>22</v>
      </c>
      <c r="R36" s="418">
        <v>8615</v>
      </c>
      <c r="S36" s="425">
        <v>42131</v>
      </c>
      <c r="T36" s="418" t="s">
        <v>607</v>
      </c>
      <c r="U36" s="426" t="s">
        <v>608</v>
      </c>
      <c r="V36" s="418">
        <v>31715</v>
      </c>
      <c r="W36" s="425">
        <v>42132</v>
      </c>
      <c r="X36" s="425">
        <v>42132</v>
      </c>
      <c r="Y36" s="415" t="s">
        <v>280</v>
      </c>
    </row>
    <row r="37" spans="1:25" ht="76.5" hidden="1">
      <c r="A37" s="415">
        <v>35</v>
      </c>
      <c r="B37" s="416" t="s">
        <v>203</v>
      </c>
      <c r="C37" s="415" t="s">
        <v>18</v>
      </c>
      <c r="D37" s="417" t="s">
        <v>1023</v>
      </c>
      <c r="E37" s="415" t="s">
        <v>929</v>
      </c>
      <c r="F37" s="418">
        <v>860012336</v>
      </c>
      <c r="G37" s="418">
        <v>1</v>
      </c>
      <c r="H37" s="419" t="s">
        <v>930</v>
      </c>
      <c r="I37" s="420">
        <v>6382919</v>
      </c>
      <c r="J37" s="421">
        <v>3398800</v>
      </c>
      <c r="K37" s="421"/>
      <c r="L37" s="422" t="s">
        <v>431</v>
      </c>
      <c r="M37" s="489"/>
      <c r="N37" s="423">
        <v>42132</v>
      </c>
      <c r="O37" s="423">
        <v>42132</v>
      </c>
      <c r="P37" s="423">
        <v>42192</v>
      </c>
      <c r="Q37" s="418" t="s">
        <v>22</v>
      </c>
      <c r="R37" s="418">
        <v>8315</v>
      </c>
      <c r="S37" s="425">
        <v>42123</v>
      </c>
      <c r="T37" s="418" t="s">
        <v>711</v>
      </c>
      <c r="U37" s="426" t="s">
        <v>712</v>
      </c>
      <c r="V37" s="418">
        <v>31815</v>
      </c>
      <c r="W37" s="425">
        <v>42132</v>
      </c>
      <c r="X37" s="425">
        <v>42150</v>
      </c>
      <c r="Y37" s="415" t="s">
        <v>265</v>
      </c>
    </row>
    <row r="38" spans="1:25" ht="76.5" hidden="1">
      <c r="A38" s="415">
        <v>36</v>
      </c>
      <c r="B38" s="416" t="s">
        <v>203</v>
      </c>
      <c r="C38" s="415" t="s">
        <v>545</v>
      </c>
      <c r="D38" s="417" t="s">
        <v>1024</v>
      </c>
      <c r="E38" s="415" t="s">
        <v>146</v>
      </c>
      <c r="F38" s="418">
        <v>899999115</v>
      </c>
      <c r="G38" s="418">
        <v>8</v>
      </c>
      <c r="H38" s="419" t="s">
        <v>651</v>
      </c>
      <c r="I38" s="420">
        <v>6579375</v>
      </c>
      <c r="J38" s="421">
        <v>4648584</v>
      </c>
      <c r="K38" s="421">
        <v>2324292</v>
      </c>
      <c r="L38" s="422" t="s">
        <v>1025</v>
      </c>
      <c r="M38" s="489">
        <v>42459</v>
      </c>
      <c r="N38" s="423">
        <v>42132</v>
      </c>
      <c r="O38" s="425">
        <v>42136</v>
      </c>
      <c r="P38" s="423">
        <v>42459</v>
      </c>
      <c r="Q38" s="418" t="s">
        <v>22</v>
      </c>
      <c r="R38" s="418">
        <v>8515</v>
      </c>
      <c r="S38" s="425">
        <v>42124</v>
      </c>
      <c r="T38" s="418" t="s">
        <v>1026</v>
      </c>
      <c r="U38" s="426" t="s">
        <v>1027</v>
      </c>
      <c r="V38" s="418">
        <v>33515</v>
      </c>
      <c r="W38" s="425">
        <v>42136</v>
      </c>
      <c r="X38" s="425">
        <v>42132</v>
      </c>
      <c r="Y38" s="415" t="s">
        <v>213</v>
      </c>
    </row>
    <row r="39" spans="1:25" ht="76.5" hidden="1">
      <c r="A39" s="415">
        <v>37</v>
      </c>
      <c r="B39" s="416" t="s">
        <v>571</v>
      </c>
      <c r="C39" s="415" t="s">
        <v>1028</v>
      </c>
      <c r="D39" s="417" t="s">
        <v>1029</v>
      </c>
      <c r="E39" s="415" t="s">
        <v>899</v>
      </c>
      <c r="F39" s="418">
        <v>890900943</v>
      </c>
      <c r="G39" s="418">
        <v>1</v>
      </c>
      <c r="H39" s="419" t="s">
        <v>900</v>
      </c>
      <c r="I39" s="420">
        <v>3188200666</v>
      </c>
      <c r="J39" s="421">
        <v>679800</v>
      </c>
      <c r="K39" s="421"/>
      <c r="L39" s="422" t="s">
        <v>1030</v>
      </c>
      <c r="M39" s="422"/>
      <c r="N39" s="425">
        <v>42139</v>
      </c>
      <c r="O39" s="425">
        <v>42139</v>
      </c>
      <c r="P39" s="423">
        <v>42149</v>
      </c>
      <c r="Q39" s="418" t="s">
        <v>22</v>
      </c>
      <c r="R39" s="418">
        <v>8715</v>
      </c>
      <c r="S39" s="425">
        <v>42137</v>
      </c>
      <c r="T39" s="418" t="s">
        <v>1020</v>
      </c>
      <c r="U39" s="426" t="s">
        <v>1021</v>
      </c>
      <c r="V39" s="418">
        <v>34815</v>
      </c>
      <c r="W39" s="425">
        <v>42139</v>
      </c>
      <c r="X39" s="425">
        <v>42138</v>
      </c>
      <c r="Y39" s="415" t="s">
        <v>280</v>
      </c>
    </row>
    <row r="40" spans="1:25" ht="96" hidden="1" customHeight="1">
      <c r="A40" s="415">
        <v>38</v>
      </c>
      <c r="B40" s="416" t="s">
        <v>203</v>
      </c>
      <c r="C40" s="415" t="s">
        <v>18</v>
      </c>
      <c r="D40" s="417" t="s">
        <v>1031</v>
      </c>
      <c r="E40" s="415" t="s">
        <v>180</v>
      </c>
      <c r="F40" s="418">
        <v>860066942</v>
      </c>
      <c r="G40" s="418">
        <v>7</v>
      </c>
      <c r="H40" s="419" t="s">
        <v>661</v>
      </c>
      <c r="I40" s="420">
        <v>4280666</v>
      </c>
      <c r="J40" s="421">
        <v>53496165</v>
      </c>
      <c r="K40" s="421">
        <v>14452982</v>
      </c>
      <c r="L40" s="422">
        <v>42369</v>
      </c>
      <c r="M40" s="489"/>
      <c r="N40" s="423">
        <v>42145</v>
      </c>
      <c r="O40" s="423">
        <v>42149</v>
      </c>
      <c r="P40" s="423">
        <v>42369</v>
      </c>
      <c r="Q40" s="424" t="s">
        <v>1032</v>
      </c>
      <c r="R40" s="418">
        <v>8815</v>
      </c>
      <c r="S40" s="425">
        <v>42138</v>
      </c>
      <c r="T40" s="418" t="s">
        <v>563</v>
      </c>
      <c r="U40" s="426" t="s">
        <v>564</v>
      </c>
      <c r="V40" s="418">
        <v>35415</v>
      </c>
      <c r="W40" s="425">
        <v>42149</v>
      </c>
      <c r="X40" s="425">
        <v>42158</v>
      </c>
      <c r="Y40" s="415" t="s">
        <v>265</v>
      </c>
    </row>
    <row r="41" spans="1:25" ht="83.25" hidden="1">
      <c r="A41" s="427">
        <v>39</v>
      </c>
      <c r="B41" s="428" t="s">
        <v>203</v>
      </c>
      <c r="C41" s="427" t="s">
        <v>18</v>
      </c>
      <c r="D41" s="429" t="s">
        <v>1033</v>
      </c>
      <c r="E41" s="427" t="s">
        <v>1034</v>
      </c>
      <c r="F41" s="430">
        <v>860012336</v>
      </c>
      <c r="G41" s="430">
        <v>1</v>
      </c>
      <c r="H41" s="435" t="s">
        <v>1035</v>
      </c>
      <c r="I41" s="436">
        <v>3139080</v>
      </c>
      <c r="J41" s="431">
        <v>1206400</v>
      </c>
      <c r="K41" s="431"/>
      <c r="L41" s="432" t="s">
        <v>1036</v>
      </c>
      <c r="M41" s="490"/>
      <c r="N41" s="433">
        <v>42158</v>
      </c>
      <c r="O41" s="437">
        <v>42159</v>
      </c>
      <c r="P41" s="437">
        <v>42171</v>
      </c>
      <c r="Q41" s="430" t="s">
        <v>22</v>
      </c>
      <c r="R41" s="430">
        <v>9315</v>
      </c>
      <c r="S41" s="434">
        <v>42153</v>
      </c>
      <c r="T41" s="430" t="s">
        <v>711</v>
      </c>
      <c r="U41" s="438" t="s">
        <v>712</v>
      </c>
      <c r="V41" s="430">
        <v>40715</v>
      </c>
      <c r="W41" s="434">
        <v>42158</v>
      </c>
      <c r="X41" s="434">
        <v>42177</v>
      </c>
      <c r="Y41" s="427" t="s">
        <v>265</v>
      </c>
    </row>
    <row r="42" spans="1:25" ht="89.25" hidden="1">
      <c r="A42" s="427">
        <v>40</v>
      </c>
      <c r="B42" s="428" t="s">
        <v>203</v>
      </c>
      <c r="C42" s="427" t="s">
        <v>69</v>
      </c>
      <c r="D42" s="429" t="s">
        <v>1037</v>
      </c>
      <c r="E42" s="427" t="s">
        <v>1038</v>
      </c>
      <c r="F42" s="430">
        <v>900542932</v>
      </c>
      <c r="G42" s="430">
        <v>1</v>
      </c>
      <c r="H42" s="435" t="s">
        <v>1039</v>
      </c>
      <c r="I42" s="436">
        <v>3114381</v>
      </c>
      <c r="J42" s="431">
        <v>2326620</v>
      </c>
      <c r="K42" s="431">
        <v>1116310</v>
      </c>
      <c r="L42" s="432">
        <v>42369</v>
      </c>
      <c r="M42" s="490"/>
      <c r="N42" s="433">
        <v>42166</v>
      </c>
      <c r="O42" s="437">
        <v>42180</v>
      </c>
      <c r="P42" s="432">
        <v>42369</v>
      </c>
      <c r="Q42" s="439" t="s">
        <v>1040</v>
      </c>
      <c r="R42" s="430">
        <v>9015</v>
      </c>
      <c r="S42" s="434">
        <v>42139</v>
      </c>
      <c r="T42" s="430" t="s">
        <v>1041</v>
      </c>
      <c r="U42" s="438" t="s">
        <v>1042</v>
      </c>
      <c r="V42" s="430">
        <v>40915</v>
      </c>
      <c r="W42" s="434">
        <v>42172</v>
      </c>
      <c r="X42" s="434">
        <v>42166</v>
      </c>
      <c r="Y42" s="427" t="s">
        <v>280</v>
      </c>
    </row>
    <row r="43" spans="1:25" ht="89.25" hidden="1">
      <c r="A43" s="427">
        <v>41</v>
      </c>
      <c r="B43" s="428" t="s">
        <v>203</v>
      </c>
      <c r="C43" s="427" t="s">
        <v>18</v>
      </c>
      <c r="D43" s="429" t="s">
        <v>393</v>
      </c>
      <c r="E43" s="427" t="s">
        <v>1043</v>
      </c>
      <c r="F43" s="430">
        <v>1018433403</v>
      </c>
      <c r="G43" s="430"/>
      <c r="H43" s="435" t="s">
        <v>1044</v>
      </c>
      <c r="I43" s="436">
        <v>3167475888</v>
      </c>
      <c r="J43" s="431">
        <v>12148628</v>
      </c>
      <c r="K43" s="431"/>
      <c r="L43" s="432">
        <v>42369</v>
      </c>
      <c r="M43" s="490"/>
      <c r="N43" s="433">
        <v>42167</v>
      </c>
      <c r="O43" s="437">
        <v>42171</v>
      </c>
      <c r="P43" s="432">
        <v>42369</v>
      </c>
      <c r="Q43" s="430" t="s">
        <v>22</v>
      </c>
      <c r="R43" s="430">
        <v>9615</v>
      </c>
      <c r="S43" s="434">
        <v>42164</v>
      </c>
      <c r="T43" s="430" t="s">
        <v>529</v>
      </c>
      <c r="U43" s="438" t="s">
        <v>530</v>
      </c>
      <c r="V43" s="430">
        <v>40815</v>
      </c>
      <c r="W43" s="434">
        <v>42171</v>
      </c>
      <c r="X43" s="434">
        <v>42177</v>
      </c>
      <c r="Y43" s="427" t="s">
        <v>280</v>
      </c>
    </row>
    <row r="44" spans="1:25" ht="81" hidden="1">
      <c r="A44" s="427">
        <v>42</v>
      </c>
      <c r="B44" s="428" t="s">
        <v>571</v>
      </c>
      <c r="C44" s="427" t="s">
        <v>274</v>
      </c>
      <c r="D44" s="429" t="s">
        <v>1045</v>
      </c>
      <c r="E44" s="427" t="s">
        <v>1046</v>
      </c>
      <c r="F44" s="430">
        <v>830143886</v>
      </c>
      <c r="G44" s="430">
        <v>3</v>
      </c>
      <c r="H44" s="435" t="s">
        <v>1047</v>
      </c>
      <c r="I44" s="436" t="s">
        <v>1048</v>
      </c>
      <c r="J44" s="431">
        <v>42121340</v>
      </c>
      <c r="K44" s="431"/>
      <c r="L44" s="432">
        <v>42338</v>
      </c>
      <c r="M44" s="490"/>
      <c r="N44" s="433">
        <v>42167</v>
      </c>
      <c r="O44" s="437">
        <v>42173</v>
      </c>
      <c r="P44" s="432">
        <v>42338</v>
      </c>
      <c r="Q44" s="439" t="s">
        <v>1049</v>
      </c>
      <c r="R44" s="430">
        <v>7815</v>
      </c>
      <c r="S44" s="434">
        <v>42108</v>
      </c>
      <c r="T44" s="430" t="s">
        <v>731</v>
      </c>
      <c r="U44" s="438" t="s">
        <v>732</v>
      </c>
      <c r="V44" s="430">
        <v>41715</v>
      </c>
      <c r="W44" s="434">
        <v>42177</v>
      </c>
      <c r="X44" s="434">
        <v>42180</v>
      </c>
      <c r="Y44" s="427" t="s">
        <v>233</v>
      </c>
    </row>
    <row r="45" spans="1:25" ht="51" hidden="1">
      <c r="A45" s="427">
        <v>43</v>
      </c>
      <c r="B45" s="428" t="s">
        <v>68</v>
      </c>
      <c r="C45" s="427" t="s">
        <v>18</v>
      </c>
      <c r="D45" s="429" t="s">
        <v>655</v>
      </c>
      <c r="E45" s="427" t="s">
        <v>656</v>
      </c>
      <c r="F45" s="430">
        <v>860001022</v>
      </c>
      <c r="G45" s="430">
        <v>7</v>
      </c>
      <c r="H45" s="435" t="s">
        <v>657</v>
      </c>
      <c r="I45" s="436">
        <v>2940100</v>
      </c>
      <c r="J45" s="431">
        <v>817996</v>
      </c>
      <c r="K45" s="431"/>
      <c r="L45" s="432" t="s">
        <v>148</v>
      </c>
      <c r="M45" s="490"/>
      <c r="N45" s="433">
        <v>42140</v>
      </c>
      <c r="O45" s="437">
        <v>42200</v>
      </c>
      <c r="P45" s="432">
        <v>42565</v>
      </c>
      <c r="Q45" s="430" t="s">
        <v>22</v>
      </c>
      <c r="R45" s="430">
        <v>9115</v>
      </c>
      <c r="S45" s="434">
        <v>42149</v>
      </c>
      <c r="T45" s="430" t="s">
        <v>658</v>
      </c>
      <c r="U45" s="438" t="s">
        <v>659</v>
      </c>
      <c r="V45" s="430">
        <v>41015</v>
      </c>
      <c r="W45" s="434">
        <v>42174</v>
      </c>
      <c r="X45" s="434">
        <v>42178</v>
      </c>
      <c r="Y45" s="427" t="s">
        <v>233</v>
      </c>
    </row>
    <row r="46" spans="1:25" ht="63.75" hidden="1">
      <c r="A46" s="427">
        <v>44</v>
      </c>
      <c r="B46" s="428" t="s">
        <v>68</v>
      </c>
      <c r="C46" s="427" t="s">
        <v>18</v>
      </c>
      <c r="D46" s="429" t="s">
        <v>1050</v>
      </c>
      <c r="E46" s="427" t="s">
        <v>231</v>
      </c>
      <c r="F46" s="430">
        <v>860009759</v>
      </c>
      <c r="G46" s="430">
        <v>2</v>
      </c>
      <c r="H46" s="435" t="s">
        <v>663</v>
      </c>
      <c r="I46" s="436">
        <v>4227600</v>
      </c>
      <c r="J46" s="431">
        <v>816000</v>
      </c>
      <c r="K46" s="431"/>
      <c r="L46" s="432" t="s">
        <v>148</v>
      </c>
      <c r="M46" s="490"/>
      <c r="N46" s="433">
        <v>42177</v>
      </c>
      <c r="O46" s="437">
        <v>42208</v>
      </c>
      <c r="P46" s="432">
        <v>42542</v>
      </c>
      <c r="Q46" s="430" t="s">
        <v>22</v>
      </c>
      <c r="R46" s="430">
        <v>9715</v>
      </c>
      <c r="S46" s="434">
        <v>42166</v>
      </c>
      <c r="T46" s="430" t="s">
        <v>658</v>
      </c>
      <c r="U46" s="438" t="s">
        <v>659</v>
      </c>
      <c r="V46" s="430">
        <v>41915</v>
      </c>
      <c r="W46" s="434">
        <v>42178</v>
      </c>
      <c r="X46" s="434">
        <v>42180</v>
      </c>
      <c r="Y46" s="427" t="s">
        <v>233</v>
      </c>
    </row>
    <row r="47" spans="1:25" ht="51" hidden="1">
      <c r="A47" s="427">
        <v>45</v>
      </c>
      <c r="B47" s="428" t="s">
        <v>68</v>
      </c>
      <c r="C47" s="427" t="s">
        <v>18</v>
      </c>
      <c r="D47" s="429" t="s">
        <v>1051</v>
      </c>
      <c r="E47" s="427" t="s">
        <v>235</v>
      </c>
      <c r="F47" s="430">
        <v>860509265</v>
      </c>
      <c r="G47" s="430">
        <v>1</v>
      </c>
      <c r="H47" s="435" t="s">
        <v>740</v>
      </c>
      <c r="I47" s="436">
        <v>6468400</v>
      </c>
      <c r="J47" s="431">
        <v>415000</v>
      </c>
      <c r="K47" s="431"/>
      <c r="L47" s="432" t="s">
        <v>148</v>
      </c>
      <c r="M47" s="490"/>
      <c r="N47" s="433">
        <v>42179</v>
      </c>
      <c r="O47" s="437">
        <v>42258</v>
      </c>
      <c r="P47" s="432">
        <v>42544</v>
      </c>
      <c r="Q47" s="430" t="s">
        <v>22</v>
      </c>
      <c r="R47" s="430">
        <v>9815</v>
      </c>
      <c r="S47" s="434">
        <v>42166</v>
      </c>
      <c r="T47" s="430" t="s">
        <v>658</v>
      </c>
      <c r="U47" s="438" t="s">
        <v>659</v>
      </c>
      <c r="V47" s="430">
        <v>47615</v>
      </c>
      <c r="W47" s="434">
        <v>42195</v>
      </c>
      <c r="X47" s="434">
        <v>42208</v>
      </c>
      <c r="Y47" s="427" t="s">
        <v>233</v>
      </c>
    </row>
    <row r="48" spans="1:25" ht="81.75" hidden="1" customHeight="1">
      <c r="A48" s="442">
        <v>46</v>
      </c>
      <c r="B48" s="441" t="s">
        <v>203</v>
      </c>
      <c r="C48" s="442" t="s">
        <v>18</v>
      </c>
      <c r="D48" s="443" t="s">
        <v>1052</v>
      </c>
      <c r="E48" s="442" t="s">
        <v>1053</v>
      </c>
      <c r="F48" s="444">
        <v>51654866</v>
      </c>
      <c r="G48" s="444"/>
      <c r="H48" s="445" t="s">
        <v>1054</v>
      </c>
      <c r="I48" s="446">
        <v>2579810</v>
      </c>
      <c r="J48" s="450">
        <v>29749416</v>
      </c>
      <c r="K48" s="450"/>
      <c r="L48" s="447" t="s">
        <v>238</v>
      </c>
      <c r="M48" s="491"/>
      <c r="N48" s="448">
        <v>42186</v>
      </c>
      <c r="O48" s="449">
        <v>42186</v>
      </c>
      <c r="P48" s="447">
        <v>42369</v>
      </c>
      <c r="Q48" s="444" t="s">
        <v>22</v>
      </c>
      <c r="R48" s="440">
        <v>10115</v>
      </c>
      <c r="S48" s="449">
        <v>42179</v>
      </c>
      <c r="T48" s="440" t="s">
        <v>1055</v>
      </c>
      <c r="U48" s="451" t="s">
        <v>1056</v>
      </c>
      <c r="V48" s="440">
        <v>46615</v>
      </c>
      <c r="W48" s="449">
        <v>42186</v>
      </c>
      <c r="X48" s="449">
        <v>42208</v>
      </c>
      <c r="Y48" s="442" t="s">
        <v>213</v>
      </c>
    </row>
    <row r="49" spans="1:25" ht="153" hidden="1">
      <c r="A49" s="452">
        <v>47</v>
      </c>
      <c r="B49" s="453" t="s">
        <v>189</v>
      </c>
      <c r="C49" s="452" t="s">
        <v>579</v>
      </c>
      <c r="D49" s="454" t="s">
        <v>1057</v>
      </c>
      <c r="E49" s="452" t="s">
        <v>491</v>
      </c>
      <c r="F49" s="455">
        <v>860002534</v>
      </c>
      <c r="G49" s="455">
        <v>0</v>
      </c>
      <c r="H49" s="456" t="s">
        <v>1010</v>
      </c>
      <c r="I49" s="457">
        <v>3190730</v>
      </c>
      <c r="J49" s="458">
        <v>54960000</v>
      </c>
      <c r="K49" s="458"/>
      <c r="L49" s="459" t="s">
        <v>1058</v>
      </c>
      <c r="M49" s="492"/>
      <c r="N49" s="460">
        <v>42219</v>
      </c>
      <c r="O49" s="461">
        <v>42220</v>
      </c>
      <c r="P49" s="459">
        <v>42480</v>
      </c>
      <c r="Q49" s="462" t="s">
        <v>1059</v>
      </c>
      <c r="R49" s="455">
        <v>9915</v>
      </c>
      <c r="S49" s="463">
        <v>42174</v>
      </c>
      <c r="T49" s="455" t="s">
        <v>607</v>
      </c>
      <c r="U49" s="464" t="s">
        <v>608</v>
      </c>
      <c r="V49" s="455">
        <v>54015</v>
      </c>
      <c r="W49" s="463">
        <v>42220</v>
      </c>
      <c r="X49" s="461">
        <v>42222</v>
      </c>
      <c r="Y49" s="452" t="s">
        <v>280</v>
      </c>
    </row>
    <row r="50" spans="1:25" ht="81" hidden="1">
      <c r="A50" s="452">
        <v>48</v>
      </c>
      <c r="B50" s="453" t="s">
        <v>203</v>
      </c>
      <c r="C50" s="452" t="s">
        <v>69</v>
      </c>
      <c r="D50" s="454" t="s">
        <v>1060</v>
      </c>
      <c r="E50" s="452" t="s">
        <v>1061</v>
      </c>
      <c r="F50" s="455">
        <v>900468513</v>
      </c>
      <c r="G50" s="455">
        <v>0</v>
      </c>
      <c r="H50" s="456" t="s">
        <v>1062</v>
      </c>
      <c r="I50" s="457">
        <v>4022169</v>
      </c>
      <c r="J50" s="458">
        <v>267218</v>
      </c>
      <c r="K50" s="458"/>
      <c r="L50" s="459" t="s">
        <v>1063</v>
      </c>
      <c r="M50" s="492"/>
      <c r="N50" s="460">
        <v>41133</v>
      </c>
      <c r="O50" s="461">
        <v>42230</v>
      </c>
      <c r="P50" s="461">
        <v>42250</v>
      </c>
      <c r="Q50" s="462" t="s">
        <v>1064</v>
      </c>
      <c r="R50" s="465">
        <v>10615</v>
      </c>
      <c r="S50" s="461">
        <v>42207</v>
      </c>
      <c r="T50" s="465" t="s">
        <v>1065</v>
      </c>
      <c r="U50" s="464" t="s">
        <v>1066</v>
      </c>
      <c r="V50" s="465">
        <v>54615</v>
      </c>
      <c r="W50" s="461">
        <v>42229</v>
      </c>
      <c r="X50" s="461">
        <v>42229</v>
      </c>
      <c r="Y50" s="452" t="s">
        <v>265</v>
      </c>
    </row>
    <row r="51" spans="1:25" ht="102" hidden="1">
      <c r="A51" s="452">
        <v>49</v>
      </c>
      <c r="B51" s="453" t="s">
        <v>132</v>
      </c>
      <c r="C51" s="452" t="s">
        <v>18</v>
      </c>
      <c r="D51" s="454" t="s">
        <v>1004</v>
      </c>
      <c r="E51" s="452" t="s">
        <v>135</v>
      </c>
      <c r="F51" s="455">
        <v>860033419</v>
      </c>
      <c r="G51" s="455">
        <v>4</v>
      </c>
      <c r="H51" s="456" t="s">
        <v>1005</v>
      </c>
      <c r="I51" s="457">
        <v>5935580</v>
      </c>
      <c r="J51" s="466">
        <v>2156327448</v>
      </c>
      <c r="K51" s="466"/>
      <c r="L51" s="459">
        <v>42978</v>
      </c>
      <c r="M51" s="492"/>
      <c r="N51" s="460">
        <v>42244</v>
      </c>
      <c r="O51" s="460">
        <v>42248</v>
      </c>
      <c r="P51" s="460">
        <v>42978</v>
      </c>
      <c r="Q51" s="462" t="s">
        <v>1067</v>
      </c>
      <c r="R51" s="455">
        <v>9515</v>
      </c>
      <c r="S51" s="463">
        <v>42158</v>
      </c>
      <c r="T51" s="455" t="s">
        <v>542</v>
      </c>
      <c r="U51" s="464" t="s">
        <v>1008</v>
      </c>
      <c r="V51" s="455">
        <v>55715</v>
      </c>
      <c r="W51" s="463">
        <v>42247</v>
      </c>
      <c r="X51" s="463">
        <v>42264</v>
      </c>
      <c r="Y51" s="452" t="s">
        <v>280</v>
      </c>
    </row>
    <row r="52" spans="1:25" ht="81" hidden="1">
      <c r="A52" s="467">
        <v>50</v>
      </c>
      <c r="B52" s="468" t="s">
        <v>203</v>
      </c>
      <c r="C52" s="467" t="s">
        <v>18</v>
      </c>
      <c r="D52" s="469" t="s">
        <v>1068</v>
      </c>
      <c r="E52" s="467" t="s">
        <v>1069</v>
      </c>
      <c r="F52" s="470">
        <v>900225936</v>
      </c>
      <c r="G52" s="470">
        <v>1</v>
      </c>
      <c r="H52" s="471" t="s">
        <v>1070</v>
      </c>
      <c r="I52" s="472">
        <v>8051814</v>
      </c>
      <c r="J52" s="473">
        <v>77720000</v>
      </c>
      <c r="K52" s="473"/>
      <c r="L52" s="474">
        <v>42369</v>
      </c>
      <c r="M52" s="493"/>
      <c r="N52" s="475">
        <v>42248</v>
      </c>
      <c r="O52" s="475">
        <v>42248</v>
      </c>
      <c r="P52" s="475">
        <v>42369</v>
      </c>
      <c r="Q52" s="476" t="s">
        <v>1071</v>
      </c>
      <c r="R52" s="470">
        <v>11515</v>
      </c>
      <c r="S52" s="477">
        <v>42244</v>
      </c>
      <c r="T52" s="470" t="s">
        <v>756</v>
      </c>
      <c r="U52" s="478" t="s">
        <v>757</v>
      </c>
      <c r="V52" s="470">
        <v>60115</v>
      </c>
      <c r="W52" s="477">
        <v>42248</v>
      </c>
      <c r="X52" s="477">
        <v>42264</v>
      </c>
      <c r="Y52" s="467" t="s">
        <v>758</v>
      </c>
    </row>
    <row r="53" spans="1:25" ht="136.5" hidden="1">
      <c r="A53" s="467">
        <v>51</v>
      </c>
      <c r="B53" s="468" t="s">
        <v>203</v>
      </c>
      <c r="C53" s="467" t="s">
        <v>579</v>
      </c>
      <c r="D53" s="469" t="s">
        <v>580</v>
      </c>
      <c r="E53" s="467" t="s">
        <v>581</v>
      </c>
      <c r="F53" s="470">
        <v>890104068</v>
      </c>
      <c r="G53" s="470">
        <v>7</v>
      </c>
      <c r="H53" s="471" t="s">
        <v>582</v>
      </c>
      <c r="I53" s="472">
        <v>7447007</v>
      </c>
      <c r="J53" s="473">
        <v>18000000</v>
      </c>
      <c r="K53" s="473">
        <v>7500000</v>
      </c>
      <c r="L53" s="474">
        <v>42307</v>
      </c>
      <c r="M53" s="493">
        <v>42325</v>
      </c>
      <c r="N53" s="475">
        <v>42264</v>
      </c>
      <c r="O53" s="475">
        <v>42278</v>
      </c>
      <c r="P53" s="475">
        <v>42325</v>
      </c>
      <c r="Q53" s="476" t="s">
        <v>1072</v>
      </c>
      <c r="R53" s="470">
        <v>11115</v>
      </c>
      <c r="S53" s="477">
        <v>42228</v>
      </c>
      <c r="T53" s="470" t="s">
        <v>1073</v>
      </c>
      <c r="U53" s="478" t="s">
        <v>1074</v>
      </c>
      <c r="V53" s="470">
        <v>61215</v>
      </c>
      <c r="W53" s="477">
        <v>42269</v>
      </c>
      <c r="X53" s="477">
        <v>42264</v>
      </c>
      <c r="Y53" s="467" t="s">
        <v>265</v>
      </c>
    </row>
    <row r="54" spans="1:25" ht="106.5" hidden="1" customHeight="1">
      <c r="A54" s="467">
        <v>52</v>
      </c>
      <c r="B54" s="468" t="s">
        <v>203</v>
      </c>
      <c r="C54" s="467" t="s">
        <v>18</v>
      </c>
      <c r="D54" s="469" t="s">
        <v>1075</v>
      </c>
      <c r="E54" s="467" t="s">
        <v>778</v>
      </c>
      <c r="F54" s="470">
        <v>804002893</v>
      </c>
      <c r="G54" s="470">
        <v>6</v>
      </c>
      <c r="H54" s="471" t="s">
        <v>779</v>
      </c>
      <c r="I54" s="472">
        <v>6521020</v>
      </c>
      <c r="J54" s="473">
        <v>48047038</v>
      </c>
      <c r="K54" s="473"/>
      <c r="L54" s="474">
        <v>42369</v>
      </c>
      <c r="M54" s="493"/>
      <c r="N54" s="475">
        <v>42275</v>
      </c>
      <c r="O54" s="475">
        <v>42282</v>
      </c>
      <c r="P54" s="475">
        <v>42369</v>
      </c>
      <c r="Q54" s="476" t="s">
        <v>1076</v>
      </c>
      <c r="R54" s="470">
        <v>11815</v>
      </c>
      <c r="S54" s="477">
        <v>42257</v>
      </c>
      <c r="T54" s="470" t="s">
        <v>693</v>
      </c>
      <c r="U54" s="478" t="s">
        <v>694</v>
      </c>
      <c r="V54" s="470">
        <v>66115</v>
      </c>
      <c r="W54" s="477">
        <v>42276</v>
      </c>
      <c r="X54" s="477">
        <v>42283</v>
      </c>
      <c r="Y54" s="467" t="s">
        <v>781</v>
      </c>
    </row>
    <row r="55" spans="1:25" ht="78" hidden="1" customHeight="1">
      <c r="A55" s="380">
        <v>53</v>
      </c>
      <c r="B55" s="381" t="s">
        <v>203</v>
      </c>
      <c r="C55" s="380" t="s">
        <v>18</v>
      </c>
      <c r="D55" s="382" t="s">
        <v>1077</v>
      </c>
      <c r="E55" s="380" t="s">
        <v>929</v>
      </c>
      <c r="F55" s="383">
        <v>860012336</v>
      </c>
      <c r="G55" s="383">
        <v>1</v>
      </c>
      <c r="H55" s="384" t="s">
        <v>930</v>
      </c>
      <c r="I55" s="385">
        <v>6382919</v>
      </c>
      <c r="J55" s="386">
        <v>1120000</v>
      </c>
      <c r="K55" s="386"/>
      <c r="L55" s="387" t="s">
        <v>1030</v>
      </c>
      <c r="M55" s="494"/>
      <c r="N55" s="479">
        <v>42291</v>
      </c>
      <c r="O55" s="387">
        <v>42292</v>
      </c>
      <c r="P55" s="387">
        <v>42299</v>
      </c>
      <c r="Q55" s="287" t="s">
        <v>22</v>
      </c>
      <c r="R55" s="383">
        <v>12715</v>
      </c>
      <c r="S55" s="388">
        <v>42284</v>
      </c>
      <c r="T55" s="383" t="s">
        <v>711</v>
      </c>
      <c r="U55" s="389" t="s">
        <v>712</v>
      </c>
      <c r="V55" s="383">
        <v>71015</v>
      </c>
      <c r="W55" s="388">
        <v>42292</v>
      </c>
      <c r="X55" s="388">
        <v>42313</v>
      </c>
      <c r="Y55" s="380" t="s">
        <v>265</v>
      </c>
    </row>
    <row r="56" spans="1:25" ht="103.5" hidden="1" customHeight="1">
      <c r="A56" s="380">
        <v>54</v>
      </c>
      <c r="B56" s="381" t="s">
        <v>203</v>
      </c>
      <c r="C56" s="380" t="s">
        <v>348</v>
      </c>
      <c r="D56" s="382" t="s">
        <v>1078</v>
      </c>
      <c r="E56" s="1375" t="s">
        <v>1079</v>
      </c>
      <c r="F56" s="383">
        <v>830033498</v>
      </c>
      <c r="G56" s="383">
        <v>7</v>
      </c>
      <c r="H56" s="384" t="s">
        <v>1080</v>
      </c>
      <c r="I56" s="385">
        <v>7477775</v>
      </c>
      <c r="J56" s="386">
        <v>1267580232</v>
      </c>
      <c r="K56" s="386"/>
      <c r="L56" s="387">
        <v>42369</v>
      </c>
      <c r="M56" s="494">
        <v>42551</v>
      </c>
      <c r="N56" s="479">
        <v>42300</v>
      </c>
      <c r="O56" s="387">
        <v>42306</v>
      </c>
      <c r="P56" s="387" t="s">
        <v>1081</v>
      </c>
      <c r="Q56" s="287" t="s">
        <v>1082</v>
      </c>
      <c r="R56" s="383">
        <v>7715</v>
      </c>
      <c r="S56" s="388">
        <v>42108</v>
      </c>
      <c r="T56" s="383" t="s">
        <v>1055</v>
      </c>
      <c r="U56" s="389" t="s">
        <v>1056</v>
      </c>
      <c r="V56" s="383">
        <v>72215</v>
      </c>
      <c r="W56" s="388">
        <v>42305</v>
      </c>
      <c r="X56" s="388">
        <v>42313</v>
      </c>
      <c r="Y56" s="380" t="s">
        <v>213</v>
      </c>
    </row>
    <row r="57" spans="1:25" ht="119.25" hidden="1" customHeight="1">
      <c r="A57" s="380">
        <v>55</v>
      </c>
      <c r="B57" s="381" t="s">
        <v>68</v>
      </c>
      <c r="C57" s="380" t="s">
        <v>579</v>
      </c>
      <c r="D57" s="382" t="s">
        <v>1083</v>
      </c>
      <c r="E57" s="380" t="s">
        <v>1084</v>
      </c>
      <c r="F57" s="383">
        <v>830045792</v>
      </c>
      <c r="G57" s="383">
        <v>1</v>
      </c>
      <c r="H57" s="384" t="s">
        <v>1085</v>
      </c>
      <c r="I57" s="385">
        <v>6356535</v>
      </c>
      <c r="J57" s="386">
        <v>111782866</v>
      </c>
      <c r="K57" s="386">
        <v>1937200</v>
      </c>
      <c r="L57" s="387">
        <v>42369</v>
      </c>
      <c r="M57" s="494"/>
      <c r="N57" s="479">
        <v>42304</v>
      </c>
      <c r="O57" s="387">
        <v>42307</v>
      </c>
      <c r="P57" s="387">
        <v>42369</v>
      </c>
      <c r="Q57" s="287" t="s">
        <v>1086</v>
      </c>
      <c r="R57" s="383">
        <v>7615</v>
      </c>
      <c r="S57" s="388">
        <v>42107</v>
      </c>
      <c r="T57" s="383" t="s">
        <v>1055</v>
      </c>
      <c r="U57" s="389" t="s">
        <v>1056</v>
      </c>
      <c r="V57" s="383">
        <v>72315</v>
      </c>
      <c r="W57" s="388">
        <v>42305</v>
      </c>
      <c r="X57" s="388">
        <v>42313</v>
      </c>
      <c r="Y57" s="380" t="s">
        <v>213</v>
      </c>
    </row>
    <row r="58" spans="1:25" ht="90" hidden="1" customHeight="1">
      <c r="A58" s="380">
        <v>56</v>
      </c>
      <c r="B58" s="381" t="s">
        <v>68</v>
      </c>
      <c r="C58" s="380" t="s">
        <v>274</v>
      </c>
      <c r="D58" s="382" t="s">
        <v>1087</v>
      </c>
      <c r="E58" s="380" t="s">
        <v>1088</v>
      </c>
      <c r="F58" s="383">
        <v>900649225</v>
      </c>
      <c r="G58" s="383">
        <v>1</v>
      </c>
      <c r="H58" s="384" t="s">
        <v>1089</v>
      </c>
      <c r="I58" s="385">
        <v>2688655</v>
      </c>
      <c r="J58" s="386">
        <v>820997720</v>
      </c>
      <c r="K58" s="386"/>
      <c r="L58" s="387">
        <v>42369</v>
      </c>
      <c r="M58" s="494"/>
      <c r="N58" s="479">
        <v>42305</v>
      </c>
      <c r="O58" s="387">
        <v>42311</v>
      </c>
      <c r="P58" s="387">
        <v>42369</v>
      </c>
      <c r="Q58" s="287" t="s">
        <v>1090</v>
      </c>
      <c r="R58" s="383">
        <v>11415</v>
      </c>
      <c r="S58" s="388">
        <v>42244</v>
      </c>
      <c r="T58" s="383" t="s">
        <v>1055</v>
      </c>
      <c r="U58" s="389" t="s">
        <v>1056</v>
      </c>
      <c r="V58" s="383">
        <v>77015</v>
      </c>
      <c r="W58" s="388">
        <v>42311</v>
      </c>
      <c r="X58" s="388">
        <v>42313</v>
      </c>
      <c r="Y58" s="380" t="s">
        <v>213</v>
      </c>
    </row>
    <row r="59" spans="1:25" ht="90" hidden="1" customHeight="1">
      <c r="A59" s="755">
        <v>57</v>
      </c>
      <c r="B59" s="756" t="s">
        <v>203</v>
      </c>
      <c r="C59" s="755" t="s">
        <v>545</v>
      </c>
      <c r="D59" s="757" t="s">
        <v>1091</v>
      </c>
      <c r="E59" s="755" t="s">
        <v>1092</v>
      </c>
      <c r="F59" s="758">
        <v>800219668</v>
      </c>
      <c r="G59" s="758">
        <v>3</v>
      </c>
      <c r="H59" s="761" t="s">
        <v>1093</v>
      </c>
      <c r="I59" s="762">
        <v>3155738115</v>
      </c>
      <c r="J59" s="377">
        <v>123702400</v>
      </c>
      <c r="K59" s="377"/>
      <c r="L59" s="378" t="s">
        <v>1094</v>
      </c>
      <c r="M59" s="378"/>
      <c r="N59" s="378">
        <v>42317</v>
      </c>
      <c r="O59" s="378">
        <v>42326</v>
      </c>
      <c r="P59" s="378">
        <v>42735</v>
      </c>
      <c r="Q59" s="327" t="s">
        <v>22</v>
      </c>
      <c r="R59" s="758">
        <v>12115</v>
      </c>
      <c r="S59" s="379">
        <v>42264</v>
      </c>
      <c r="T59" s="758" t="s">
        <v>907</v>
      </c>
      <c r="U59" s="760" t="s">
        <v>1095</v>
      </c>
      <c r="V59" s="758">
        <v>77515</v>
      </c>
      <c r="W59" s="379">
        <v>42310</v>
      </c>
      <c r="X59" s="480">
        <v>42317</v>
      </c>
      <c r="Y59" s="755" t="s">
        <v>213</v>
      </c>
    </row>
    <row r="60" spans="1:25" ht="95.25" hidden="1" customHeight="1">
      <c r="A60" s="755">
        <v>58</v>
      </c>
      <c r="B60" s="756" t="s">
        <v>203</v>
      </c>
      <c r="C60" s="755" t="s">
        <v>69</v>
      </c>
      <c r="D60" s="757" t="s">
        <v>1096</v>
      </c>
      <c r="E60" s="755" t="s">
        <v>1097</v>
      </c>
      <c r="F60" s="758">
        <v>900098537</v>
      </c>
      <c r="G60" s="758">
        <v>9</v>
      </c>
      <c r="H60" s="761" t="s">
        <v>1098</v>
      </c>
      <c r="I60" s="762">
        <v>6024616</v>
      </c>
      <c r="J60" s="377">
        <v>9407600</v>
      </c>
      <c r="K60" s="377"/>
      <c r="L60" s="378">
        <v>42369</v>
      </c>
      <c r="M60" s="378"/>
      <c r="N60" s="378">
        <v>42320</v>
      </c>
      <c r="O60" s="378">
        <v>42328</v>
      </c>
      <c r="P60" s="378">
        <v>42369</v>
      </c>
      <c r="Q60" s="327" t="s">
        <v>1099</v>
      </c>
      <c r="R60" s="758">
        <v>12515</v>
      </c>
      <c r="S60" s="379">
        <v>42276</v>
      </c>
      <c r="T60" s="758" t="s">
        <v>529</v>
      </c>
      <c r="U60" s="760" t="s">
        <v>530</v>
      </c>
      <c r="V60" s="758">
        <v>77615</v>
      </c>
      <c r="W60" s="379">
        <v>42320</v>
      </c>
      <c r="X60" s="480">
        <v>42320</v>
      </c>
      <c r="Y60" s="755" t="s">
        <v>1100</v>
      </c>
    </row>
    <row r="61" spans="1:25" ht="143.25" hidden="1" customHeight="1">
      <c r="A61" s="415" t="s">
        <v>1101</v>
      </c>
      <c r="B61" s="416" t="s">
        <v>1102</v>
      </c>
      <c r="C61" s="415" t="s">
        <v>18</v>
      </c>
      <c r="D61" s="417" t="s">
        <v>1103</v>
      </c>
      <c r="E61" s="415" t="s">
        <v>474</v>
      </c>
      <c r="F61" s="418">
        <v>900068796</v>
      </c>
      <c r="G61" s="418">
        <v>1</v>
      </c>
      <c r="H61" s="419" t="s">
        <v>673</v>
      </c>
      <c r="I61" s="420">
        <v>7466000</v>
      </c>
      <c r="J61" s="421">
        <v>1581700535</v>
      </c>
      <c r="K61" s="421">
        <v>28765369</v>
      </c>
      <c r="L61" s="422">
        <v>43281</v>
      </c>
      <c r="M61" s="422" t="s">
        <v>1104</v>
      </c>
      <c r="N61" s="422">
        <v>42342</v>
      </c>
      <c r="O61" s="422">
        <v>42349</v>
      </c>
      <c r="P61" s="422">
        <v>43281</v>
      </c>
      <c r="Q61" s="424" t="s">
        <v>1105</v>
      </c>
      <c r="R61" s="418">
        <v>13315</v>
      </c>
      <c r="S61" s="425">
        <v>42317</v>
      </c>
      <c r="T61" s="418" t="s">
        <v>653</v>
      </c>
      <c r="U61" s="426" t="s">
        <v>1106</v>
      </c>
      <c r="V61" s="418">
        <v>615</v>
      </c>
      <c r="W61" s="425">
        <v>42349</v>
      </c>
      <c r="X61" s="425">
        <v>42361</v>
      </c>
      <c r="Y61" s="415" t="s">
        <v>213</v>
      </c>
    </row>
    <row r="62" spans="1:25" ht="111" hidden="1" customHeight="1">
      <c r="A62" s="415">
        <v>59</v>
      </c>
      <c r="B62" s="416" t="s">
        <v>203</v>
      </c>
      <c r="C62" s="415" t="s">
        <v>69</v>
      </c>
      <c r="D62" s="417" t="s">
        <v>1107</v>
      </c>
      <c r="E62" s="415" t="s">
        <v>1108</v>
      </c>
      <c r="F62" s="418">
        <v>830109807</v>
      </c>
      <c r="G62" s="418">
        <v>9</v>
      </c>
      <c r="H62" s="419" t="s">
        <v>1109</v>
      </c>
      <c r="I62" s="420" t="s">
        <v>1110</v>
      </c>
      <c r="J62" s="421">
        <v>3817500</v>
      </c>
      <c r="K62" s="421"/>
      <c r="L62" s="422" t="s">
        <v>1111</v>
      </c>
      <c r="M62" s="422"/>
      <c r="N62" s="422">
        <v>42348</v>
      </c>
      <c r="O62" s="422">
        <v>42354</v>
      </c>
      <c r="P62" s="422">
        <v>42360</v>
      </c>
      <c r="Q62" s="424" t="s">
        <v>1112</v>
      </c>
      <c r="R62" s="418">
        <v>14015</v>
      </c>
      <c r="S62" s="425">
        <v>42328</v>
      </c>
      <c r="T62" s="418" t="s">
        <v>658</v>
      </c>
      <c r="U62" s="426" t="s">
        <v>659</v>
      </c>
      <c r="V62" s="418">
        <v>89115</v>
      </c>
      <c r="W62" s="425">
        <v>42349</v>
      </c>
      <c r="X62" s="425">
        <v>42348</v>
      </c>
      <c r="Y62" s="415" t="s">
        <v>865</v>
      </c>
    </row>
    <row r="63" spans="1:25" ht="112.5" hidden="1" customHeight="1">
      <c r="A63" s="415">
        <v>60</v>
      </c>
      <c r="B63" s="416" t="s">
        <v>68</v>
      </c>
      <c r="C63" s="415" t="s">
        <v>69</v>
      </c>
      <c r="D63" s="417" t="s">
        <v>1113</v>
      </c>
      <c r="E63" s="415" t="s">
        <v>1114</v>
      </c>
      <c r="F63" s="418">
        <v>900616678</v>
      </c>
      <c r="G63" s="418">
        <v>2</v>
      </c>
      <c r="H63" s="419" t="s">
        <v>1115</v>
      </c>
      <c r="I63" s="420" t="s">
        <v>1116</v>
      </c>
      <c r="J63" s="421">
        <v>10625636</v>
      </c>
      <c r="K63" s="421"/>
      <c r="L63" s="422">
        <v>42369</v>
      </c>
      <c r="M63" s="422">
        <v>42399</v>
      </c>
      <c r="N63" s="422">
        <v>42352</v>
      </c>
      <c r="O63" s="422">
        <v>42359</v>
      </c>
      <c r="P63" s="422">
        <v>42399</v>
      </c>
      <c r="Q63" s="424" t="s">
        <v>1117</v>
      </c>
      <c r="R63" s="418">
        <v>13715</v>
      </c>
      <c r="S63" s="425">
        <v>42321</v>
      </c>
      <c r="T63" s="418" t="s">
        <v>845</v>
      </c>
      <c r="U63" s="426" t="s">
        <v>846</v>
      </c>
      <c r="V63" s="418">
        <v>90615</v>
      </c>
      <c r="W63" s="425">
        <v>42353</v>
      </c>
      <c r="X63" s="425">
        <v>42352</v>
      </c>
      <c r="Y63" s="415" t="s">
        <v>233</v>
      </c>
    </row>
    <row r="64" spans="1:25" ht="136.5" hidden="1">
      <c r="A64" s="415">
        <v>61</v>
      </c>
      <c r="B64" s="416" t="s">
        <v>203</v>
      </c>
      <c r="C64" s="415" t="s">
        <v>545</v>
      </c>
      <c r="D64" s="417" t="s">
        <v>1118</v>
      </c>
      <c r="E64" s="415" t="s">
        <v>1119</v>
      </c>
      <c r="F64" s="418">
        <v>899999143</v>
      </c>
      <c r="G64" s="418">
        <v>4</v>
      </c>
      <c r="H64" s="419" t="s">
        <v>1120</v>
      </c>
      <c r="I64" s="420"/>
      <c r="J64" s="421">
        <v>144226500</v>
      </c>
      <c r="K64" s="421"/>
      <c r="L64" s="422">
        <v>42673</v>
      </c>
      <c r="M64" s="422"/>
      <c r="N64" s="422">
        <v>42353</v>
      </c>
      <c r="O64" s="422">
        <v>42353</v>
      </c>
      <c r="P64" s="422">
        <v>42673</v>
      </c>
      <c r="Q64" s="424" t="s">
        <v>22</v>
      </c>
      <c r="R64" s="418">
        <v>12915</v>
      </c>
      <c r="S64" s="425">
        <v>42286</v>
      </c>
      <c r="T64" s="418" t="s">
        <v>1121</v>
      </c>
      <c r="U64" s="426" t="s">
        <v>1122</v>
      </c>
      <c r="V64" s="418">
        <v>90815</v>
      </c>
      <c r="W64" s="425">
        <v>42354</v>
      </c>
      <c r="X64" s="425">
        <v>42353</v>
      </c>
      <c r="Y64" s="415" t="s">
        <v>265</v>
      </c>
    </row>
    <row r="65" spans="1:25" ht="105.75" hidden="1" customHeight="1">
      <c r="A65" s="415">
        <v>62</v>
      </c>
      <c r="B65" s="416" t="s">
        <v>203</v>
      </c>
      <c r="C65" s="415" t="s">
        <v>274</v>
      </c>
      <c r="D65" s="417" t="s">
        <v>1123</v>
      </c>
      <c r="E65" s="415" t="s">
        <v>690</v>
      </c>
      <c r="F65" s="418">
        <v>900554131</v>
      </c>
      <c r="G65" s="418">
        <v>9</v>
      </c>
      <c r="H65" s="419" t="s">
        <v>691</v>
      </c>
      <c r="I65" s="420">
        <v>2363800</v>
      </c>
      <c r="J65" s="421">
        <v>54830880</v>
      </c>
      <c r="K65" s="421"/>
      <c r="L65" s="422">
        <v>42369</v>
      </c>
      <c r="M65" s="422"/>
      <c r="N65" s="422">
        <v>42354</v>
      </c>
      <c r="O65" s="422">
        <v>42356</v>
      </c>
      <c r="P65" s="422">
        <v>42369</v>
      </c>
      <c r="Q65" s="424" t="s">
        <v>1124</v>
      </c>
      <c r="R65" s="418">
        <v>13215</v>
      </c>
      <c r="S65" s="425">
        <v>42314</v>
      </c>
      <c r="T65" s="418" t="s">
        <v>693</v>
      </c>
      <c r="U65" s="426" t="s">
        <v>694</v>
      </c>
      <c r="V65" s="418">
        <v>91215</v>
      </c>
      <c r="W65" s="425">
        <v>42356</v>
      </c>
      <c r="X65" s="425">
        <v>42361</v>
      </c>
      <c r="Y65" s="415" t="s">
        <v>213</v>
      </c>
    </row>
    <row r="66" spans="1:25" ht="102.75" customHeight="1">
      <c r="A66" s="415">
        <v>63</v>
      </c>
      <c r="B66" s="416" t="s">
        <v>203</v>
      </c>
      <c r="C66" s="415" t="s">
        <v>18</v>
      </c>
      <c r="D66" s="417" t="s">
        <v>1125</v>
      </c>
      <c r="E66" s="415" t="s">
        <v>1126</v>
      </c>
      <c r="F66" s="418">
        <v>800177588</v>
      </c>
      <c r="G66" s="418">
        <v>0</v>
      </c>
      <c r="H66" s="419" t="s">
        <v>1127</v>
      </c>
      <c r="I66" s="420">
        <v>6358585</v>
      </c>
      <c r="J66" s="421">
        <v>754168284</v>
      </c>
      <c r="K66" s="421"/>
      <c r="L66" s="422">
        <v>42369</v>
      </c>
      <c r="M66" s="422"/>
      <c r="N66" s="422">
        <v>42355</v>
      </c>
      <c r="O66" s="422">
        <v>42356</v>
      </c>
      <c r="P66" s="422">
        <v>42369</v>
      </c>
      <c r="Q66" s="424" t="s">
        <v>1128</v>
      </c>
      <c r="R66" s="418">
        <v>16815</v>
      </c>
      <c r="S66" s="425">
        <v>42355</v>
      </c>
      <c r="T66" s="418" t="s">
        <v>1055</v>
      </c>
      <c r="U66" s="426" t="s">
        <v>1056</v>
      </c>
      <c r="V66" s="418">
        <v>91315</v>
      </c>
      <c r="W66" s="425">
        <v>42356</v>
      </c>
      <c r="X66" s="425">
        <v>42361</v>
      </c>
      <c r="Y66" s="415" t="s">
        <v>213</v>
      </c>
    </row>
    <row r="67" spans="1:25" ht="114.75" hidden="1" customHeight="1">
      <c r="A67" s="415">
        <v>64</v>
      </c>
      <c r="B67" s="416" t="s">
        <v>203</v>
      </c>
      <c r="C67" s="415" t="s">
        <v>18</v>
      </c>
      <c r="D67" s="417" t="s">
        <v>1129</v>
      </c>
      <c r="E67" s="415" t="s">
        <v>1130</v>
      </c>
      <c r="F67" s="418">
        <v>800220028</v>
      </c>
      <c r="G67" s="418">
        <v>1</v>
      </c>
      <c r="H67" s="419" t="s">
        <v>1131</v>
      </c>
      <c r="I67" s="420">
        <v>2188266</v>
      </c>
      <c r="J67" s="421">
        <v>497810520</v>
      </c>
      <c r="K67" s="421"/>
      <c r="L67" s="422">
        <v>42369</v>
      </c>
      <c r="M67" s="422"/>
      <c r="N67" s="422">
        <v>42356</v>
      </c>
      <c r="O67" s="422">
        <v>42356</v>
      </c>
      <c r="P67" s="422">
        <v>42369</v>
      </c>
      <c r="Q67" s="424" t="s">
        <v>1132</v>
      </c>
      <c r="R67" s="418">
        <v>17015</v>
      </c>
      <c r="S67" s="425">
        <v>42356</v>
      </c>
      <c r="T67" s="418" t="s">
        <v>829</v>
      </c>
      <c r="U67" s="426" t="s">
        <v>830</v>
      </c>
      <c r="V67" s="418">
        <v>91415</v>
      </c>
      <c r="W67" s="425">
        <v>42356</v>
      </c>
      <c r="X67" s="425">
        <v>42361</v>
      </c>
      <c r="Y67" s="415" t="s">
        <v>213</v>
      </c>
    </row>
    <row r="68" spans="1:25" ht="118.5" hidden="1" customHeight="1">
      <c r="A68" s="415">
        <v>65</v>
      </c>
      <c r="B68" s="416" t="s">
        <v>203</v>
      </c>
      <c r="C68" s="415" t="s">
        <v>18</v>
      </c>
      <c r="D68" s="417" t="s">
        <v>1133</v>
      </c>
      <c r="E68" s="415" t="s">
        <v>690</v>
      </c>
      <c r="F68" s="418">
        <v>900554131</v>
      </c>
      <c r="G68" s="418">
        <v>9</v>
      </c>
      <c r="H68" s="419" t="s">
        <v>691</v>
      </c>
      <c r="I68" s="420">
        <v>2363800</v>
      </c>
      <c r="J68" s="421">
        <v>103709570</v>
      </c>
      <c r="K68" s="421"/>
      <c r="L68" s="422">
        <v>42551</v>
      </c>
      <c r="M68" s="422"/>
      <c r="N68" s="422">
        <v>42356</v>
      </c>
      <c r="O68" s="422">
        <v>42356</v>
      </c>
      <c r="P68" s="422">
        <v>42551</v>
      </c>
      <c r="Q68" s="424" t="s">
        <v>1134</v>
      </c>
      <c r="R68" s="418">
        <v>16515</v>
      </c>
      <c r="S68" s="425">
        <v>42353</v>
      </c>
      <c r="T68" s="418" t="s">
        <v>1135</v>
      </c>
      <c r="U68" s="426" t="s">
        <v>1136</v>
      </c>
      <c r="V68" s="418">
        <v>91515</v>
      </c>
      <c r="W68" s="425">
        <v>42356</v>
      </c>
      <c r="X68" s="425">
        <v>42361</v>
      </c>
      <c r="Y68" s="415" t="s">
        <v>213</v>
      </c>
    </row>
    <row r="69" spans="1:25" ht="63.75" hidden="1">
      <c r="A69" s="415">
        <v>66</v>
      </c>
      <c r="B69" s="416" t="s">
        <v>68</v>
      </c>
      <c r="C69" s="415" t="s">
        <v>545</v>
      </c>
      <c r="D69" s="417" t="s">
        <v>1137</v>
      </c>
      <c r="E69" s="415" t="s">
        <v>257</v>
      </c>
      <c r="F69" s="418">
        <v>800058607</v>
      </c>
      <c r="G69" s="418">
        <v>2</v>
      </c>
      <c r="H69" s="419" t="s">
        <v>1138</v>
      </c>
      <c r="I69" s="420"/>
      <c r="J69" s="421">
        <v>143912662</v>
      </c>
      <c r="K69" s="421"/>
      <c r="L69" s="422">
        <v>42369</v>
      </c>
      <c r="M69" s="422"/>
      <c r="N69" s="422">
        <v>42356</v>
      </c>
      <c r="O69" s="425">
        <v>42356</v>
      </c>
      <c r="P69" s="422">
        <v>42369</v>
      </c>
      <c r="Q69" s="424" t="s">
        <v>22</v>
      </c>
      <c r="R69" s="418">
        <v>16915</v>
      </c>
      <c r="S69" s="425">
        <v>42355</v>
      </c>
      <c r="T69" s="418" t="s">
        <v>693</v>
      </c>
      <c r="U69" s="426" t="s">
        <v>694</v>
      </c>
      <c r="V69" s="418">
        <v>91715</v>
      </c>
      <c r="W69" s="425">
        <v>42356</v>
      </c>
      <c r="X69" s="425">
        <v>42356</v>
      </c>
      <c r="Y69" s="415" t="s">
        <v>213</v>
      </c>
    </row>
    <row r="70" spans="1:25" ht="77.25" hidden="1" customHeight="1">
      <c r="A70" s="415">
        <v>67</v>
      </c>
      <c r="B70" s="416" t="s">
        <v>68</v>
      </c>
      <c r="C70" s="415" t="s">
        <v>545</v>
      </c>
      <c r="D70" s="417" t="s">
        <v>1139</v>
      </c>
      <c r="E70" s="415" t="s">
        <v>1140</v>
      </c>
      <c r="F70" s="418">
        <v>800103052</v>
      </c>
      <c r="G70" s="418">
        <v>8</v>
      </c>
      <c r="H70" s="419" t="s">
        <v>873</v>
      </c>
      <c r="I70" s="420">
        <v>6517950</v>
      </c>
      <c r="J70" s="421">
        <v>33946200</v>
      </c>
      <c r="K70" s="421"/>
      <c r="L70" s="422">
        <v>42369</v>
      </c>
      <c r="M70" s="422"/>
      <c r="N70" s="422">
        <v>42356</v>
      </c>
      <c r="O70" s="425">
        <v>42356</v>
      </c>
      <c r="P70" s="422">
        <v>42369</v>
      </c>
      <c r="Q70" s="424" t="s">
        <v>22</v>
      </c>
      <c r="R70" s="418">
        <v>16715</v>
      </c>
      <c r="S70" s="425">
        <v>42355</v>
      </c>
      <c r="T70" s="418" t="s">
        <v>829</v>
      </c>
      <c r="U70" s="426" t="s">
        <v>830</v>
      </c>
      <c r="V70" s="418">
        <v>91615</v>
      </c>
      <c r="W70" s="425">
        <v>42356</v>
      </c>
      <c r="X70" s="425">
        <v>42356</v>
      </c>
      <c r="Y70" s="415" t="s">
        <v>213</v>
      </c>
    </row>
    <row r="71" spans="1:25" ht="103.5" hidden="1" customHeight="1">
      <c r="A71" s="415">
        <v>68</v>
      </c>
      <c r="B71" s="416" t="s">
        <v>203</v>
      </c>
      <c r="C71" s="415" t="s">
        <v>274</v>
      </c>
      <c r="D71" s="417" t="s">
        <v>1141</v>
      </c>
      <c r="E71" s="415" t="s">
        <v>690</v>
      </c>
      <c r="F71" s="418">
        <v>900554131</v>
      </c>
      <c r="G71" s="418">
        <v>9</v>
      </c>
      <c r="H71" s="419" t="s">
        <v>691</v>
      </c>
      <c r="I71" s="420">
        <v>2363800</v>
      </c>
      <c r="J71" s="421">
        <v>109637168</v>
      </c>
      <c r="K71" s="421"/>
      <c r="L71" s="422">
        <v>42369</v>
      </c>
      <c r="M71" s="422"/>
      <c r="N71" s="422">
        <v>42361</v>
      </c>
      <c r="O71" s="425">
        <v>42362</v>
      </c>
      <c r="P71" s="422">
        <v>42369</v>
      </c>
      <c r="Q71" s="424" t="s">
        <v>1142</v>
      </c>
      <c r="R71" s="418">
        <v>14115</v>
      </c>
      <c r="S71" s="425">
        <v>42331</v>
      </c>
      <c r="T71" s="418" t="s">
        <v>829</v>
      </c>
      <c r="U71" s="426" t="s">
        <v>830</v>
      </c>
      <c r="V71" s="418">
        <v>96915</v>
      </c>
      <c r="W71" s="425">
        <v>42361</v>
      </c>
      <c r="X71" s="425"/>
      <c r="Y71" s="415" t="s">
        <v>213</v>
      </c>
    </row>
    <row r="72" spans="1:25" hidden="1">
      <c r="J72" s="481">
        <f>SUM(J2:J71)</f>
        <v>9660867544</v>
      </c>
      <c r="K72" s="481">
        <f>SUM(K2:K71)</f>
        <v>176415557</v>
      </c>
    </row>
    <row r="73" spans="1:25" hidden="1">
      <c r="K73" s="481">
        <f>+K72+J72</f>
        <v>9837283101</v>
      </c>
    </row>
    <row r="81" spans="4:4">
      <c r="D81" s="376" t="s">
        <v>520</v>
      </c>
    </row>
  </sheetData>
  <autoFilter ref="A1:Y73" xr:uid="{00000000-0009-0000-0000-000003000000}">
    <filterColumn colId="4">
      <filters>
        <filter val="INFORMESE SAS"/>
      </filters>
    </filterColumn>
  </autoFilter>
  <pageMargins left="1" right="1" top="1" bottom="1" header="0.5" footer="0.5"/>
  <pageSetup scale="1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140"/>
  <sheetViews>
    <sheetView workbookViewId="0">
      <pane xSplit="6" ySplit="1" topLeftCell="AB50" activePane="bottomRight" state="frozen"/>
      <selection pane="topRight" activeCell="F1" sqref="F1"/>
      <selection pane="bottomLeft" activeCell="A2" sqref="A2"/>
      <selection pane="bottomRight" activeCell="C52" sqref="C52"/>
    </sheetView>
  </sheetViews>
  <sheetFormatPr baseColWidth="10" defaultColWidth="11.42578125" defaultRowHeight="15"/>
  <cols>
    <col min="1" max="1" width="6.140625" customWidth="1"/>
    <col min="2" max="2" width="3.85546875" customWidth="1"/>
    <col min="4" max="4" width="14.85546875" customWidth="1"/>
    <col min="5" max="5" width="58" customWidth="1"/>
    <col min="6" max="6" width="13.5703125" customWidth="1"/>
    <col min="7" max="7" width="15.85546875" bestFit="1" customWidth="1"/>
    <col min="10" max="10" width="12.42578125" bestFit="1" customWidth="1"/>
    <col min="11" max="11" width="15.28515625" bestFit="1" customWidth="1"/>
    <col min="12" max="12" width="15.7109375" bestFit="1" customWidth="1"/>
    <col min="13" max="13" width="12.7109375" bestFit="1" customWidth="1"/>
    <col min="15" max="15" width="13.140625" customWidth="1"/>
    <col min="26" max="26" width="14.42578125" customWidth="1"/>
    <col min="27" max="27" width="14.5703125" bestFit="1" customWidth="1"/>
  </cols>
  <sheetData>
    <row r="1" spans="1:27" ht="48.75" customHeight="1">
      <c r="A1" s="370" t="s">
        <v>1143</v>
      </c>
      <c r="B1" s="370" t="s">
        <v>0</v>
      </c>
      <c r="C1" s="371" t="s">
        <v>1</v>
      </c>
      <c r="D1" s="371" t="s">
        <v>2</v>
      </c>
      <c r="E1" s="371" t="s">
        <v>3</v>
      </c>
      <c r="F1" s="371" t="s">
        <v>4</v>
      </c>
      <c r="G1" s="372" t="s">
        <v>5</v>
      </c>
      <c r="H1" s="372" t="s">
        <v>521</v>
      </c>
      <c r="I1" s="372" t="s">
        <v>522</v>
      </c>
      <c r="J1" s="372" t="s">
        <v>523</v>
      </c>
      <c r="K1" s="373" t="s">
        <v>912</v>
      </c>
      <c r="L1" s="373" t="s">
        <v>913</v>
      </c>
      <c r="M1" s="371" t="s">
        <v>1144</v>
      </c>
      <c r="N1" s="371" t="s">
        <v>915</v>
      </c>
      <c r="O1" s="371" t="s">
        <v>8</v>
      </c>
      <c r="P1" s="371" t="s">
        <v>9</v>
      </c>
      <c r="Q1" s="371" t="s">
        <v>10</v>
      </c>
      <c r="R1" s="371" t="s">
        <v>11</v>
      </c>
      <c r="S1" s="371" t="s">
        <v>12</v>
      </c>
      <c r="T1" s="371" t="s">
        <v>13</v>
      </c>
      <c r="U1" s="371" t="s">
        <v>524</v>
      </c>
      <c r="V1" s="371" t="s">
        <v>525</v>
      </c>
      <c r="W1" s="371" t="s">
        <v>14</v>
      </c>
      <c r="X1" s="371" t="s">
        <v>15</v>
      </c>
      <c r="Y1" s="371" t="s">
        <v>16</v>
      </c>
      <c r="Z1" s="371" t="s">
        <v>197</v>
      </c>
    </row>
    <row r="2" spans="1:27" ht="69" customHeight="1">
      <c r="A2" s="380">
        <v>1</v>
      </c>
      <c r="B2" s="380">
        <v>1</v>
      </c>
      <c r="C2" s="381" t="s">
        <v>203</v>
      </c>
      <c r="D2" s="380" t="s">
        <v>18</v>
      </c>
      <c r="E2" s="382" t="s">
        <v>531</v>
      </c>
      <c r="F2" s="380" t="s">
        <v>330</v>
      </c>
      <c r="G2" s="383">
        <v>79334237</v>
      </c>
      <c r="H2" s="380"/>
      <c r="I2" s="486" t="s">
        <v>533</v>
      </c>
      <c r="J2" s="389">
        <v>4624869</v>
      </c>
      <c r="K2" s="495">
        <v>15739061</v>
      </c>
      <c r="L2" s="495">
        <v>0</v>
      </c>
      <c r="M2" s="497">
        <v>42735</v>
      </c>
      <c r="N2" s="482"/>
      <c r="O2" s="482">
        <v>42382</v>
      </c>
      <c r="P2" s="482">
        <v>42383</v>
      </c>
      <c r="Q2" s="482">
        <v>42735</v>
      </c>
      <c r="R2" s="483" t="s">
        <v>22</v>
      </c>
      <c r="S2" s="484">
        <v>1516</v>
      </c>
      <c r="T2" s="482">
        <v>42381</v>
      </c>
      <c r="U2" s="483" t="s">
        <v>529</v>
      </c>
      <c r="V2" s="485" t="s">
        <v>530</v>
      </c>
      <c r="W2" s="483">
        <v>1416</v>
      </c>
      <c r="X2" s="482">
        <v>42382</v>
      </c>
      <c r="Y2" s="482">
        <v>42390</v>
      </c>
      <c r="Z2" s="485" t="s">
        <v>1145</v>
      </c>
    </row>
    <row r="3" spans="1:27" ht="71.25" customHeight="1">
      <c r="A3" s="380">
        <v>2</v>
      </c>
      <c r="B3" s="380">
        <v>2</v>
      </c>
      <c r="C3" s="381" t="s">
        <v>203</v>
      </c>
      <c r="D3" s="380" t="s">
        <v>18</v>
      </c>
      <c r="E3" s="382" t="s">
        <v>531</v>
      </c>
      <c r="F3" s="380" t="s">
        <v>933</v>
      </c>
      <c r="G3" s="383">
        <v>79357757</v>
      </c>
      <c r="H3" s="383"/>
      <c r="I3" s="486" t="s">
        <v>934</v>
      </c>
      <c r="J3" s="389">
        <v>4341160</v>
      </c>
      <c r="K3" s="495">
        <v>15739061</v>
      </c>
      <c r="L3" s="495">
        <v>0</v>
      </c>
      <c r="M3" s="497">
        <v>42735</v>
      </c>
      <c r="N3" s="482"/>
      <c r="O3" s="482">
        <v>42382</v>
      </c>
      <c r="P3" s="482">
        <v>42383</v>
      </c>
      <c r="Q3" s="482">
        <v>42735</v>
      </c>
      <c r="R3" s="483" t="s">
        <v>22</v>
      </c>
      <c r="S3" s="484">
        <v>1616</v>
      </c>
      <c r="T3" s="482">
        <v>42381</v>
      </c>
      <c r="U3" s="483" t="s">
        <v>529</v>
      </c>
      <c r="V3" s="485" t="s">
        <v>530</v>
      </c>
      <c r="W3" s="483">
        <v>1516</v>
      </c>
      <c r="X3" s="482">
        <v>42382</v>
      </c>
      <c r="Y3" s="482">
        <v>42390</v>
      </c>
      <c r="Z3" s="485" t="s">
        <v>1145</v>
      </c>
    </row>
    <row r="4" spans="1:27" ht="70.5" customHeight="1">
      <c r="A4" s="380">
        <v>3</v>
      </c>
      <c r="B4" s="380">
        <v>3</v>
      </c>
      <c r="C4" s="381" t="s">
        <v>203</v>
      </c>
      <c r="D4" s="380" t="s">
        <v>18</v>
      </c>
      <c r="E4" s="382" t="s">
        <v>531</v>
      </c>
      <c r="F4" s="380" t="s">
        <v>1146</v>
      </c>
      <c r="G4" s="383">
        <v>79863162</v>
      </c>
      <c r="H4" s="380"/>
      <c r="I4" s="486" t="s">
        <v>919</v>
      </c>
      <c r="J4" s="389">
        <v>4135941</v>
      </c>
      <c r="K4" s="495">
        <v>15739061</v>
      </c>
      <c r="L4" s="495">
        <v>0</v>
      </c>
      <c r="M4" s="497">
        <v>42735</v>
      </c>
      <c r="N4" s="482"/>
      <c r="O4" s="482">
        <v>42382</v>
      </c>
      <c r="P4" s="482">
        <v>42383</v>
      </c>
      <c r="Q4" s="482">
        <v>42735</v>
      </c>
      <c r="R4" s="483" t="s">
        <v>22</v>
      </c>
      <c r="S4" s="484">
        <v>1716</v>
      </c>
      <c r="T4" s="482">
        <v>42381</v>
      </c>
      <c r="U4" s="483" t="s">
        <v>529</v>
      </c>
      <c r="V4" s="485" t="s">
        <v>530</v>
      </c>
      <c r="W4" s="483">
        <v>1616</v>
      </c>
      <c r="X4" s="482">
        <v>42382</v>
      </c>
      <c r="Y4" s="482">
        <v>42390</v>
      </c>
      <c r="Z4" s="485" t="s">
        <v>1145</v>
      </c>
    </row>
    <row r="5" spans="1:27" ht="81" customHeight="1">
      <c r="A5" s="380">
        <v>4</v>
      </c>
      <c r="B5" s="380">
        <v>4</v>
      </c>
      <c r="C5" s="381" t="s">
        <v>203</v>
      </c>
      <c r="D5" s="380" t="s">
        <v>18</v>
      </c>
      <c r="E5" s="382" t="s">
        <v>393</v>
      </c>
      <c r="F5" s="380" t="s">
        <v>1147</v>
      </c>
      <c r="G5" s="383">
        <v>1018433403</v>
      </c>
      <c r="H5" s="383"/>
      <c r="I5" s="486" t="s">
        <v>1044</v>
      </c>
      <c r="J5" s="389">
        <v>3167475888</v>
      </c>
      <c r="K5" s="495">
        <v>22505786</v>
      </c>
      <c r="L5" s="495">
        <v>0</v>
      </c>
      <c r="M5" s="497">
        <v>42735</v>
      </c>
      <c r="N5" s="482"/>
      <c r="O5" s="482">
        <v>42382</v>
      </c>
      <c r="P5" s="482">
        <v>42382</v>
      </c>
      <c r="Q5" s="482">
        <v>42735</v>
      </c>
      <c r="R5" s="483" t="s">
        <v>22</v>
      </c>
      <c r="S5" s="484">
        <v>1816</v>
      </c>
      <c r="T5" s="482">
        <v>42381</v>
      </c>
      <c r="U5" s="483" t="s">
        <v>529</v>
      </c>
      <c r="V5" s="485" t="s">
        <v>530</v>
      </c>
      <c r="W5" s="483">
        <v>1716</v>
      </c>
      <c r="X5" s="482">
        <v>42382</v>
      </c>
      <c r="Y5" s="482">
        <v>42390</v>
      </c>
      <c r="Z5" s="485" t="s">
        <v>1145</v>
      </c>
    </row>
    <row r="6" spans="1:27" ht="75">
      <c r="A6" s="380">
        <v>5</v>
      </c>
      <c r="B6" s="380">
        <v>5</v>
      </c>
      <c r="C6" s="381" t="s">
        <v>203</v>
      </c>
      <c r="D6" s="380" t="s">
        <v>18</v>
      </c>
      <c r="E6" s="382" t="s">
        <v>1148</v>
      </c>
      <c r="F6" s="380" t="s">
        <v>1053</v>
      </c>
      <c r="G6" s="383">
        <v>51654866</v>
      </c>
      <c r="H6" s="383"/>
      <c r="I6" s="486" t="s">
        <v>1054</v>
      </c>
      <c r="J6" s="389">
        <v>2579810</v>
      </c>
      <c r="K6" s="495">
        <v>61718469</v>
      </c>
      <c r="L6" s="495">
        <v>0</v>
      </c>
      <c r="M6" s="497">
        <v>42735</v>
      </c>
      <c r="N6" s="482"/>
      <c r="O6" s="482">
        <v>42384</v>
      </c>
      <c r="P6" s="482">
        <v>42384</v>
      </c>
      <c r="Q6" s="482">
        <v>42735</v>
      </c>
      <c r="R6" s="483" t="s">
        <v>22</v>
      </c>
      <c r="S6" s="484">
        <v>1916</v>
      </c>
      <c r="T6" s="482">
        <v>42383</v>
      </c>
      <c r="U6" s="483" t="s">
        <v>1149</v>
      </c>
      <c r="V6" s="485" t="s">
        <v>1056</v>
      </c>
      <c r="W6" s="483">
        <v>1916</v>
      </c>
      <c r="X6" s="482">
        <v>42384</v>
      </c>
      <c r="Y6" s="482">
        <v>42390</v>
      </c>
      <c r="Z6" s="485" t="s">
        <v>213</v>
      </c>
    </row>
    <row r="7" spans="1:27" ht="63.75">
      <c r="A7" s="380">
        <v>6</v>
      </c>
      <c r="B7" s="380">
        <v>1</v>
      </c>
      <c r="C7" s="381" t="s">
        <v>100</v>
      </c>
      <c r="D7" s="380" t="s">
        <v>545</v>
      </c>
      <c r="E7" s="382" t="s">
        <v>305</v>
      </c>
      <c r="F7" s="380" t="s">
        <v>547</v>
      </c>
      <c r="G7" s="383">
        <v>830095213</v>
      </c>
      <c r="H7" s="383">
        <v>0</v>
      </c>
      <c r="I7" s="486" t="s">
        <v>548</v>
      </c>
      <c r="J7" s="389">
        <v>3175150153</v>
      </c>
      <c r="K7" s="495">
        <v>9000000</v>
      </c>
      <c r="L7" s="495">
        <v>0</v>
      </c>
      <c r="M7" s="497">
        <v>42735</v>
      </c>
      <c r="N7" s="482"/>
      <c r="O7" s="482">
        <v>42387</v>
      </c>
      <c r="P7" s="482">
        <v>42387</v>
      </c>
      <c r="Q7" s="482">
        <v>42735</v>
      </c>
      <c r="R7" s="483" t="s">
        <v>22</v>
      </c>
      <c r="S7" s="484">
        <v>2116</v>
      </c>
      <c r="T7" s="482">
        <v>42384</v>
      </c>
      <c r="U7" s="483" t="s">
        <v>549</v>
      </c>
      <c r="V7" s="485" t="s">
        <v>1150</v>
      </c>
      <c r="W7" s="483">
        <v>2416</v>
      </c>
      <c r="X7" s="482">
        <v>42387</v>
      </c>
      <c r="Y7" s="482">
        <v>42387</v>
      </c>
      <c r="Z7" s="485" t="s">
        <v>1145</v>
      </c>
    </row>
    <row r="8" spans="1:27" ht="171.75" customHeight="1">
      <c r="A8" s="380">
        <v>7</v>
      </c>
      <c r="B8" s="380">
        <v>6</v>
      </c>
      <c r="C8" s="381" t="s">
        <v>203</v>
      </c>
      <c r="D8" s="380" t="s">
        <v>18</v>
      </c>
      <c r="E8" s="382" t="s">
        <v>1151</v>
      </c>
      <c r="F8" s="380" t="s">
        <v>876</v>
      </c>
      <c r="G8" s="383">
        <v>830055049</v>
      </c>
      <c r="H8" s="383">
        <v>8</v>
      </c>
      <c r="I8" s="486" t="s">
        <v>877</v>
      </c>
      <c r="J8" s="389">
        <v>3129191</v>
      </c>
      <c r="K8" s="495">
        <v>2697000</v>
      </c>
      <c r="L8" s="495">
        <v>0</v>
      </c>
      <c r="M8" s="497" t="s">
        <v>110</v>
      </c>
      <c r="N8" s="482"/>
      <c r="O8" s="482">
        <v>42024</v>
      </c>
      <c r="P8" s="482">
        <v>42411</v>
      </c>
      <c r="Q8" s="482">
        <v>42470</v>
      </c>
      <c r="R8" s="485" t="s">
        <v>1152</v>
      </c>
      <c r="S8" s="484">
        <v>2516</v>
      </c>
      <c r="T8" s="482">
        <v>42387</v>
      </c>
      <c r="U8" s="483" t="s">
        <v>529</v>
      </c>
      <c r="V8" s="485" t="s">
        <v>530</v>
      </c>
      <c r="W8" s="483">
        <v>11816</v>
      </c>
      <c r="X8" s="482">
        <v>42398</v>
      </c>
      <c r="Y8" s="482">
        <v>42411</v>
      </c>
      <c r="Z8" s="485" t="s">
        <v>1153</v>
      </c>
    </row>
    <row r="9" spans="1:27" ht="63.75">
      <c r="A9" s="498">
        <v>8</v>
      </c>
      <c r="B9" s="498">
        <v>2</v>
      </c>
      <c r="C9" s="499" t="s">
        <v>100</v>
      </c>
      <c r="D9" s="498" t="s">
        <v>545</v>
      </c>
      <c r="E9" s="500" t="s">
        <v>609</v>
      </c>
      <c r="F9" s="498" t="s">
        <v>1154</v>
      </c>
      <c r="G9" s="501">
        <v>860002400</v>
      </c>
      <c r="H9" s="501">
        <v>2</v>
      </c>
      <c r="I9" s="502" t="s">
        <v>1155</v>
      </c>
      <c r="J9" s="503" t="s">
        <v>1156</v>
      </c>
      <c r="K9" s="504">
        <v>1142509</v>
      </c>
      <c r="L9" s="504">
        <v>0</v>
      </c>
      <c r="M9" s="505" t="s">
        <v>1157</v>
      </c>
      <c r="N9" s="506"/>
      <c r="O9" s="506">
        <v>42409</v>
      </c>
      <c r="P9" s="506">
        <v>42500</v>
      </c>
      <c r="Q9" s="506">
        <v>42866</v>
      </c>
      <c r="R9" s="507" t="s">
        <v>22</v>
      </c>
      <c r="S9" s="508">
        <v>4916</v>
      </c>
      <c r="T9" s="506">
        <v>42405</v>
      </c>
      <c r="U9" s="507" t="s">
        <v>607</v>
      </c>
      <c r="V9" s="509" t="s">
        <v>608</v>
      </c>
      <c r="W9" s="507">
        <v>13316</v>
      </c>
      <c r="X9" s="506">
        <v>42410</v>
      </c>
      <c r="Y9" s="506">
        <v>42409</v>
      </c>
      <c r="Z9" s="509" t="s">
        <v>1145</v>
      </c>
    </row>
    <row r="10" spans="1:27" ht="89.25">
      <c r="A10" s="498">
        <v>9</v>
      </c>
      <c r="B10" s="498">
        <v>3</v>
      </c>
      <c r="C10" s="499" t="s">
        <v>100</v>
      </c>
      <c r="D10" s="498" t="s">
        <v>545</v>
      </c>
      <c r="E10" s="500" t="s">
        <v>1158</v>
      </c>
      <c r="F10" s="498" t="s">
        <v>1159</v>
      </c>
      <c r="G10" s="501">
        <v>860505205</v>
      </c>
      <c r="H10" s="501">
        <v>1</v>
      </c>
      <c r="I10" s="502" t="s">
        <v>1160</v>
      </c>
      <c r="J10" s="503" t="s">
        <v>1161</v>
      </c>
      <c r="K10" s="504">
        <v>295800</v>
      </c>
      <c r="L10" s="504">
        <v>0</v>
      </c>
      <c r="M10" s="505">
        <v>42735</v>
      </c>
      <c r="N10" s="506"/>
      <c r="O10" s="506">
        <v>42409</v>
      </c>
      <c r="P10" s="506">
        <v>42433</v>
      </c>
      <c r="Q10" s="506">
        <v>42735</v>
      </c>
      <c r="R10" s="507" t="s">
        <v>22</v>
      </c>
      <c r="S10" s="508">
        <v>5416</v>
      </c>
      <c r="T10" s="506">
        <v>42405</v>
      </c>
      <c r="U10" s="507" t="s">
        <v>1162</v>
      </c>
      <c r="V10" s="509" t="s">
        <v>669</v>
      </c>
      <c r="W10" s="507">
        <v>13616</v>
      </c>
      <c r="X10" s="506">
        <v>42410</v>
      </c>
      <c r="Y10" s="506">
        <v>42409</v>
      </c>
      <c r="Z10" s="509" t="s">
        <v>1163</v>
      </c>
    </row>
    <row r="11" spans="1:27" ht="89.25">
      <c r="A11" s="498">
        <v>10</v>
      </c>
      <c r="B11" s="498">
        <v>4</v>
      </c>
      <c r="C11" s="499" t="s">
        <v>100</v>
      </c>
      <c r="D11" s="498" t="s">
        <v>545</v>
      </c>
      <c r="E11" s="500" t="s">
        <v>1164</v>
      </c>
      <c r="F11" s="498" t="s">
        <v>1159</v>
      </c>
      <c r="G11" s="501">
        <v>860505205</v>
      </c>
      <c r="H11" s="501">
        <v>1</v>
      </c>
      <c r="I11" s="502" t="s">
        <v>1160</v>
      </c>
      <c r="J11" s="503" t="s">
        <v>1161</v>
      </c>
      <c r="K11" s="504">
        <v>678600</v>
      </c>
      <c r="L11" s="504">
        <v>0</v>
      </c>
      <c r="M11" s="505">
        <v>42735</v>
      </c>
      <c r="N11" s="506"/>
      <c r="O11" s="506">
        <v>42409</v>
      </c>
      <c r="P11" s="506">
        <v>42433</v>
      </c>
      <c r="Q11" s="506">
        <v>42735</v>
      </c>
      <c r="R11" s="507" t="s">
        <v>22</v>
      </c>
      <c r="S11" s="508">
        <v>4816</v>
      </c>
      <c r="T11" s="506">
        <v>42405</v>
      </c>
      <c r="U11" s="507" t="s">
        <v>1162</v>
      </c>
      <c r="V11" s="509" t="s">
        <v>669</v>
      </c>
      <c r="W11" s="507">
        <v>13716</v>
      </c>
      <c r="X11" s="506">
        <v>42410</v>
      </c>
      <c r="Y11" s="506">
        <v>42409</v>
      </c>
      <c r="Z11" s="509" t="s">
        <v>1163</v>
      </c>
    </row>
    <row r="12" spans="1:27" ht="89.25">
      <c r="A12" s="498">
        <v>11</v>
      </c>
      <c r="B12" s="498">
        <v>5</v>
      </c>
      <c r="C12" s="499" t="s">
        <v>100</v>
      </c>
      <c r="D12" s="498" t="s">
        <v>545</v>
      </c>
      <c r="E12" s="500" t="s">
        <v>1165</v>
      </c>
      <c r="F12" s="498" t="s">
        <v>1166</v>
      </c>
      <c r="G12" s="501">
        <v>800197239</v>
      </c>
      <c r="H12" s="501">
        <v>0</v>
      </c>
      <c r="I12" s="502" t="s">
        <v>1167</v>
      </c>
      <c r="J12" s="503" t="s">
        <v>1168</v>
      </c>
      <c r="K12" s="504">
        <v>899719</v>
      </c>
      <c r="L12" s="504">
        <v>0</v>
      </c>
      <c r="M12" s="505">
        <v>42735</v>
      </c>
      <c r="N12" s="506"/>
      <c r="O12" s="506">
        <v>42409</v>
      </c>
      <c r="P12" s="506">
        <v>42433</v>
      </c>
      <c r="Q12" s="506">
        <v>42735</v>
      </c>
      <c r="R12" s="507" t="s">
        <v>22</v>
      </c>
      <c r="S12" s="508">
        <v>5516</v>
      </c>
      <c r="T12" s="506">
        <v>42405</v>
      </c>
      <c r="U12" s="507" t="s">
        <v>1162</v>
      </c>
      <c r="V12" s="509" t="s">
        <v>669</v>
      </c>
      <c r="W12" s="507">
        <v>13816</v>
      </c>
      <c r="X12" s="506">
        <v>42410</v>
      </c>
      <c r="Y12" s="506">
        <v>42409</v>
      </c>
      <c r="Z12" s="509" t="s">
        <v>1163</v>
      </c>
    </row>
    <row r="13" spans="1:27" ht="89.25">
      <c r="A13" s="498">
        <v>12</v>
      </c>
      <c r="B13" s="498">
        <v>6</v>
      </c>
      <c r="C13" s="499" t="s">
        <v>100</v>
      </c>
      <c r="D13" s="498" t="s">
        <v>545</v>
      </c>
      <c r="E13" s="500" t="s">
        <v>1169</v>
      </c>
      <c r="F13" s="498" t="s">
        <v>1166</v>
      </c>
      <c r="G13" s="501">
        <v>800197239</v>
      </c>
      <c r="H13" s="501">
        <v>0</v>
      </c>
      <c r="I13" s="502" t="s">
        <v>1167</v>
      </c>
      <c r="J13" s="503" t="s">
        <v>1168</v>
      </c>
      <c r="K13" s="504">
        <v>1702088</v>
      </c>
      <c r="L13" s="504">
        <v>0</v>
      </c>
      <c r="M13" s="505">
        <v>42735</v>
      </c>
      <c r="N13" s="506"/>
      <c r="O13" s="506">
        <v>42409</v>
      </c>
      <c r="P13" s="506">
        <v>42433</v>
      </c>
      <c r="Q13" s="506">
        <v>42735</v>
      </c>
      <c r="R13" s="507" t="s">
        <v>22</v>
      </c>
      <c r="S13" s="508">
        <v>4716</v>
      </c>
      <c r="T13" s="506">
        <v>42405</v>
      </c>
      <c r="U13" s="507" t="s">
        <v>1162</v>
      </c>
      <c r="V13" s="509" t="s">
        <v>669</v>
      </c>
      <c r="W13" s="507">
        <v>13916</v>
      </c>
      <c r="X13" s="506">
        <v>42410</v>
      </c>
      <c r="Y13" s="506">
        <v>42409</v>
      </c>
      <c r="Z13" s="509" t="s">
        <v>1163</v>
      </c>
    </row>
    <row r="14" spans="1:27" ht="177" customHeight="1">
      <c r="A14" s="498">
        <v>13</v>
      </c>
      <c r="B14" s="498">
        <v>7</v>
      </c>
      <c r="C14" s="499" t="s">
        <v>203</v>
      </c>
      <c r="D14" s="498" t="s">
        <v>69</v>
      </c>
      <c r="E14" s="500" t="s">
        <v>1170</v>
      </c>
      <c r="F14" s="498" t="s">
        <v>1038</v>
      </c>
      <c r="G14" s="501">
        <v>900542932</v>
      </c>
      <c r="H14" s="501">
        <v>1</v>
      </c>
      <c r="I14" s="502" t="s">
        <v>1039</v>
      </c>
      <c r="J14" s="503">
        <v>3114381</v>
      </c>
      <c r="K14" s="504">
        <v>5000000</v>
      </c>
      <c r="L14" s="504">
        <v>0</v>
      </c>
      <c r="M14" s="505">
        <v>42735</v>
      </c>
      <c r="N14" s="506"/>
      <c r="O14" s="506">
        <v>42412</v>
      </c>
      <c r="P14" s="506">
        <v>42415</v>
      </c>
      <c r="Q14" s="506">
        <v>42735</v>
      </c>
      <c r="R14" s="509" t="s">
        <v>1171</v>
      </c>
      <c r="S14" s="508">
        <v>2416</v>
      </c>
      <c r="T14" s="506">
        <v>42387</v>
      </c>
      <c r="U14" s="507" t="s">
        <v>1041</v>
      </c>
      <c r="V14" s="509" t="s">
        <v>1172</v>
      </c>
      <c r="W14" s="507">
        <v>14916</v>
      </c>
      <c r="X14" s="506">
        <v>42415</v>
      </c>
      <c r="Y14" s="506">
        <v>42424</v>
      </c>
      <c r="Z14" s="509" t="s">
        <v>1145</v>
      </c>
    </row>
    <row r="15" spans="1:27" ht="223.5" customHeight="1">
      <c r="A15" s="498">
        <v>14</v>
      </c>
      <c r="B15" s="498">
        <v>8</v>
      </c>
      <c r="C15" s="499" t="s">
        <v>203</v>
      </c>
      <c r="D15" s="498" t="s">
        <v>18</v>
      </c>
      <c r="E15" s="500" t="s">
        <v>1173</v>
      </c>
      <c r="F15" s="498" t="s">
        <v>982</v>
      </c>
      <c r="G15" s="501">
        <v>800225235</v>
      </c>
      <c r="H15" s="501">
        <v>2</v>
      </c>
      <c r="I15" s="502" t="s">
        <v>983</v>
      </c>
      <c r="J15" s="503">
        <v>3178277</v>
      </c>
      <c r="K15" s="504">
        <v>67754730</v>
      </c>
      <c r="L15" s="504">
        <v>0</v>
      </c>
      <c r="M15" s="505">
        <v>42825</v>
      </c>
      <c r="N15" s="506"/>
      <c r="O15" s="506">
        <v>42422</v>
      </c>
      <c r="P15" s="506">
        <v>42423</v>
      </c>
      <c r="Q15" s="506">
        <v>42825</v>
      </c>
      <c r="R15" s="509" t="s">
        <v>1174</v>
      </c>
      <c r="S15" s="508">
        <v>6116</v>
      </c>
      <c r="T15" s="506">
        <v>42419</v>
      </c>
      <c r="U15" s="507" t="s">
        <v>829</v>
      </c>
      <c r="V15" s="509" t="s">
        <v>830</v>
      </c>
      <c r="W15" s="507">
        <v>15516</v>
      </c>
      <c r="X15" s="506">
        <v>42423</v>
      </c>
      <c r="Y15" s="506">
        <v>42430</v>
      </c>
      <c r="Z15" s="509" t="s">
        <v>213</v>
      </c>
      <c r="AA15" s="640" t="s">
        <v>1175</v>
      </c>
    </row>
    <row r="16" spans="1:27" ht="208.5" customHeight="1">
      <c r="A16" s="498">
        <v>15</v>
      </c>
      <c r="B16" s="498">
        <v>1</v>
      </c>
      <c r="C16" s="499" t="s">
        <v>68</v>
      </c>
      <c r="D16" s="498" t="s">
        <v>69</v>
      </c>
      <c r="E16" s="500" t="s">
        <v>1176</v>
      </c>
      <c r="F16" s="498" t="s">
        <v>1177</v>
      </c>
      <c r="G16" s="501">
        <v>830084433</v>
      </c>
      <c r="H16" s="501">
        <v>7</v>
      </c>
      <c r="I16" s="502" t="s">
        <v>1178</v>
      </c>
      <c r="J16" s="503">
        <v>3790300</v>
      </c>
      <c r="K16" s="504">
        <v>684400</v>
      </c>
      <c r="L16" s="504">
        <v>273760</v>
      </c>
      <c r="M16" s="505" t="s">
        <v>1179</v>
      </c>
      <c r="N16" s="506"/>
      <c r="O16" s="506">
        <v>42425</v>
      </c>
      <c r="P16" s="506">
        <v>42437</v>
      </c>
      <c r="Q16" s="506"/>
      <c r="R16" s="509" t="s">
        <v>1180</v>
      </c>
      <c r="S16" s="508">
        <v>4616</v>
      </c>
      <c r="T16" s="506">
        <v>42404</v>
      </c>
      <c r="U16" s="507" t="s">
        <v>597</v>
      </c>
      <c r="V16" s="509" t="s">
        <v>598</v>
      </c>
      <c r="W16" s="507">
        <v>20316</v>
      </c>
      <c r="X16" s="506">
        <v>42425</v>
      </c>
      <c r="Y16" s="506">
        <v>42430</v>
      </c>
      <c r="Z16" s="509" t="s">
        <v>619</v>
      </c>
    </row>
    <row r="17" spans="1:26" ht="89.25" customHeight="1">
      <c r="A17" s="510">
        <v>16</v>
      </c>
      <c r="B17" s="510">
        <v>9</v>
      </c>
      <c r="C17" s="511" t="s">
        <v>203</v>
      </c>
      <c r="D17" s="510" t="s">
        <v>545</v>
      </c>
      <c r="E17" s="512" t="s">
        <v>1181</v>
      </c>
      <c r="F17" s="510" t="s">
        <v>1182</v>
      </c>
      <c r="G17" s="513">
        <v>900775607</v>
      </c>
      <c r="H17" s="513">
        <v>0</v>
      </c>
      <c r="I17" s="514" t="s">
        <v>1183</v>
      </c>
      <c r="J17" s="515">
        <v>7483452</v>
      </c>
      <c r="K17" s="516">
        <v>10439999</v>
      </c>
      <c r="L17" s="516">
        <v>4639999</v>
      </c>
      <c r="M17" s="517">
        <v>42735</v>
      </c>
      <c r="N17" s="518"/>
      <c r="O17" s="518">
        <v>42438</v>
      </c>
      <c r="P17" s="518">
        <v>42488</v>
      </c>
      <c r="Q17" s="518">
        <v>42735</v>
      </c>
      <c r="R17" s="519" t="s">
        <v>22</v>
      </c>
      <c r="S17" s="520">
        <v>6816</v>
      </c>
      <c r="T17" s="518">
        <v>42436</v>
      </c>
      <c r="U17" s="519" t="s">
        <v>1026</v>
      </c>
      <c r="V17" s="521" t="s">
        <v>1184</v>
      </c>
      <c r="W17" s="519">
        <v>22716</v>
      </c>
      <c r="X17" s="518">
        <v>42439</v>
      </c>
      <c r="Y17" s="518">
        <v>42438</v>
      </c>
      <c r="Z17" s="521" t="s">
        <v>213</v>
      </c>
    </row>
    <row r="18" spans="1:26" ht="168.75" customHeight="1">
      <c r="A18" s="510">
        <v>17</v>
      </c>
      <c r="B18" s="510">
        <v>10</v>
      </c>
      <c r="C18" s="511" t="s">
        <v>203</v>
      </c>
      <c r="D18" s="510" t="s">
        <v>69</v>
      </c>
      <c r="E18" s="512" t="s">
        <v>1185</v>
      </c>
      <c r="F18" s="510" t="s">
        <v>1186</v>
      </c>
      <c r="G18" s="513">
        <v>830077560</v>
      </c>
      <c r="H18" s="513">
        <v>5</v>
      </c>
      <c r="I18" s="514" t="s">
        <v>1187</v>
      </c>
      <c r="J18" s="515">
        <v>7044767</v>
      </c>
      <c r="K18" s="516">
        <v>19000000</v>
      </c>
      <c r="L18" s="516">
        <v>0</v>
      </c>
      <c r="M18" s="517">
        <v>42735</v>
      </c>
      <c r="N18" s="518"/>
      <c r="O18" s="518">
        <v>42444</v>
      </c>
      <c r="P18" s="518">
        <v>42459</v>
      </c>
      <c r="Q18" s="518">
        <v>42735</v>
      </c>
      <c r="R18" s="521" t="s">
        <v>1188</v>
      </c>
      <c r="S18" s="520">
        <v>4616</v>
      </c>
      <c r="T18" s="518">
        <v>42404</v>
      </c>
      <c r="U18" s="519" t="s">
        <v>597</v>
      </c>
      <c r="V18" s="521" t="s">
        <v>598</v>
      </c>
      <c r="W18" s="519">
        <v>23416</v>
      </c>
      <c r="X18" s="518">
        <v>42446</v>
      </c>
      <c r="Y18" s="518">
        <v>42447</v>
      </c>
      <c r="Z18" s="521" t="s">
        <v>1163</v>
      </c>
    </row>
    <row r="19" spans="1:26" ht="85.5" customHeight="1">
      <c r="A19" s="510">
        <v>18</v>
      </c>
      <c r="B19" s="510">
        <v>11</v>
      </c>
      <c r="C19" s="511" t="s">
        <v>203</v>
      </c>
      <c r="D19" s="510" t="s">
        <v>18</v>
      </c>
      <c r="E19" s="512" t="s">
        <v>531</v>
      </c>
      <c r="F19" s="510" t="s">
        <v>1189</v>
      </c>
      <c r="G19" s="513">
        <v>1023886862</v>
      </c>
      <c r="H19" s="513"/>
      <c r="I19" s="514" t="s">
        <v>1190</v>
      </c>
      <c r="J19" s="515">
        <v>4636013</v>
      </c>
      <c r="K19" s="516">
        <v>12934979</v>
      </c>
      <c r="L19" s="516">
        <v>0</v>
      </c>
      <c r="M19" s="517">
        <v>42735</v>
      </c>
      <c r="N19" s="516"/>
      <c r="O19" s="518">
        <v>42444</v>
      </c>
      <c r="P19" s="518">
        <v>42445</v>
      </c>
      <c r="Q19" s="518">
        <v>42735</v>
      </c>
      <c r="R19" s="519" t="s">
        <v>22</v>
      </c>
      <c r="S19" s="520">
        <v>5916</v>
      </c>
      <c r="T19" s="518">
        <v>42418</v>
      </c>
      <c r="U19" s="519" t="s">
        <v>529</v>
      </c>
      <c r="V19" s="521" t="s">
        <v>530</v>
      </c>
      <c r="W19" s="519">
        <v>23216</v>
      </c>
      <c r="X19" s="518">
        <v>42444</v>
      </c>
      <c r="Y19" s="518">
        <v>42447</v>
      </c>
      <c r="Z19" s="521" t="s">
        <v>1145</v>
      </c>
    </row>
    <row r="20" spans="1:26" ht="150">
      <c r="A20" s="534">
        <v>19</v>
      </c>
      <c r="B20" s="534">
        <v>12</v>
      </c>
      <c r="C20" s="535" t="s">
        <v>203</v>
      </c>
      <c r="D20" s="534" t="s">
        <v>18</v>
      </c>
      <c r="E20" s="536" t="s">
        <v>969</v>
      </c>
      <c r="F20" s="534" t="s">
        <v>970</v>
      </c>
      <c r="G20" s="537">
        <v>800063563</v>
      </c>
      <c r="H20" s="537">
        <v>7</v>
      </c>
      <c r="I20" s="538" t="s">
        <v>971</v>
      </c>
      <c r="J20" s="539">
        <v>4446336</v>
      </c>
      <c r="K20" s="540">
        <v>45936000</v>
      </c>
      <c r="L20" s="540">
        <v>0</v>
      </c>
      <c r="M20" s="541" t="s">
        <v>238</v>
      </c>
      <c r="N20" s="540"/>
      <c r="O20" s="542">
        <v>42451</v>
      </c>
      <c r="P20" s="542">
        <v>42467</v>
      </c>
      <c r="Q20" s="542">
        <v>42649</v>
      </c>
      <c r="R20" s="543" t="s">
        <v>1191</v>
      </c>
      <c r="S20" s="522">
        <v>6416</v>
      </c>
      <c r="T20" s="542">
        <v>42431</v>
      </c>
      <c r="U20" s="523" t="s">
        <v>731</v>
      </c>
      <c r="V20" s="524" t="s">
        <v>732</v>
      </c>
      <c r="W20" s="523">
        <v>23716</v>
      </c>
      <c r="X20" s="542">
        <v>42451</v>
      </c>
      <c r="Y20" s="542">
        <v>42473</v>
      </c>
      <c r="Z20" s="543" t="s">
        <v>233</v>
      </c>
    </row>
    <row r="21" spans="1:26" ht="195">
      <c r="A21" s="525">
        <v>20</v>
      </c>
      <c r="B21" s="525">
        <v>2</v>
      </c>
      <c r="C21" s="526" t="s">
        <v>68</v>
      </c>
      <c r="D21" s="525" t="s">
        <v>69</v>
      </c>
      <c r="E21" s="527" t="s">
        <v>1192</v>
      </c>
      <c r="F21" s="525" t="s">
        <v>1177</v>
      </c>
      <c r="G21" s="528">
        <v>830084433</v>
      </c>
      <c r="H21" s="528">
        <v>7</v>
      </c>
      <c r="I21" s="529" t="s">
        <v>1178</v>
      </c>
      <c r="J21" s="530">
        <v>3790300</v>
      </c>
      <c r="K21" s="544">
        <v>2610000</v>
      </c>
      <c r="L21" s="544">
        <v>0</v>
      </c>
      <c r="M21" s="533" t="s">
        <v>1179</v>
      </c>
      <c r="N21" s="532"/>
      <c r="O21" s="545">
        <v>42473</v>
      </c>
      <c r="P21" s="545">
        <v>42487</v>
      </c>
      <c r="Q21" s="545">
        <v>42534</v>
      </c>
      <c r="R21" s="531" t="s">
        <v>1193</v>
      </c>
      <c r="S21" s="532">
        <v>7516</v>
      </c>
      <c r="T21" s="545">
        <v>42452</v>
      </c>
      <c r="U21" s="532" t="s">
        <v>597</v>
      </c>
      <c r="V21" s="531" t="s">
        <v>598</v>
      </c>
      <c r="W21" s="532">
        <v>34416</v>
      </c>
      <c r="X21" s="545">
        <v>42475</v>
      </c>
      <c r="Y21" s="545">
        <v>42478</v>
      </c>
      <c r="Z21" s="531" t="s">
        <v>619</v>
      </c>
    </row>
    <row r="22" spans="1:26" ht="165">
      <c r="A22" s="525">
        <v>21</v>
      </c>
      <c r="B22" s="525">
        <v>13</v>
      </c>
      <c r="C22" s="526" t="s">
        <v>203</v>
      </c>
      <c r="D22" s="525" t="s">
        <v>18</v>
      </c>
      <c r="E22" s="527" t="s">
        <v>1194</v>
      </c>
      <c r="F22" s="525" t="s">
        <v>929</v>
      </c>
      <c r="G22" s="528">
        <v>860012336</v>
      </c>
      <c r="H22" s="528">
        <v>1</v>
      </c>
      <c r="I22" s="529" t="s">
        <v>930</v>
      </c>
      <c r="J22" s="530">
        <v>6382919</v>
      </c>
      <c r="K22" s="544">
        <v>7907250</v>
      </c>
      <c r="L22" s="544">
        <v>0</v>
      </c>
      <c r="M22" s="533" t="s">
        <v>1022</v>
      </c>
      <c r="N22" s="532"/>
      <c r="O22" s="545">
        <v>42482</v>
      </c>
      <c r="P22" s="545">
        <v>42492</v>
      </c>
      <c r="Q22" s="545">
        <v>42856</v>
      </c>
      <c r="R22" s="531" t="s">
        <v>1195</v>
      </c>
      <c r="S22" s="532">
        <v>7416</v>
      </c>
      <c r="T22" s="545">
        <v>42452</v>
      </c>
      <c r="U22" s="532" t="s">
        <v>658</v>
      </c>
      <c r="V22" s="531" t="s">
        <v>659</v>
      </c>
      <c r="W22" s="532">
        <v>39916</v>
      </c>
      <c r="X22" s="555">
        <v>42486</v>
      </c>
      <c r="Y22" s="545">
        <v>42501</v>
      </c>
      <c r="Z22" s="531" t="s">
        <v>758</v>
      </c>
    </row>
    <row r="23" spans="1:26" ht="165">
      <c r="A23" s="556">
        <v>22</v>
      </c>
      <c r="B23" s="556">
        <v>14</v>
      </c>
      <c r="C23" s="557" t="s">
        <v>203</v>
      </c>
      <c r="D23" s="556" t="s">
        <v>18</v>
      </c>
      <c r="E23" s="558" t="s">
        <v>1196</v>
      </c>
      <c r="F23" s="556" t="s">
        <v>990</v>
      </c>
      <c r="G23" s="559">
        <v>900173404</v>
      </c>
      <c r="H23" s="559">
        <v>9</v>
      </c>
      <c r="I23" s="560" t="s">
        <v>991</v>
      </c>
      <c r="J23" s="561">
        <v>6117070</v>
      </c>
      <c r="K23" s="562">
        <v>48685200</v>
      </c>
      <c r="L23" s="562">
        <v>0</v>
      </c>
      <c r="M23" s="563">
        <v>42735</v>
      </c>
      <c r="N23" s="564"/>
      <c r="O23" s="565">
        <v>42486</v>
      </c>
      <c r="P23" s="545">
        <v>42493</v>
      </c>
      <c r="Q23" s="565">
        <v>42735</v>
      </c>
      <c r="R23" s="566" t="s">
        <v>1197</v>
      </c>
      <c r="S23" s="564">
        <v>7316</v>
      </c>
      <c r="T23" s="565">
        <v>42446</v>
      </c>
      <c r="U23" s="564" t="s">
        <v>829</v>
      </c>
      <c r="V23" s="566" t="s">
        <v>830</v>
      </c>
      <c r="W23" s="564">
        <v>40016</v>
      </c>
      <c r="X23" s="567">
        <v>42487</v>
      </c>
      <c r="Y23" s="545">
        <v>42521</v>
      </c>
      <c r="Z23" s="566" t="s">
        <v>1163</v>
      </c>
    </row>
    <row r="24" spans="1:26" ht="150">
      <c r="A24" s="547">
        <v>23</v>
      </c>
      <c r="B24" s="547">
        <v>15</v>
      </c>
      <c r="C24" s="546" t="s">
        <v>203</v>
      </c>
      <c r="D24" s="547" t="s">
        <v>18</v>
      </c>
      <c r="E24" s="548" t="s">
        <v>1198</v>
      </c>
      <c r="F24" s="547" t="s">
        <v>940</v>
      </c>
      <c r="G24" s="549">
        <v>800252836</v>
      </c>
      <c r="H24" s="549">
        <v>3</v>
      </c>
      <c r="I24" s="550" t="s">
        <v>941</v>
      </c>
      <c r="J24" s="551">
        <v>2226949</v>
      </c>
      <c r="K24" s="553">
        <v>36382240</v>
      </c>
      <c r="L24" s="553">
        <v>0</v>
      </c>
      <c r="M24" s="554">
        <v>42735</v>
      </c>
      <c r="N24" s="568"/>
      <c r="O24" s="569">
        <v>42493</v>
      </c>
      <c r="P24" s="569">
        <v>42507</v>
      </c>
      <c r="Q24" s="554">
        <v>42735</v>
      </c>
      <c r="R24" s="552" t="s">
        <v>1199</v>
      </c>
      <c r="S24" s="568">
        <v>8316</v>
      </c>
      <c r="T24" s="569">
        <v>210416</v>
      </c>
      <c r="U24" s="568" t="s">
        <v>829</v>
      </c>
      <c r="V24" s="552" t="s">
        <v>830</v>
      </c>
      <c r="W24" s="568">
        <v>40216</v>
      </c>
      <c r="X24" s="569">
        <v>42494</v>
      </c>
      <c r="Y24" s="569">
        <v>42521</v>
      </c>
      <c r="Z24" s="552" t="s">
        <v>213</v>
      </c>
    </row>
    <row r="25" spans="1:26" ht="150">
      <c r="A25" s="547">
        <v>24</v>
      </c>
      <c r="B25" s="547">
        <v>3</v>
      </c>
      <c r="C25" s="546" t="s">
        <v>68</v>
      </c>
      <c r="D25" s="547" t="s">
        <v>69</v>
      </c>
      <c r="E25" s="548" t="s">
        <v>1200</v>
      </c>
      <c r="F25" s="547" t="s">
        <v>1201</v>
      </c>
      <c r="G25" s="549">
        <v>830032436</v>
      </c>
      <c r="H25" s="549">
        <v>6</v>
      </c>
      <c r="I25" s="550" t="s">
        <v>1202</v>
      </c>
      <c r="J25" s="551">
        <v>3462001</v>
      </c>
      <c r="K25" s="553">
        <v>4006222</v>
      </c>
      <c r="L25" s="553">
        <v>0</v>
      </c>
      <c r="M25" s="554" t="s">
        <v>946</v>
      </c>
      <c r="N25" s="568"/>
      <c r="O25" s="569">
        <v>42502</v>
      </c>
      <c r="P25" s="569">
        <v>42514</v>
      </c>
      <c r="Q25" s="554">
        <v>42559</v>
      </c>
      <c r="R25" s="552" t="s">
        <v>1203</v>
      </c>
      <c r="S25" s="568">
        <v>8716</v>
      </c>
      <c r="T25" s="569">
        <v>42506</v>
      </c>
      <c r="U25" s="568" t="s">
        <v>1204</v>
      </c>
      <c r="V25" s="552" t="s">
        <v>1205</v>
      </c>
      <c r="W25" s="568">
        <v>42116</v>
      </c>
      <c r="X25" s="569">
        <v>42506</v>
      </c>
      <c r="Y25" s="569">
        <v>42506</v>
      </c>
      <c r="Z25" s="552" t="s">
        <v>1163</v>
      </c>
    </row>
    <row r="26" spans="1:26" ht="63.75">
      <c r="A26" s="547">
        <v>25</v>
      </c>
      <c r="B26" s="547">
        <v>4</v>
      </c>
      <c r="C26" s="546" t="s">
        <v>68</v>
      </c>
      <c r="D26" s="547" t="s">
        <v>545</v>
      </c>
      <c r="E26" s="548" t="s">
        <v>1206</v>
      </c>
      <c r="F26" s="547" t="s">
        <v>1207</v>
      </c>
      <c r="G26" s="549">
        <v>900632517</v>
      </c>
      <c r="H26" s="549"/>
      <c r="I26" s="550" t="s">
        <v>1208</v>
      </c>
      <c r="J26" s="551">
        <v>4634209</v>
      </c>
      <c r="K26" s="553">
        <v>6261513</v>
      </c>
      <c r="L26" s="553">
        <v>0</v>
      </c>
      <c r="M26" s="554">
        <v>42551</v>
      </c>
      <c r="N26" s="568"/>
      <c r="O26" s="569">
        <v>42502</v>
      </c>
      <c r="P26" s="569">
        <v>42503</v>
      </c>
      <c r="Q26" s="554">
        <v>42551</v>
      </c>
      <c r="R26" s="552" t="s">
        <v>22</v>
      </c>
      <c r="S26" s="568">
        <v>8416</v>
      </c>
      <c r="T26" s="569">
        <v>42496</v>
      </c>
      <c r="U26" s="568" t="s">
        <v>625</v>
      </c>
      <c r="V26" s="552" t="s">
        <v>1209</v>
      </c>
      <c r="W26" s="568">
        <v>41616</v>
      </c>
      <c r="X26" s="569">
        <v>42503</v>
      </c>
      <c r="Y26" s="569">
        <v>42502</v>
      </c>
      <c r="Z26" s="552" t="s">
        <v>1145</v>
      </c>
    </row>
    <row r="27" spans="1:26" ht="60">
      <c r="A27" s="547">
        <v>26</v>
      </c>
      <c r="B27" s="547">
        <v>1</v>
      </c>
      <c r="C27" s="546" t="s">
        <v>132</v>
      </c>
      <c r="D27" s="547" t="s">
        <v>18</v>
      </c>
      <c r="E27" s="548" t="s">
        <v>932</v>
      </c>
      <c r="F27" s="547" t="s">
        <v>540</v>
      </c>
      <c r="G27" s="549">
        <v>900105860</v>
      </c>
      <c r="H27" s="549">
        <v>4</v>
      </c>
      <c r="I27" s="550" t="s">
        <v>541</v>
      </c>
      <c r="J27" s="551">
        <v>4397070</v>
      </c>
      <c r="K27" s="553">
        <v>50157540</v>
      </c>
      <c r="L27" s="553">
        <v>0</v>
      </c>
      <c r="M27" s="554">
        <v>42719</v>
      </c>
      <c r="N27" s="568"/>
      <c r="O27" s="569">
        <v>42513</v>
      </c>
      <c r="P27" s="569">
        <v>42515</v>
      </c>
      <c r="Q27" s="554">
        <v>42719</v>
      </c>
      <c r="R27" s="552" t="s">
        <v>22</v>
      </c>
      <c r="S27" s="568">
        <v>9016</v>
      </c>
      <c r="T27" s="569">
        <v>42508</v>
      </c>
      <c r="U27" s="568" t="s">
        <v>542</v>
      </c>
      <c r="V27" s="552" t="s">
        <v>1008</v>
      </c>
      <c r="W27" s="568">
        <v>42416</v>
      </c>
      <c r="X27" s="569">
        <v>42514</v>
      </c>
      <c r="Y27" s="569">
        <v>42534</v>
      </c>
      <c r="Z27" s="552" t="s">
        <v>1145</v>
      </c>
    </row>
    <row r="28" spans="1:26" ht="150">
      <c r="A28" s="570">
        <v>27</v>
      </c>
      <c r="B28" s="570">
        <v>16</v>
      </c>
      <c r="C28" s="571" t="s">
        <v>203</v>
      </c>
      <c r="D28" s="570" t="s">
        <v>69</v>
      </c>
      <c r="E28" s="572" t="s">
        <v>1210</v>
      </c>
      <c r="F28" s="570" t="s">
        <v>1211</v>
      </c>
      <c r="G28" s="573">
        <v>900455610</v>
      </c>
      <c r="H28" s="573">
        <v>0</v>
      </c>
      <c r="I28" s="574" t="s">
        <v>1212</v>
      </c>
      <c r="J28" s="580">
        <v>4695988</v>
      </c>
      <c r="K28" s="575">
        <v>3404844</v>
      </c>
      <c r="L28" s="575">
        <v>0</v>
      </c>
      <c r="M28" s="576">
        <v>42643</v>
      </c>
      <c r="N28" s="577"/>
      <c r="O28" s="578">
        <v>42528</v>
      </c>
      <c r="P28" s="578">
        <v>42541</v>
      </c>
      <c r="Q28" s="576">
        <v>42643</v>
      </c>
      <c r="R28" s="579" t="s">
        <v>1213</v>
      </c>
      <c r="S28" s="577">
        <v>8816</v>
      </c>
      <c r="T28" s="578">
        <v>42507</v>
      </c>
      <c r="U28" s="577" t="s">
        <v>563</v>
      </c>
      <c r="V28" s="579" t="s">
        <v>564</v>
      </c>
      <c r="W28" s="577">
        <v>48516</v>
      </c>
      <c r="X28" s="578">
        <v>42530</v>
      </c>
      <c r="Y28" s="578">
        <v>42534</v>
      </c>
      <c r="Z28" s="579" t="s">
        <v>1163</v>
      </c>
    </row>
    <row r="29" spans="1:26" ht="150">
      <c r="A29" s="570">
        <v>28</v>
      </c>
      <c r="B29" s="570">
        <v>7</v>
      </c>
      <c r="C29" s="571" t="s">
        <v>100</v>
      </c>
      <c r="D29" s="570" t="s">
        <v>69</v>
      </c>
      <c r="E29" s="572" t="s">
        <v>1214</v>
      </c>
      <c r="F29" s="570" t="s">
        <v>1215</v>
      </c>
      <c r="G29" s="573">
        <v>860007336</v>
      </c>
      <c r="H29" s="573">
        <v>1</v>
      </c>
      <c r="I29" s="574" t="s">
        <v>1216</v>
      </c>
      <c r="J29" s="580">
        <v>7565632</v>
      </c>
      <c r="K29" s="575">
        <v>2320000</v>
      </c>
      <c r="L29" s="575">
        <v>0</v>
      </c>
      <c r="M29" s="578">
        <v>42551</v>
      </c>
      <c r="N29" s="577"/>
      <c r="O29" s="578">
        <v>42528</v>
      </c>
      <c r="P29" s="578">
        <v>42541</v>
      </c>
      <c r="Q29" s="578">
        <v>42551</v>
      </c>
      <c r="R29" s="579" t="s">
        <v>1217</v>
      </c>
      <c r="S29" s="577">
        <v>8916</v>
      </c>
      <c r="T29" s="578">
        <v>42507</v>
      </c>
      <c r="U29" s="577" t="s">
        <v>563</v>
      </c>
      <c r="V29" s="579" t="s">
        <v>564</v>
      </c>
      <c r="W29" s="577">
        <v>48416</v>
      </c>
      <c r="X29" s="578">
        <v>42530</v>
      </c>
      <c r="Y29" s="578">
        <v>42534</v>
      </c>
      <c r="Z29" s="579" t="s">
        <v>1163</v>
      </c>
    </row>
    <row r="30" spans="1:26" ht="135">
      <c r="A30" s="570">
        <v>29</v>
      </c>
      <c r="B30" s="570">
        <v>17</v>
      </c>
      <c r="C30" s="571" t="s">
        <v>203</v>
      </c>
      <c r="D30" s="570" t="s">
        <v>69</v>
      </c>
      <c r="E30" s="572" t="s">
        <v>1218</v>
      </c>
      <c r="F30" s="570" t="s">
        <v>1219</v>
      </c>
      <c r="G30" s="573">
        <v>80219384</v>
      </c>
      <c r="H30" s="573"/>
      <c r="I30" s="574" t="s">
        <v>1220</v>
      </c>
      <c r="J30" s="580">
        <v>3115705390</v>
      </c>
      <c r="K30" s="575">
        <v>7450000</v>
      </c>
      <c r="L30" s="575">
        <v>0</v>
      </c>
      <c r="M30" s="578">
        <v>42704</v>
      </c>
      <c r="N30" s="577"/>
      <c r="O30" s="578">
        <v>42531</v>
      </c>
      <c r="P30" s="578">
        <v>42544</v>
      </c>
      <c r="Q30" s="578">
        <v>42704</v>
      </c>
      <c r="R30" s="579" t="s">
        <v>1221</v>
      </c>
      <c r="S30" s="577">
        <v>9216</v>
      </c>
      <c r="T30" s="578">
        <v>42510</v>
      </c>
      <c r="U30" s="577" t="s">
        <v>563</v>
      </c>
      <c r="V30" s="579" t="s">
        <v>564</v>
      </c>
      <c r="W30" s="577">
        <v>49116</v>
      </c>
      <c r="X30" s="578">
        <v>42536</v>
      </c>
      <c r="Y30" s="578">
        <v>42537</v>
      </c>
      <c r="Z30" s="579" t="s">
        <v>1163</v>
      </c>
    </row>
    <row r="31" spans="1:26" ht="150">
      <c r="A31" s="570">
        <v>30</v>
      </c>
      <c r="B31" s="570">
        <v>5</v>
      </c>
      <c r="C31" s="571" t="s">
        <v>68</v>
      </c>
      <c r="D31" s="570" t="s">
        <v>69</v>
      </c>
      <c r="E31" s="572" t="s">
        <v>1222</v>
      </c>
      <c r="F31" s="570" t="s">
        <v>1223</v>
      </c>
      <c r="G31" s="573">
        <v>830089676</v>
      </c>
      <c r="H31" s="573">
        <v>2</v>
      </c>
      <c r="I31" s="574" t="s">
        <v>1224</v>
      </c>
      <c r="J31" s="580">
        <v>6409147</v>
      </c>
      <c r="K31" s="575">
        <v>8607909</v>
      </c>
      <c r="L31" s="575">
        <v>2099320</v>
      </c>
      <c r="M31" s="578">
        <v>42735</v>
      </c>
      <c r="N31" s="577"/>
      <c r="O31" s="578">
        <v>42534</v>
      </c>
      <c r="P31" s="578">
        <v>42541</v>
      </c>
      <c r="Q31" s="578">
        <v>42735</v>
      </c>
      <c r="R31" s="579" t="s">
        <v>1225</v>
      </c>
      <c r="S31" s="577">
        <v>9316</v>
      </c>
      <c r="T31" s="578">
        <v>42514</v>
      </c>
      <c r="U31" s="577" t="s">
        <v>625</v>
      </c>
      <c r="V31" s="579" t="s">
        <v>1209</v>
      </c>
      <c r="W31" s="577">
        <v>48916</v>
      </c>
      <c r="X31" s="578">
        <v>42535</v>
      </c>
      <c r="Y31" s="578">
        <v>42537</v>
      </c>
      <c r="Z31" s="579" t="s">
        <v>1145</v>
      </c>
    </row>
    <row r="32" spans="1:26" ht="135">
      <c r="A32" s="570">
        <v>31</v>
      </c>
      <c r="B32" s="570">
        <v>18</v>
      </c>
      <c r="C32" s="571" t="s">
        <v>203</v>
      </c>
      <c r="D32" s="570" t="s">
        <v>69</v>
      </c>
      <c r="E32" s="572" t="s">
        <v>1226</v>
      </c>
      <c r="F32" s="570" t="s">
        <v>1227</v>
      </c>
      <c r="G32" s="573">
        <v>900713857</v>
      </c>
      <c r="H32" s="573">
        <v>1</v>
      </c>
      <c r="I32" s="574" t="s">
        <v>1228</v>
      </c>
      <c r="J32" s="580">
        <v>2826884</v>
      </c>
      <c r="K32" s="575">
        <v>9048000</v>
      </c>
      <c r="L32" s="575">
        <v>0</v>
      </c>
      <c r="M32" s="577" t="s">
        <v>81</v>
      </c>
      <c r="N32" s="578">
        <v>43015</v>
      </c>
      <c r="O32" s="578">
        <v>42534</v>
      </c>
      <c r="P32" s="578">
        <v>42544</v>
      </c>
      <c r="Q32" s="578">
        <v>42604</v>
      </c>
      <c r="R32" s="579" t="s">
        <v>1229</v>
      </c>
      <c r="S32" s="577">
        <v>9116</v>
      </c>
      <c r="T32" s="578">
        <v>42509</v>
      </c>
      <c r="U32" s="577" t="s">
        <v>1230</v>
      </c>
      <c r="V32" s="579" t="s">
        <v>1231</v>
      </c>
      <c r="W32" s="577">
        <v>48816</v>
      </c>
      <c r="X32" s="578">
        <v>42535</v>
      </c>
      <c r="Y32" s="578">
        <v>42537</v>
      </c>
      <c r="Z32" s="579" t="s">
        <v>213</v>
      </c>
    </row>
    <row r="33" spans="1:27" ht="150">
      <c r="A33" s="585">
        <v>32</v>
      </c>
      <c r="B33" s="585">
        <v>19</v>
      </c>
      <c r="C33" s="586" t="s">
        <v>203</v>
      </c>
      <c r="D33" s="585" t="s">
        <v>18</v>
      </c>
      <c r="E33" s="587" t="s">
        <v>1232</v>
      </c>
      <c r="F33" s="585" t="s">
        <v>1233</v>
      </c>
      <c r="G33" s="588">
        <v>860066942</v>
      </c>
      <c r="H33" s="588">
        <v>7</v>
      </c>
      <c r="I33" s="589" t="s">
        <v>661</v>
      </c>
      <c r="J33" s="580">
        <v>4280666</v>
      </c>
      <c r="K33" s="590">
        <v>29711570</v>
      </c>
      <c r="L33" s="575">
        <v>9768430</v>
      </c>
      <c r="M33" s="578">
        <v>42735</v>
      </c>
      <c r="N33" s="577"/>
      <c r="O33" s="578">
        <v>42535</v>
      </c>
      <c r="P33" s="578">
        <v>42543</v>
      </c>
      <c r="Q33" s="578">
        <v>42735</v>
      </c>
      <c r="R33" s="579" t="s">
        <v>1234</v>
      </c>
      <c r="S33" s="577">
        <v>10216</v>
      </c>
      <c r="T33" s="578">
        <v>42521</v>
      </c>
      <c r="U33" s="577" t="s">
        <v>563</v>
      </c>
      <c r="V33" s="579" t="s">
        <v>564</v>
      </c>
      <c r="W33" s="577">
        <v>49016</v>
      </c>
      <c r="X33" s="578">
        <v>42536</v>
      </c>
      <c r="Y33" s="578">
        <v>42627</v>
      </c>
      <c r="Z33" s="579" t="s">
        <v>1163</v>
      </c>
    </row>
    <row r="34" spans="1:27" ht="60">
      <c r="A34" s="570">
        <v>33</v>
      </c>
      <c r="B34" s="570">
        <v>1</v>
      </c>
      <c r="C34" s="571" t="s">
        <v>189</v>
      </c>
      <c r="D34" s="570" t="s">
        <v>69</v>
      </c>
      <c r="E34" s="587" t="s">
        <v>1235</v>
      </c>
      <c r="F34" s="570" t="s">
        <v>1236</v>
      </c>
      <c r="G34" s="588">
        <v>860009578</v>
      </c>
      <c r="H34" s="588">
        <v>6</v>
      </c>
      <c r="I34" s="574" t="s">
        <v>1237</v>
      </c>
      <c r="J34" s="591">
        <v>2186977</v>
      </c>
      <c r="K34" s="575">
        <v>825010</v>
      </c>
      <c r="L34" s="575">
        <v>0</v>
      </c>
      <c r="M34" s="578" t="s">
        <v>1238</v>
      </c>
      <c r="N34" s="577"/>
      <c r="O34" s="578">
        <v>42542</v>
      </c>
      <c r="P34" s="578">
        <v>42550</v>
      </c>
      <c r="Q34" s="584">
        <v>42551</v>
      </c>
      <c r="R34" s="579" t="s">
        <v>22</v>
      </c>
      <c r="S34" s="577">
        <v>9616</v>
      </c>
      <c r="T34" s="578">
        <v>42516</v>
      </c>
      <c r="U34" s="577" t="s">
        <v>607</v>
      </c>
      <c r="V34" s="579" t="s">
        <v>608</v>
      </c>
      <c r="W34" s="577">
        <v>55216</v>
      </c>
      <c r="X34" s="578">
        <v>42548</v>
      </c>
      <c r="Y34" s="578">
        <v>42545</v>
      </c>
      <c r="Z34" s="579" t="s">
        <v>1145</v>
      </c>
    </row>
    <row r="35" spans="1:27" ht="180">
      <c r="A35" s="570">
        <v>34</v>
      </c>
      <c r="B35" s="570">
        <v>1</v>
      </c>
      <c r="C35" s="571" t="s">
        <v>462</v>
      </c>
      <c r="D35" s="570" t="s">
        <v>410</v>
      </c>
      <c r="E35" s="572" t="s">
        <v>1239</v>
      </c>
      <c r="F35" s="570" t="s">
        <v>1240</v>
      </c>
      <c r="G35" s="573">
        <v>900238438</v>
      </c>
      <c r="H35" s="573">
        <v>1</v>
      </c>
      <c r="I35" s="574" t="s">
        <v>1241</v>
      </c>
      <c r="J35" s="591">
        <v>6754607</v>
      </c>
      <c r="K35" s="575">
        <v>397000000</v>
      </c>
      <c r="L35" s="575">
        <v>0</v>
      </c>
      <c r="M35" s="578" t="s">
        <v>238</v>
      </c>
      <c r="N35" s="577"/>
      <c r="O35" s="578">
        <v>42544</v>
      </c>
      <c r="P35" s="578">
        <v>42550</v>
      </c>
      <c r="Q35" s="578">
        <v>42735</v>
      </c>
      <c r="R35" s="579" t="s">
        <v>1242</v>
      </c>
      <c r="S35" s="582">
        <v>8216</v>
      </c>
      <c r="T35" s="578">
        <v>42481</v>
      </c>
      <c r="U35" s="583" t="s">
        <v>1149</v>
      </c>
      <c r="V35" s="583" t="s">
        <v>1243</v>
      </c>
      <c r="W35" s="577">
        <v>55316</v>
      </c>
      <c r="X35" s="578">
        <v>42549</v>
      </c>
      <c r="Y35" s="578">
        <v>42627</v>
      </c>
      <c r="Z35" s="579" t="s">
        <v>213</v>
      </c>
    </row>
    <row r="36" spans="1:27" ht="180">
      <c r="A36" s="585">
        <v>35</v>
      </c>
      <c r="B36" s="585">
        <v>1</v>
      </c>
      <c r="C36" s="586" t="s">
        <v>409</v>
      </c>
      <c r="D36" s="585" t="s">
        <v>410</v>
      </c>
      <c r="E36" s="587" t="s">
        <v>1244</v>
      </c>
      <c r="F36" s="585" t="s">
        <v>965</v>
      </c>
      <c r="G36" s="588">
        <v>800018165</v>
      </c>
      <c r="H36" s="588">
        <v>8</v>
      </c>
      <c r="I36" s="589" t="s">
        <v>966</v>
      </c>
      <c r="J36" s="619">
        <v>6171411</v>
      </c>
      <c r="K36" s="590">
        <v>0</v>
      </c>
      <c r="L36" s="590">
        <v>0</v>
      </c>
      <c r="M36" s="617" t="s">
        <v>1245</v>
      </c>
      <c r="N36" s="620"/>
      <c r="O36" s="621">
        <v>42550</v>
      </c>
      <c r="P36" s="578">
        <v>42551</v>
      </c>
      <c r="Q36" s="618">
        <v>42855</v>
      </c>
      <c r="R36" s="612" t="s">
        <v>1246</v>
      </c>
      <c r="S36" s="582" t="s">
        <v>22</v>
      </c>
      <c r="T36" s="621" t="s">
        <v>22</v>
      </c>
      <c r="U36" s="583" t="s">
        <v>22</v>
      </c>
      <c r="V36" s="583" t="s">
        <v>22</v>
      </c>
      <c r="W36" s="620" t="s">
        <v>22</v>
      </c>
      <c r="X36" s="621" t="s">
        <v>22</v>
      </c>
      <c r="Y36" s="621">
        <v>42627</v>
      </c>
      <c r="Z36" s="612" t="s">
        <v>1145</v>
      </c>
    </row>
    <row r="37" spans="1:27" ht="51">
      <c r="A37" s="622">
        <v>36</v>
      </c>
      <c r="B37" s="622">
        <v>6</v>
      </c>
      <c r="C37" s="623" t="s">
        <v>68</v>
      </c>
      <c r="D37" s="622" t="s">
        <v>18</v>
      </c>
      <c r="E37" s="624" t="s">
        <v>1247</v>
      </c>
      <c r="F37" s="622" t="s">
        <v>656</v>
      </c>
      <c r="G37" s="625">
        <v>860001022</v>
      </c>
      <c r="H37" s="625">
        <v>7</v>
      </c>
      <c r="I37" s="626" t="s">
        <v>657</v>
      </c>
      <c r="J37" s="625">
        <v>2940100</v>
      </c>
      <c r="K37" s="627">
        <v>439000</v>
      </c>
      <c r="L37" s="627">
        <v>0</v>
      </c>
      <c r="M37" s="614" t="s">
        <v>148</v>
      </c>
      <c r="N37" s="613"/>
      <c r="O37" s="614">
        <v>42572</v>
      </c>
      <c r="P37" s="592">
        <v>42572</v>
      </c>
      <c r="Q37" s="614">
        <v>42936</v>
      </c>
      <c r="R37" s="613" t="s">
        <v>22</v>
      </c>
      <c r="S37" s="613">
        <v>11016</v>
      </c>
      <c r="T37" s="614">
        <v>42564</v>
      </c>
      <c r="U37" s="613" t="s">
        <v>658</v>
      </c>
      <c r="V37" s="615" t="s">
        <v>659</v>
      </c>
      <c r="W37" s="613">
        <v>56416</v>
      </c>
      <c r="X37" s="616">
        <v>42572</v>
      </c>
      <c r="Y37" s="614">
        <v>42627</v>
      </c>
      <c r="Z37" s="615" t="s">
        <v>233</v>
      </c>
    </row>
    <row r="38" spans="1:27" ht="60">
      <c r="A38" s="427">
        <v>37</v>
      </c>
      <c r="B38" s="427">
        <v>2</v>
      </c>
      <c r="C38" s="428" t="s">
        <v>132</v>
      </c>
      <c r="D38" s="427" t="s">
        <v>18</v>
      </c>
      <c r="E38" s="593" t="s">
        <v>1248</v>
      </c>
      <c r="F38" s="427" t="s">
        <v>1249</v>
      </c>
      <c r="G38" s="594">
        <v>900559701</v>
      </c>
      <c r="H38" s="594">
        <v>1</v>
      </c>
      <c r="I38" s="593" t="s">
        <v>1250</v>
      </c>
      <c r="J38" s="594">
        <v>7560050</v>
      </c>
      <c r="K38" s="596">
        <v>4950000</v>
      </c>
      <c r="L38" s="597">
        <v>1980000</v>
      </c>
      <c r="M38" s="598">
        <v>42735</v>
      </c>
      <c r="N38" s="594"/>
      <c r="O38" s="601">
        <v>42586</v>
      </c>
      <c r="P38" s="598">
        <v>42591</v>
      </c>
      <c r="Q38" s="598">
        <v>42735</v>
      </c>
      <c r="R38" s="594" t="s">
        <v>22</v>
      </c>
      <c r="S38" s="594">
        <v>10116</v>
      </c>
      <c r="T38" s="598">
        <v>42521</v>
      </c>
      <c r="U38" s="594" t="s">
        <v>542</v>
      </c>
      <c r="V38" s="593" t="s">
        <v>1008</v>
      </c>
      <c r="W38" s="594">
        <v>61516</v>
      </c>
      <c r="X38" s="599">
        <v>42587</v>
      </c>
      <c r="Y38" s="598">
        <v>42587</v>
      </c>
      <c r="Z38" s="593" t="s">
        <v>1145</v>
      </c>
    </row>
    <row r="39" spans="1:27" ht="135">
      <c r="A39" s="427">
        <v>38</v>
      </c>
      <c r="B39" s="427">
        <v>20</v>
      </c>
      <c r="C39" s="428" t="s">
        <v>203</v>
      </c>
      <c r="D39" s="595" t="s">
        <v>69</v>
      </c>
      <c r="E39" s="593" t="s">
        <v>1251</v>
      </c>
      <c r="F39" s="593" t="s">
        <v>1252</v>
      </c>
      <c r="G39" s="593">
        <v>900098537</v>
      </c>
      <c r="H39" s="593">
        <v>9</v>
      </c>
      <c r="I39" s="593" t="s">
        <v>1253</v>
      </c>
      <c r="J39" s="593">
        <v>6024616</v>
      </c>
      <c r="K39" s="600">
        <v>9976000</v>
      </c>
      <c r="L39" s="600">
        <v>0</v>
      </c>
      <c r="M39" s="601">
        <v>42735</v>
      </c>
      <c r="N39" s="593"/>
      <c r="O39" s="601">
        <v>42593</v>
      </c>
      <c r="P39" s="601">
        <v>42593</v>
      </c>
      <c r="Q39" s="601">
        <v>42735</v>
      </c>
      <c r="R39" s="593" t="s">
        <v>1254</v>
      </c>
      <c r="S39" s="593">
        <v>11316</v>
      </c>
      <c r="T39" s="601">
        <v>42573</v>
      </c>
      <c r="U39" s="593" t="s">
        <v>529</v>
      </c>
      <c r="V39" s="593" t="s">
        <v>1255</v>
      </c>
      <c r="W39" s="593">
        <v>62116</v>
      </c>
      <c r="X39" s="601">
        <v>42593</v>
      </c>
      <c r="Y39" s="601">
        <v>42593</v>
      </c>
      <c r="Z39" s="593" t="s">
        <v>1153</v>
      </c>
    </row>
    <row r="40" spans="1:27" ht="80.25" customHeight="1">
      <c r="A40" s="595">
        <v>39</v>
      </c>
      <c r="B40" s="595">
        <v>7</v>
      </c>
      <c r="C40" s="595" t="s">
        <v>68</v>
      </c>
      <c r="D40" s="595" t="s">
        <v>33</v>
      </c>
      <c r="E40" s="595" t="s">
        <v>1256</v>
      </c>
      <c r="F40" s="595" t="s">
        <v>1257</v>
      </c>
      <c r="G40" s="595">
        <v>860009759</v>
      </c>
      <c r="H40" s="595">
        <v>2</v>
      </c>
      <c r="I40" s="595" t="s">
        <v>1258</v>
      </c>
      <c r="J40" s="595">
        <v>4227600</v>
      </c>
      <c r="K40" s="600">
        <v>408000</v>
      </c>
      <c r="L40" s="595">
        <v>0</v>
      </c>
      <c r="M40" s="595" t="s">
        <v>148</v>
      </c>
      <c r="N40" s="595"/>
      <c r="O40" s="601">
        <v>42599</v>
      </c>
      <c r="P40" s="602">
        <v>42600</v>
      </c>
      <c r="Q40" s="602">
        <v>42964</v>
      </c>
      <c r="R40" s="595" t="s">
        <v>22</v>
      </c>
      <c r="S40" s="595">
        <v>11816</v>
      </c>
      <c r="T40" s="598">
        <v>42591</v>
      </c>
      <c r="U40" s="595" t="s">
        <v>658</v>
      </c>
      <c r="V40" s="595" t="s">
        <v>659</v>
      </c>
      <c r="W40" s="595">
        <v>62516</v>
      </c>
      <c r="X40" s="602">
        <v>42600</v>
      </c>
      <c r="Y40" s="598">
        <v>42600</v>
      </c>
      <c r="Z40" s="595" t="s">
        <v>233</v>
      </c>
      <c r="AA40" s="581"/>
    </row>
    <row r="41" spans="1:27" ht="150">
      <c r="A41" s="593">
        <v>40</v>
      </c>
      <c r="B41" s="593">
        <v>21</v>
      </c>
      <c r="C41" s="593" t="s">
        <v>203</v>
      </c>
      <c r="D41" s="593" t="s">
        <v>69</v>
      </c>
      <c r="E41" s="593" t="s">
        <v>1259</v>
      </c>
      <c r="F41" s="593" t="s">
        <v>1260</v>
      </c>
      <c r="G41" s="593">
        <v>80807003</v>
      </c>
      <c r="H41" s="593">
        <v>8</v>
      </c>
      <c r="I41" s="593" t="s">
        <v>1261</v>
      </c>
      <c r="J41" s="593">
        <v>5602572</v>
      </c>
      <c r="K41" s="600">
        <v>606000</v>
      </c>
      <c r="L41" s="600">
        <v>0</v>
      </c>
      <c r="M41" s="593" t="s">
        <v>1262</v>
      </c>
      <c r="N41" s="593"/>
      <c r="O41" s="601">
        <v>42605</v>
      </c>
      <c r="P41" s="601">
        <v>42618</v>
      </c>
      <c r="Q41" s="601">
        <v>42646</v>
      </c>
      <c r="R41" s="593" t="s">
        <v>1263</v>
      </c>
      <c r="S41" s="593">
        <v>11716</v>
      </c>
      <c r="T41" s="601">
        <v>42583</v>
      </c>
      <c r="U41" s="593" t="s">
        <v>1065</v>
      </c>
      <c r="V41" s="593" t="s">
        <v>1264</v>
      </c>
      <c r="W41" s="593">
        <v>68716</v>
      </c>
      <c r="X41" s="601">
        <v>42607</v>
      </c>
      <c r="Y41" s="598">
        <v>42607</v>
      </c>
      <c r="Z41" s="595" t="s">
        <v>1163</v>
      </c>
      <c r="AA41" s="581"/>
    </row>
    <row r="42" spans="1:27" ht="150">
      <c r="A42" s="593">
        <v>41</v>
      </c>
      <c r="B42" s="593">
        <v>2</v>
      </c>
      <c r="C42" s="593" t="s">
        <v>189</v>
      </c>
      <c r="D42" s="593" t="s">
        <v>579</v>
      </c>
      <c r="E42" s="593" t="s">
        <v>1265</v>
      </c>
      <c r="F42" s="593" t="s">
        <v>1266</v>
      </c>
      <c r="G42" s="593">
        <v>860002184</v>
      </c>
      <c r="H42" s="593">
        <v>6</v>
      </c>
      <c r="I42" s="593" t="s">
        <v>1267</v>
      </c>
      <c r="J42" s="593">
        <v>3364677</v>
      </c>
      <c r="K42" s="600">
        <v>45994325</v>
      </c>
      <c r="L42" s="600">
        <v>24606968</v>
      </c>
      <c r="M42" s="600" t="s">
        <v>1268</v>
      </c>
      <c r="N42" s="593">
        <v>144</v>
      </c>
      <c r="O42" s="601">
        <v>42606</v>
      </c>
      <c r="P42" s="601">
        <v>42608</v>
      </c>
      <c r="Q42" s="601">
        <v>43028</v>
      </c>
      <c r="R42" s="593" t="s">
        <v>1269</v>
      </c>
      <c r="S42" s="593">
        <v>11216</v>
      </c>
      <c r="T42" s="601">
        <v>42570</v>
      </c>
      <c r="U42" s="593" t="s">
        <v>607</v>
      </c>
      <c r="V42" s="593" t="s">
        <v>608</v>
      </c>
      <c r="W42" s="593">
        <v>68816</v>
      </c>
      <c r="X42" s="601">
        <v>42607</v>
      </c>
      <c r="Y42" s="601">
        <v>42607</v>
      </c>
      <c r="Z42" s="593" t="s">
        <v>1145</v>
      </c>
      <c r="AA42" s="581"/>
    </row>
    <row r="43" spans="1:27" ht="135">
      <c r="A43" s="604">
        <v>42</v>
      </c>
      <c r="B43" s="604">
        <v>8</v>
      </c>
      <c r="C43" s="604" t="s">
        <v>68</v>
      </c>
      <c r="D43" s="604" t="s">
        <v>69</v>
      </c>
      <c r="E43" s="604" t="s">
        <v>1270</v>
      </c>
      <c r="F43" s="604" t="s">
        <v>1271</v>
      </c>
      <c r="G43" s="604">
        <v>900379030</v>
      </c>
      <c r="H43" s="604">
        <v>3</v>
      </c>
      <c r="I43" s="604" t="s">
        <v>1272</v>
      </c>
      <c r="J43" s="604">
        <v>6300082</v>
      </c>
      <c r="K43" s="606">
        <v>3827338</v>
      </c>
      <c r="L43" s="606">
        <v>801000</v>
      </c>
      <c r="M43" s="605" t="s">
        <v>1273</v>
      </c>
      <c r="N43" s="608"/>
      <c r="O43" s="607">
        <v>42615</v>
      </c>
      <c r="P43" s="607">
        <v>42627</v>
      </c>
      <c r="Q43" s="607">
        <v>42655</v>
      </c>
      <c r="R43" s="604" t="s">
        <v>1274</v>
      </c>
      <c r="S43" s="608">
        <v>12016</v>
      </c>
      <c r="T43" s="607">
        <v>42594</v>
      </c>
      <c r="U43" s="608" t="s">
        <v>563</v>
      </c>
      <c r="V43" s="604" t="s">
        <v>564</v>
      </c>
      <c r="W43" s="608">
        <v>69916</v>
      </c>
      <c r="X43" s="607">
        <v>42618</v>
      </c>
      <c r="Y43" s="607">
        <v>42615</v>
      </c>
      <c r="Z43" s="604" t="s">
        <v>1163</v>
      </c>
      <c r="AA43" s="581"/>
    </row>
    <row r="44" spans="1:27" ht="180">
      <c r="A44" s="604">
        <v>43</v>
      </c>
      <c r="B44" s="604">
        <v>9</v>
      </c>
      <c r="C44" s="604" t="s">
        <v>68</v>
      </c>
      <c r="D44" s="604" t="s">
        <v>348</v>
      </c>
      <c r="E44" s="604" t="s">
        <v>1275</v>
      </c>
      <c r="F44" s="604" t="s">
        <v>1276</v>
      </c>
      <c r="G44" s="604">
        <v>800143512</v>
      </c>
      <c r="H44" s="604">
        <v>5</v>
      </c>
      <c r="I44" s="604" t="s">
        <v>1277</v>
      </c>
      <c r="J44" s="604">
        <v>6851520</v>
      </c>
      <c r="K44" s="606">
        <v>549608000</v>
      </c>
      <c r="L44" s="606">
        <v>0</v>
      </c>
      <c r="M44" s="609">
        <v>42735</v>
      </c>
      <c r="N44" s="608"/>
      <c r="O44" s="607">
        <v>42627</v>
      </c>
      <c r="P44" s="610">
        <v>42632</v>
      </c>
      <c r="Q44" s="610">
        <v>42735</v>
      </c>
      <c r="R44" s="604" t="s">
        <v>1278</v>
      </c>
      <c r="S44" s="608">
        <v>1016</v>
      </c>
      <c r="T44" s="607">
        <v>42517</v>
      </c>
      <c r="U44" s="608" t="s">
        <v>1149</v>
      </c>
      <c r="V44" s="604" t="s">
        <v>1243</v>
      </c>
      <c r="W44" s="608">
        <v>70416</v>
      </c>
      <c r="X44" s="607">
        <v>42629</v>
      </c>
      <c r="Y44" s="607">
        <v>42639</v>
      </c>
      <c r="Z44" s="604" t="s">
        <v>213</v>
      </c>
    </row>
    <row r="45" spans="1:27" ht="150">
      <c r="A45" s="604">
        <v>44</v>
      </c>
      <c r="B45" s="604">
        <v>22</v>
      </c>
      <c r="C45" s="604" t="s">
        <v>203</v>
      </c>
      <c r="D45" s="604" t="s">
        <v>579</v>
      </c>
      <c r="E45" s="604" t="s">
        <v>1279</v>
      </c>
      <c r="F45" s="604" t="s">
        <v>1280</v>
      </c>
      <c r="G45" s="604">
        <v>900663951</v>
      </c>
      <c r="H45" s="604">
        <v>9</v>
      </c>
      <c r="I45" s="604" t="s">
        <v>1281</v>
      </c>
      <c r="J45" s="604">
        <v>7021332</v>
      </c>
      <c r="K45" s="606">
        <v>70000000</v>
      </c>
      <c r="L45" s="606">
        <v>35000000</v>
      </c>
      <c r="M45" s="609">
        <v>42705</v>
      </c>
      <c r="N45" s="608"/>
      <c r="O45" s="607">
        <v>42627</v>
      </c>
      <c r="P45" s="610">
        <v>42629</v>
      </c>
      <c r="Q45" s="607">
        <v>42705</v>
      </c>
      <c r="R45" s="604" t="s">
        <v>1282</v>
      </c>
      <c r="S45" s="608">
        <v>7816</v>
      </c>
      <c r="T45" s="607">
        <v>42464</v>
      </c>
      <c r="U45" s="608" t="s">
        <v>731</v>
      </c>
      <c r="V45" s="604" t="s">
        <v>732</v>
      </c>
      <c r="W45" s="608">
        <v>70616</v>
      </c>
      <c r="X45" s="607">
        <v>42629</v>
      </c>
      <c r="Y45" s="607">
        <v>42639</v>
      </c>
      <c r="Z45" s="604" t="s">
        <v>233</v>
      </c>
    </row>
    <row r="46" spans="1:27" ht="105">
      <c r="A46" s="604">
        <v>45</v>
      </c>
      <c r="B46" s="604">
        <v>1</v>
      </c>
      <c r="C46" s="604" t="s">
        <v>1283</v>
      </c>
      <c r="D46" s="604" t="s">
        <v>33</v>
      </c>
      <c r="E46" s="604" t="s">
        <v>1284</v>
      </c>
      <c r="F46" s="604" t="s">
        <v>1285</v>
      </c>
      <c r="G46" s="604">
        <v>830065741</v>
      </c>
      <c r="H46" s="604">
        <v>1</v>
      </c>
      <c r="I46" s="604" t="s">
        <v>1286</v>
      </c>
      <c r="J46" s="604">
        <v>3186800</v>
      </c>
      <c r="K46" s="606">
        <v>0</v>
      </c>
      <c r="L46" s="606">
        <v>0</v>
      </c>
      <c r="M46" s="609" t="s">
        <v>1022</v>
      </c>
      <c r="N46" s="608"/>
      <c r="O46" s="607">
        <v>42628</v>
      </c>
      <c r="P46" s="610">
        <v>42628</v>
      </c>
      <c r="Q46" s="607">
        <v>42992</v>
      </c>
      <c r="R46" s="611" t="s">
        <v>22</v>
      </c>
      <c r="S46" s="611" t="s">
        <v>22</v>
      </c>
      <c r="T46" s="611" t="s">
        <v>22</v>
      </c>
      <c r="U46" s="611" t="s">
        <v>22</v>
      </c>
      <c r="V46" s="611" t="s">
        <v>22</v>
      </c>
      <c r="W46" s="611" t="s">
        <v>22</v>
      </c>
      <c r="X46" s="611" t="s">
        <v>22</v>
      </c>
      <c r="Y46" s="607">
        <v>42647</v>
      </c>
      <c r="Z46" s="604" t="s">
        <v>865</v>
      </c>
    </row>
    <row r="47" spans="1:27" ht="60">
      <c r="A47" s="604">
        <v>46</v>
      </c>
      <c r="B47" s="604">
        <v>10</v>
      </c>
      <c r="C47" s="604" t="s">
        <v>68</v>
      </c>
      <c r="D47" s="604" t="s">
        <v>33</v>
      </c>
      <c r="E47" s="604" t="s">
        <v>1287</v>
      </c>
      <c r="F47" s="604" t="s">
        <v>235</v>
      </c>
      <c r="G47" s="604">
        <v>860509265</v>
      </c>
      <c r="H47" s="604">
        <v>1</v>
      </c>
      <c r="I47" s="604" t="s">
        <v>740</v>
      </c>
      <c r="J47" s="604">
        <v>6468400</v>
      </c>
      <c r="K47" s="606">
        <v>415000</v>
      </c>
      <c r="L47" s="606">
        <v>0</v>
      </c>
      <c r="M47" s="609" t="s">
        <v>148</v>
      </c>
      <c r="N47" s="608"/>
      <c r="O47" s="607">
        <v>42632</v>
      </c>
      <c r="P47" s="610">
        <v>42636</v>
      </c>
      <c r="Q47" s="607">
        <v>43000</v>
      </c>
      <c r="R47" s="611" t="s">
        <v>22</v>
      </c>
      <c r="S47" s="608">
        <v>12516</v>
      </c>
      <c r="T47" s="607">
        <v>42620</v>
      </c>
      <c r="U47" s="608" t="s">
        <v>1288</v>
      </c>
      <c r="V47" s="604" t="s">
        <v>659</v>
      </c>
      <c r="W47" s="608">
        <v>70816</v>
      </c>
      <c r="X47" s="607">
        <v>42633</v>
      </c>
      <c r="Y47" s="607">
        <v>42639</v>
      </c>
      <c r="Z47" s="604" t="s">
        <v>233</v>
      </c>
    </row>
    <row r="48" spans="1:27" ht="180">
      <c r="A48" s="604">
        <v>47</v>
      </c>
      <c r="B48" s="604">
        <v>11</v>
      </c>
      <c r="C48" s="604" t="s">
        <v>68</v>
      </c>
      <c r="D48" s="604" t="s">
        <v>1289</v>
      </c>
      <c r="E48" s="604" t="s">
        <v>1290</v>
      </c>
      <c r="F48" s="604" t="s">
        <v>1291</v>
      </c>
      <c r="G48" s="604">
        <v>830032486</v>
      </c>
      <c r="H48" s="604">
        <v>4</v>
      </c>
      <c r="I48" s="604" t="s">
        <v>1292</v>
      </c>
      <c r="J48" s="604" t="s">
        <v>1293</v>
      </c>
      <c r="K48" s="606">
        <v>174355859</v>
      </c>
      <c r="L48" s="606">
        <v>0</v>
      </c>
      <c r="M48" s="609">
        <v>42735</v>
      </c>
      <c r="N48" s="608"/>
      <c r="O48" s="607">
        <v>42632</v>
      </c>
      <c r="P48" s="610">
        <v>42640</v>
      </c>
      <c r="Q48" s="609">
        <v>42735</v>
      </c>
      <c r="R48" s="604" t="s">
        <v>1294</v>
      </c>
      <c r="S48" s="608">
        <v>11516</v>
      </c>
      <c r="T48" s="607">
        <v>42578</v>
      </c>
      <c r="U48" s="608" t="s">
        <v>1149</v>
      </c>
      <c r="V48" s="604" t="s">
        <v>1243</v>
      </c>
      <c r="W48" s="608">
        <v>75916</v>
      </c>
      <c r="X48" s="607">
        <v>42639</v>
      </c>
      <c r="Y48" s="607">
        <v>42639</v>
      </c>
      <c r="Z48" s="604" t="s">
        <v>213</v>
      </c>
    </row>
    <row r="49" spans="1:26" ht="75">
      <c r="A49" s="604">
        <v>48</v>
      </c>
      <c r="B49" s="604">
        <v>3</v>
      </c>
      <c r="C49" s="604" t="s">
        <v>189</v>
      </c>
      <c r="D49" s="604" t="s">
        <v>545</v>
      </c>
      <c r="E49" s="604" t="s">
        <v>1295</v>
      </c>
      <c r="F49" s="604" t="s">
        <v>1154</v>
      </c>
      <c r="G49" s="604">
        <v>860002400</v>
      </c>
      <c r="H49" s="604">
        <v>2</v>
      </c>
      <c r="I49" s="604" t="s">
        <v>1155</v>
      </c>
      <c r="J49" s="604" t="s">
        <v>1156</v>
      </c>
      <c r="K49" s="606">
        <v>1670004</v>
      </c>
      <c r="L49" s="606">
        <v>0</v>
      </c>
      <c r="M49" s="609" t="s">
        <v>1296</v>
      </c>
      <c r="N49" s="608"/>
      <c r="O49" s="607">
        <v>42642</v>
      </c>
      <c r="P49" s="607">
        <v>42642</v>
      </c>
      <c r="Q49" s="609">
        <v>42884</v>
      </c>
      <c r="R49" s="604" t="s">
        <v>22</v>
      </c>
      <c r="S49" s="608">
        <v>12916</v>
      </c>
      <c r="T49" s="607">
        <v>42642</v>
      </c>
      <c r="U49" s="608" t="s">
        <v>607</v>
      </c>
      <c r="V49" s="604" t="s">
        <v>608</v>
      </c>
      <c r="W49" s="608">
        <v>77716</v>
      </c>
      <c r="X49" s="607">
        <v>42642</v>
      </c>
      <c r="Y49" s="607">
        <v>42642</v>
      </c>
      <c r="Z49" s="604" t="s">
        <v>1145</v>
      </c>
    </row>
    <row r="50" spans="1:26" ht="60">
      <c r="A50" s="552">
        <v>49</v>
      </c>
      <c r="B50" s="552">
        <v>23</v>
      </c>
      <c r="C50" s="552" t="s">
        <v>203</v>
      </c>
      <c r="D50" s="552" t="s">
        <v>18</v>
      </c>
      <c r="E50" s="552" t="s">
        <v>1297</v>
      </c>
      <c r="F50" s="552" t="s">
        <v>1298</v>
      </c>
      <c r="G50" s="552">
        <v>800251984</v>
      </c>
      <c r="H50" s="552">
        <v>0</v>
      </c>
      <c r="I50" s="552" t="s">
        <v>1299</v>
      </c>
      <c r="J50" s="552">
        <v>6356844</v>
      </c>
      <c r="K50" s="553">
        <v>8120000</v>
      </c>
      <c r="L50" s="553">
        <v>0</v>
      </c>
      <c r="M50" s="554" t="s">
        <v>122</v>
      </c>
      <c r="N50" s="568"/>
      <c r="O50" s="569">
        <v>42649</v>
      </c>
      <c r="P50" s="633"/>
      <c r="Q50" s="568"/>
      <c r="R50" s="552" t="s">
        <v>22</v>
      </c>
      <c r="S50" s="568">
        <v>12616</v>
      </c>
      <c r="T50" s="569">
        <v>42641</v>
      </c>
      <c r="U50" s="568" t="s">
        <v>711</v>
      </c>
      <c r="V50" s="552" t="s">
        <v>1300</v>
      </c>
      <c r="W50" s="568">
        <v>78016</v>
      </c>
      <c r="X50" s="569">
        <v>42654</v>
      </c>
      <c r="Y50" s="569">
        <v>42667</v>
      </c>
      <c r="Z50" s="552" t="s">
        <v>1163</v>
      </c>
    </row>
    <row r="51" spans="1:26" ht="195">
      <c r="A51" s="552">
        <v>50</v>
      </c>
      <c r="B51" s="552">
        <v>2</v>
      </c>
      <c r="C51" s="552" t="s">
        <v>1283</v>
      </c>
      <c r="D51" s="552" t="s">
        <v>33</v>
      </c>
      <c r="E51" s="552" t="s">
        <v>455</v>
      </c>
      <c r="F51" s="552" t="s">
        <v>127</v>
      </c>
      <c r="G51" s="552">
        <v>900062917</v>
      </c>
      <c r="H51" s="552">
        <v>9</v>
      </c>
      <c r="I51" s="552" t="s">
        <v>847</v>
      </c>
      <c r="J51" s="552">
        <v>4722000</v>
      </c>
      <c r="K51" s="553">
        <v>69570290</v>
      </c>
      <c r="L51" s="553">
        <v>0</v>
      </c>
      <c r="M51" s="554">
        <v>43281</v>
      </c>
      <c r="N51" s="568"/>
      <c r="O51" s="569">
        <v>42667</v>
      </c>
      <c r="P51" s="569">
        <v>42675</v>
      </c>
      <c r="Q51" s="569">
        <v>43434</v>
      </c>
      <c r="R51" s="552" t="s">
        <v>1301</v>
      </c>
      <c r="S51" s="568">
        <v>9816</v>
      </c>
      <c r="T51" s="569">
        <v>42517</v>
      </c>
      <c r="U51" s="568" t="s">
        <v>850</v>
      </c>
      <c r="V51" s="552" t="s">
        <v>851</v>
      </c>
      <c r="W51" s="568">
        <v>83816</v>
      </c>
      <c r="X51" s="569">
        <v>42668</v>
      </c>
      <c r="Y51" s="569">
        <v>42698</v>
      </c>
      <c r="Z51" s="552" t="s">
        <v>1145</v>
      </c>
    </row>
    <row r="52" spans="1:26" ht="105">
      <c r="A52" s="552">
        <v>51</v>
      </c>
      <c r="B52" s="552">
        <v>3</v>
      </c>
      <c r="C52" s="552" t="s">
        <v>1283</v>
      </c>
      <c r="D52" s="552" t="s">
        <v>33</v>
      </c>
      <c r="E52" s="552" t="s">
        <v>816</v>
      </c>
      <c r="F52" s="552" t="s">
        <v>199</v>
      </c>
      <c r="G52" s="552">
        <v>900475780</v>
      </c>
      <c r="H52" s="552">
        <v>1</v>
      </c>
      <c r="I52" s="552" t="s">
        <v>817</v>
      </c>
      <c r="J52" s="552">
        <v>4269800</v>
      </c>
      <c r="K52" s="553">
        <v>172133765</v>
      </c>
      <c r="L52" s="553">
        <v>0</v>
      </c>
      <c r="M52" s="554">
        <v>43281</v>
      </c>
      <c r="N52" s="568"/>
      <c r="O52" s="569">
        <v>42674</v>
      </c>
      <c r="P52" s="569">
        <v>42675</v>
      </c>
      <c r="Q52" s="569">
        <v>43281</v>
      </c>
      <c r="R52" s="552" t="s">
        <v>22</v>
      </c>
      <c r="S52" s="568">
        <v>9916</v>
      </c>
      <c r="T52" s="569">
        <v>42517</v>
      </c>
      <c r="U52" s="568" t="s">
        <v>907</v>
      </c>
      <c r="V52" s="552" t="s">
        <v>1095</v>
      </c>
      <c r="W52" s="568">
        <v>84116</v>
      </c>
      <c r="X52" s="569">
        <v>42674</v>
      </c>
      <c r="Y52" s="569">
        <v>42698</v>
      </c>
      <c r="Z52" s="552" t="s">
        <v>1145</v>
      </c>
    </row>
    <row r="53" spans="1:26" ht="150">
      <c r="A53" s="531">
        <v>52</v>
      </c>
      <c r="B53" s="531">
        <v>24</v>
      </c>
      <c r="C53" s="531" t="s">
        <v>203</v>
      </c>
      <c r="D53" s="531" t="s">
        <v>348</v>
      </c>
      <c r="E53" s="531" t="s">
        <v>1302</v>
      </c>
      <c r="F53" s="531" t="s">
        <v>1303</v>
      </c>
      <c r="G53" s="531">
        <v>800220028</v>
      </c>
      <c r="H53" s="531">
        <v>1</v>
      </c>
      <c r="I53" s="531" t="s">
        <v>1131</v>
      </c>
      <c r="J53" s="531">
        <v>2188266</v>
      </c>
      <c r="K53" s="544">
        <v>291039360</v>
      </c>
      <c r="L53" s="544">
        <v>0</v>
      </c>
      <c r="M53" s="533">
        <v>42735</v>
      </c>
      <c r="N53" s="532"/>
      <c r="O53" s="545">
        <v>42704</v>
      </c>
      <c r="P53" s="633"/>
      <c r="Q53" s="545">
        <v>42735</v>
      </c>
      <c r="R53" s="531" t="s">
        <v>1304</v>
      </c>
      <c r="S53" s="532">
        <v>13016</v>
      </c>
      <c r="T53" s="545">
        <v>42649</v>
      </c>
      <c r="U53" s="532" t="s">
        <v>829</v>
      </c>
      <c r="V53" s="531" t="s">
        <v>830</v>
      </c>
      <c r="W53" s="532">
        <v>91116</v>
      </c>
      <c r="X53" s="545">
        <v>42711</v>
      </c>
      <c r="Y53" s="545">
        <v>42730</v>
      </c>
      <c r="Z53" s="531" t="s">
        <v>213</v>
      </c>
    </row>
    <row r="54" spans="1:26" ht="75">
      <c r="A54" s="628">
        <v>53</v>
      </c>
      <c r="B54" s="628">
        <v>12</v>
      </c>
      <c r="C54" s="628" t="s">
        <v>68</v>
      </c>
      <c r="D54" s="628" t="s">
        <v>1028</v>
      </c>
      <c r="E54" s="628" t="s">
        <v>1305</v>
      </c>
      <c r="F54" s="628" t="s">
        <v>899</v>
      </c>
      <c r="G54" s="628">
        <v>890900943</v>
      </c>
      <c r="H54" s="628">
        <v>1</v>
      </c>
      <c r="I54" s="628" t="s">
        <v>900</v>
      </c>
      <c r="J54" s="628">
        <v>3188200666</v>
      </c>
      <c r="K54" s="629">
        <v>1599200</v>
      </c>
      <c r="L54" s="629">
        <v>0</v>
      </c>
      <c r="M54" s="630">
        <v>42735</v>
      </c>
      <c r="N54" s="631"/>
      <c r="O54" s="632">
        <v>42706</v>
      </c>
      <c r="P54" s="632">
        <v>42706</v>
      </c>
      <c r="Q54" s="632">
        <v>42735</v>
      </c>
      <c r="R54" s="631" t="s">
        <v>22</v>
      </c>
      <c r="S54" s="631">
        <v>14216</v>
      </c>
      <c r="T54" s="632">
        <v>42705</v>
      </c>
      <c r="U54" s="631" t="s">
        <v>1306</v>
      </c>
      <c r="V54" s="628" t="s">
        <v>1307</v>
      </c>
      <c r="W54" s="631">
        <v>91016</v>
      </c>
      <c r="X54" s="632">
        <v>42706</v>
      </c>
      <c r="Y54" s="632">
        <v>42706</v>
      </c>
      <c r="Z54" s="628" t="s">
        <v>1145</v>
      </c>
    </row>
    <row r="55" spans="1:26" ht="75">
      <c r="A55" s="628">
        <v>54</v>
      </c>
      <c r="B55" s="628">
        <v>13</v>
      </c>
      <c r="C55" s="628" t="s">
        <v>68</v>
      </c>
      <c r="D55" s="628" t="s">
        <v>545</v>
      </c>
      <c r="E55" s="628" t="s">
        <v>1139</v>
      </c>
      <c r="F55" s="628" t="s">
        <v>1140</v>
      </c>
      <c r="G55" s="628">
        <v>800103052</v>
      </c>
      <c r="H55" s="628">
        <v>8</v>
      </c>
      <c r="I55" s="628" t="s">
        <v>873</v>
      </c>
      <c r="J55" s="628">
        <v>6517950</v>
      </c>
      <c r="K55" s="629">
        <v>35304049</v>
      </c>
      <c r="L55" s="629">
        <v>0</v>
      </c>
      <c r="M55" s="632">
        <v>42735</v>
      </c>
      <c r="N55" s="631"/>
      <c r="O55" s="632">
        <v>42711</v>
      </c>
      <c r="P55" s="632">
        <v>42719</v>
      </c>
      <c r="Q55" s="632">
        <v>42735</v>
      </c>
      <c r="R55" s="631" t="s">
        <v>22</v>
      </c>
      <c r="S55" s="631">
        <v>14016</v>
      </c>
      <c r="T55" s="632">
        <v>42698</v>
      </c>
      <c r="U55" s="631" t="s">
        <v>829</v>
      </c>
      <c r="V55" s="628" t="s">
        <v>830</v>
      </c>
      <c r="W55" s="631">
        <v>91516</v>
      </c>
      <c r="X55" s="632">
        <v>42713</v>
      </c>
      <c r="Y55" s="632">
        <v>42711</v>
      </c>
      <c r="Z55" s="628" t="s">
        <v>213</v>
      </c>
    </row>
    <row r="56" spans="1:26" ht="150">
      <c r="A56" s="628">
        <v>55</v>
      </c>
      <c r="B56" s="628">
        <v>25</v>
      </c>
      <c r="C56" s="628" t="s">
        <v>203</v>
      </c>
      <c r="D56" s="628" t="s">
        <v>33</v>
      </c>
      <c r="E56" s="628" t="s">
        <v>1308</v>
      </c>
      <c r="F56" s="628" t="s">
        <v>406</v>
      </c>
      <c r="G56" s="628">
        <v>900407941</v>
      </c>
      <c r="H56" s="628">
        <v>9</v>
      </c>
      <c r="I56" s="628" t="s">
        <v>1309</v>
      </c>
      <c r="J56" s="631">
        <v>4725933</v>
      </c>
      <c r="K56" s="629">
        <v>50000000</v>
      </c>
      <c r="L56" s="629">
        <v>0</v>
      </c>
      <c r="M56" s="632">
        <v>42735</v>
      </c>
      <c r="N56" s="631"/>
      <c r="O56" s="632">
        <v>42716</v>
      </c>
      <c r="P56" s="632">
        <v>42717</v>
      </c>
      <c r="Q56" s="632">
        <v>42735</v>
      </c>
      <c r="R56" s="628" t="s">
        <v>1310</v>
      </c>
      <c r="S56" s="631">
        <v>14416</v>
      </c>
      <c r="T56" s="632">
        <v>42710</v>
      </c>
      <c r="U56" s="631" t="s">
        <v>731</v>
      </c>
      <c r="V56" s="628" t="s">
        <v>732</v>
      </c>
      <c r="W56" s="631">
        <v>91816</v>
      </c>
      <c r="X56" s="632">
        <v>42716</v>
      </c>
      <c r="Y56" s="632">
        <v>42731</v>
      </c>
      <c r="Z56" s="628" t="s">
        <v>233</v>
      </c>
    </row>
    <row r="57" spans="1:26" ht="75">
      <c r="A57" s="628">
        <v>56</v>
      </c>
      <c r="B57" s="628">
        <v>14</v>
      </c>
      <c r="C57" s="628" t="s">
        <v>68</v>
      </c>
      <c r="D57" s="628" t="s">
        <v>545</v>
      </c>
      <c r="E57" s="628" t="s">
        <v>1206</v>
      </c>
      <c r="F57" s="628" t="s">
        <v>1311</v>
      </c>
      <c r="G57" s="628">
        <v>830113914</v>
      </c>
      <c r="H57" s="628">
        <v>3</v>
      </c>
      <c r="I57" s="628" t="s">
        <v>1312</v>
      </c>
      <c r="J57" s="631">
        <v>7464600</v>
      </c>
      <c r="K57" s="629">
        <v>1750407</v>
      </c>
      <c r="L57" s="629">
        <v>0</v>
      </c>
      <c r="M57" s="632">
        <v>42735</v>
      </c>
      <c r="N57" s="631"/>
      <c r="O57" s="632">
        <v>42717</v>
      </c>
      <c r="P57" s="633"/>
      <c r="Q57" s="632">
        <v>42735</v>
      </c>
      <c r="R57" s="631" t="s">
        <v>22</v>
      </c>
      <c r="S57" s="631">
        <v>14716</v>
      </c>
      <c r="T57" s="632">
        <v>42713</v>
      </c>
      <c r="U57" s="631" t="s">
        <v>625</v>
      </c>
      <c r="V57" s="628" t="s">
        <v>1209</v>
      </c>
      <c r="W57" s="631">
        <v>91916</v>
      </c>
      <c r="X57" s="632">
        <v>42717</v>
      </c>
      <c r="Y57" s="632">
        <v>42717</v>
      </c>
      <c r="Z57" s="628" t="s">
        <v>1145</v>
      </c>
    </row>
    <row r="58" spans="1:26" ht="150">
      <c r="A58" s="628">
        <v>57</v>
      </c>
      <c r="B58" s="628">
        <v>26</v>
      </c>
      <c r="C58" s="628" t="s">
        <v>203</v>
      </c>
      <c r="D58" s="628" t="s">
        <v>33</v>
      </c>
      <c r="E58" s="628" t="s">
        <v>1313</v>
      </c>
      <c r="F58" s="628" t="s">
        <v>778</v>
      </c>
      <c r="G58" s="628">
        <v>804002893</v>
      </c>
      <c r="H58" s="628">
        <v>6</v>
      </c>
      <c r="I58" s="628" t="s">
        <v>779</v>
      </c>
      <c r="J58" s="631">
        <v>6521020</v>
      </c>
      <c r="K58" s="629">
        <v>13438072</v>
      </c>
      <c r="L58" s="629">
        <v>0</v>
      </c>
      <c r="M58" s="632">
        <v>42735</v>
      </c>
      <c r="N58" s="631"/>
      <c r="O58" s="632">
        <v>42718</v>
      </c>
      <c r="P58" s="633"/>
      <c r="Q58" s="632">
        <v>42735</v>
      </c>
      <c r="R58" s="628" t="s">
        <v>1314</v>
      </c>
      <c r="S58" s="631">
        <v>13916</v>
      </c>
      <c r="T58" s="632">
        <v>42698</v>
      </c>
      <c r="U58" s="631" t="s">
        <v>829</v>
      </c>
      <c r="V58" s="628" t="s">
        <v>830</v>
      </c>
      <c r="W58" s="631">
        <v>92416</v>
      </c>
      <c r="X58" s="632">
        <v>42719</v>
      </c>
      <c r="Y58" s="632">
        <v>42730</v>
      </c>
      <c r="Z58" s="628" t="s">
        <v>213</v>
      </c>
    </row>
    <row r="59" spans="1:26" ht="150">
      <c r="A59" s="628">
        <v>58</v>
      </c>
      <c r="B59" s="628">
        <v>27</v>
      </c>
      <c r="C59" s="628" t="s">
        <v>203</v>
      </c>
      <c r="D59" s="628" t="s">
        <v>33</v>
      </c>
      <c r="E59" s="628" t="s">
        <v>1315</v>
      </c>
      <c r="F59" s="628" t="s">
        <v>1240</v>
      </c>
      <c r="G59" s="628">
        <v>900238438</v>
      </c>
      <c r="H59" s="628">
        <v>1</v>
      </c>
      <c r="I59" s="628" t="s">
        <v>1316</v>
      </c>
      <c r="J59" s="631">
        <v>7465639</v>
      </c>
      <c r="K59" s="629">
        <v>79523768</v>
      </c>
      <c r="L59" s="629">
        <v>0</v>
      </c>
      <c r="M59" s="632">
        <v>42735</v>
      </c>
      <c r="N59" s="631"/>
      <c r="O59" s="632">
        <v>42717</v>
      </c>
      <c r="P59" s="632">
        <v>42723</v>
      </c>
      <c r="Q59" s="632">
        <v>42735</v>
      </c>
      <c r="R59" s="628" t="s">
        <v>1317</v>
      </c>
      <c r="S59" s="631">
        <v>14116</v>
      </c>
      <c r="T59" s="632">
        <v>42698</v>
      </c>
      <c r="U59" s="631" t="s">
        <v>829</v>
      </c>
      <c r="V59" s="628" t="s">
        <v>830</v>
      </c>
      <c r="W59" s="631">
        <v>92816</v>
      </c>
      <c r="X59" s="632">
        <v>42720</v>
      </c>
      <c r="Y59" s="632">
        <v>42730</v>
      </c>
      <c r="Z59" s="628" t="s">
        <v>213</v>
      </c>
    </row>
    <row r="60" spans="1:26" ht="135">
      <c r="A60" s="628">
        <v>59</v>
      </c>
      <c r="B60" s="628">
        <v>15</v>
      </c>
      <c r="C60" s="628" t="s">
        <v>68</v>
      </c>
      <c r="D60" s="628" t="s">
        <v>1289</v>
      </c>
      <c r="E60" s="628" t="s">
        <v>1318</v>
      </c>
      <c r="F60" s="628" t="s">
        <v>1276</v>
      </c>
      <c r="G60" s="628">
        <v>800143512</v>
      </c>
      <c r="H60" s="628">
        <v>5</v>
      </c>
      <c r="I60" s="628" t="s">
        <v>1277</v>
      </c>
      <c r="J60" s="631">
        <v>6851520</v>
      </c>
      <c r="K60" s="629">
        <v>114935200</v>
      </c>
      <c r="L60" s="629">
        <v>0</v>
      </c>
      <c r="M60" s="632">
        <v>42735</v>
      </c>
      <c r="N60" s="631"/>
      <c r="O60" s="632">
        <v>42719</v>
      </c>
      <c r="P60" s="632">
        <v>42725</v>
      </c>
      <c r="Q60" s="632">
        <v>42735</v>
      </c>
      <c r="R60" s="628" t="s">
        <v>1319</v>
      </c>
      <c r="S60" s="631">
        <v>13116</v>
      </c>
      <c r="T60" s="632">
        <v>42649</v>
      </c>
      <c r="U60" s="631" t="s">
        <v>829</v>
      </c>
      <c r="V60" s="628" t="s">
        <v>830</v>
      </c>
      <c r="W60" s="631">
        <v>93116</v>
      </c>
      <c r="X60" s="632">
        <v>42723</v>
      </c>
      <c r="Y60" s="632">
        <v>42730</v>
      </c>
      <c r="Z60" s="628" t="s">
        <v>213</v>
      </c>
    </row>
    <row r="61" spans="1:26" ht="150">
      <c r="A61" s="628">
        <v>60</v>
      </c>
      <c r="B61" s="634">
        <v>28</v>
      </c>
      <c r="C61" s="628" t="s">
        <v>203</v>
      </c>
      <c r="D61" s="628" t="s">
        <v>33</v>
      </c>
      <c r="E61" s="628" t="s">
        <v>1320</v>
      </c>
      <c r="F61" s="628" t="s">
        <v>1321</v>
      </c>
      <c r="G61" s="628">
        <v>830067096</v>
      </c>
      <c r="H61" s="628">
        <v>6</v>
      </c>
      <c r="I61" s="628" t="s">
        <v>1322</v>
      </c>
      <c r="J61" s="631">
        <v>5303730</v>
      </c>
      <c r="K61" s="629">
        <v>3000000</v>
      </c>
      <c r="L61" s="629">
        <v>0</v>
      </c>
      <c r="M61" s="632">
        <v>42735</v>
      </c>
      <c r="N61" s="631"/>
      <c r="O61" s="632">
        <v>42724</v>
      </c>
      <c r="P61" s="632">
        <v>42726</v>
      </c>
      <c r="Q61" s="632">
        <v>42735</v>
      </c>
      <c r="R61" s="628" t="s">
        <v>1323</v>
      </c>
      <c r="S61" s="631">
        <v>15116</v>
      </c>
      <c r="T61" s="632">
        <v>42717</v>
      </c>
      <c r="U61" s="631" t="s">
        <v>731</v>
      </c>
      <c r="V61" s="628" t="s">
        <v>732</v>
      </c>
      <c r="W61" s="631">
        <v>98716</v>
      </c>
      <c r="X61" s="632">
        <v>42725</v>
      </c>
      <c r="Y61" s="632">
        <v>42731</v>
      </c>
      <c r="Z61" s="628" t="s">
        <v>233</v>
      </c>
    </row>
    <row r="62" spans="1:26" ht="150">
      <c r="A62" s="628">
        <v>61</v>
      </c>
      <c r="B62" s="634">
        <v>29</v>
      </c>
      <c r="C62" s="628" t="s">
        <v>203</v>
      </c>
      <c r="D62" s="628" t="s">
        <v>579</v>
      </c>
      <c r="E62" s="628" t="s">
        <v>1324</v>
      </c>
      <c r="F62" s="628" t="s">
        <v>257</v>
      </c>
      <c r="G62" s="628">
        <v>800058607</v>
      </c>
      <c r="H62" s="628">
        <v>2</v>
      </c>
      <c r="I62" s="628" t="s">
        <v>1138</v>
      </c>
      <c r="J62" s="631">
        <v>5462727</v>
      </c>
      <c r="K62" s="629">
        <v>125828498</v>
      </c>
      <c r="L62" s="629">
        <v>0</v>
      </c>
      <c r="M62" s="632">
        <v>42735</v>
      </c>
      <c r="N62" s="631"/>
      <c r="O62" s="632">
        <v>42726</v>
      </c>
      <c r="P62" s="632">
        <v>42731</v>
      </c>
      <c r="Q62" s="632">
        <v>42735</v>
      </c>
      <c r="R62" s="628" t="s">
        <v>1325</v>
      </c>
      <c r="S62" s="631">
        <v>12116</v>
      </c>
      <c r="T62" s="632">
        <v>42594</v>
      </c>
      <c r="U62" s="631" t="s">
        <v>1230</v>
      </c>
      <c r="V62" s="628" t="s">
        <v>1231</v>
      </c>
      <c r="W62" s="631">
        <v>99116</v>
      </c>
      <c r="X62" s="632">
        <v>42730</v>
      </c>
      <c r="Y62" s="632">
        <v>42731</v>
      </c>
      <c r="Z62" s="628" t="s">
        <v>213</v>
      </c>
    </row>
    <row r="63" spans="1:26" ht="195">
      <c r="A63" s="628">
        <v>62</v>
      </c>
      <c r="B63" s="628">
        <v>16</v>
      </c>
      <c r="C63" s="628" t="s">
        <v>68</v>
      </c>
      <c r="D63" s="628" t="s">
        <v>545</v>
      </c>
      <c r="E63" s="628" t="s">
        <v>1326</v>
      </c>
      <c r="F63" s="628" t="s">
        <v>1327</v>
      </c>
      <c r="G63" s="628">
        <v>900871968</v>
      </c>
      <c r="H63" s="628">
        <v>5</v>
      </c>
      <c r="I63" s="628" t="s">
        <v>1328</v>
      </c>
      <c r="J63" s="631">
        <v>2912000</v>
      </c>
      <c r="K63" s="629">
        <v>267389532</v>
      </c>
      <c r="L63" s="629">
        <v>0</v>
      </c>
      <c r="M63" s="632">
        <v>42735</v>
      </c>
      <c r="N63" s="631"/>
      <c r="O63" s="632">
        <v>42730</v>
      </c>
      <c r="P63" s="632">
        <v>42731</v>
      </c>
      <c r="Q63" s="632">
        <v>42735</v>
      </c>
      <c r="R63" s="628" t="s">
        <v>22</v>
      </c>
      <c r="S63" s="631" t="s">
        <v>1329</v>
      </c>
      <c r="T63" s="632">
        <v>42727</v>
      </c>
      <c r="U63" s="631" t="s">
        <v>1330</v>
      </c>
      <c r="V63" s="628" t="s">
        <v>1331</v>
      </c>
      <c r="W63" s="631" t="s">
        <v>1332</v>
      </c>
      <c r="X63" s="632">
        <v>42731</v>
      </c>
      <c r="Y63" s="632">
        <v>42730</v>
      </c>
      <c r="Z63" s="628" t="s">
        <v>213</v>
      </c>
    </row>
    <row r="64" spans="1:26" ht="180">
      <c r="A64" s="628">
        <v>63</v>
      </c>
      <c r="B64" s="628">
        <v>17</v>
      </c>
      <c r="C64" s="628" t="s">
        <v>68</v>
      </c>
      <c r="D64" s="628" t="s">
        <v>33</v>
      </c>
      <c r="E64" s="628" t="s">
        <v>1333</v>
      </c>
      <c r="F64" s="635" t="s">
        <v>1126</v>
      </c>
      <c r="G64" s="628">
        <v>800177588</v>
      </c>
      <c r="H64" s="628">
        <v>0</v>
      </c>
      <c r="I64" s="628" t="s">
        <v>1127</v>
      </c>
      <c r="J64" s="631">
        <v>6358585</v>
      </c>
      <c r="K64" s="636">
        <v>1059893886</v>
      </c>
      <c r="L64" s="636">
        <v>0</v>
      </c>
      <c r="M64" s="632">
        <v>42735</v>
      </c>
      <c r="N64" s="631"/>
      <c r="O64" s="632">
        <v>42732</v>
      </c>
      <c r="P64" s="632">
        <v>11686</v>
      </c>
      <c r="Q64" s="632">
        <v>42735</v>
      </c>
      <c r="R64" s="628" t="s">
        <v>1334</v>
      </c>
      <c r="S64" s="637">
        <v>15916</v>
      </c>
      <c r="T64" s="632">
        <v>42731</v>
      </c>
      <c r="U64" s="637" t="s">
        <v>1149</v>
      </c>
      <c r="V64" s="628" t="s">
        <v>1335</v>
      </c>
      <c r="W64" s="631">
        <v>99516</v>
      </c>
      <c r="X64" s="632">
        <v>42732</v>
      </c>
      <c r="Y64" s="632">
        <v>42733</v>
      </c>
      <c r="Z64" s="628" t="s">
        <v>213</v>
      </c>
    </row>
    <row r="65" spans="6:25">
      <c r="F65" s="639"/>
      <c r="K65" s="496">
        <f>SUM(K2:K64)</f>
        <v>4079760113</v>
      </c>
      <c r="L65" s="496">
        <f>SUM(L2:L64)</f>
        <v>79169477</v>
      </c>
      <c r="Y65" s="638"/>
    </row>
    <row r="66" spans="6:25">
      <c r="K66" s="496"/>
      <c r="L66" s="496">
        <f>+L65+K65</f>
        <v>4158929590</v>
      </c>
    </row>
    <row r="67" spans="6:25">
      <c r="K67" s="496"/>
      <c r="L67" s="496"/>
    </row>
    <row r="68" spans="6:25">
      <c r="K68" s="496"/>
      <c r="L68" s="496"/>
    </row>
    <row r="69" spans="6:25">
      <c r="K69" s="496"/>
      <c r="L69" s="496"/>
    </row>
    <row r="70" spans="6:25">
      <c r="K70" s="496"/>
      <c r="L70" s="496"/>
    </row>
    <row r="71" spans="6:25">
      <c r="K71" s="496"/>
      <c r="L71" s="496"/>
    </row>
    <row r="72" spans="6:25">
      <c r="K72" s="496"/>
      <c r="L72" s="496"/>
    </row>
    <row r="73" spans="6:25">
      <c r="K73" s="496"/>
      <c r="L73" s="496"/>
    </row>
    <row r="74" spans="6:25">
      <c r="K74" s="496"/>
      <c r="L74" s="496"/>
    </row>
    <row r="75" spans="6:25">
      <c r="K75" s="496"/>
      <c r="L75" s="496"/>
    </row>
    <row r="76" spans="6:25">
      <c r="K76" s="496"/>
      <c r="L76" s="496"/>
    </row>
    <row r="77" spans="6:25">
      <c r="K77" s="496"/>
      <c r="L77" s="496"/>
    </row>
    <row r="78" spans="6:25">
      <c r="K78" s="496"/>
      <c r="L78" s="496"/>
    </row>
    <row r="79" spans="6:25">
      <c r="K79" s="496"/>
      <c r="L79" s="496"/>
    </row>
    <row r="80" spans="6:25">
      <c r="K80" s="496"/>
      <c r="L80" s="496"/>
    </row>
    <row r="81" spans="11:12">
      <c r="K81" s="496"/>
      <c r="L81" s="496"/>
    </row>
    <row r="82" spans="11:12">
      <c r="K82" s="496"/>
      <c r="L82" s="496"/>
    </row>
    <row r="83" spans="11:12">
      <c r="K83" s="496"/>
      <c r="L83" s="496"/>
    </row>
    <row r="84" spans="11:12">
      <c r="K84" s="496"/>
      <c r="L84" s="496"/>
    </row>
    <row r="85" spans="11:12">
      <c r="K85" s="496"/>
      <c r="L85" s="496"/>
    </row>
    <row r="86" spans="11:12">
      <c r="K86" s="496"/>
      <c r="L86" s="496"/>
    </row>
    <row r="87" spans="11:12">
      <c r="K87" s="496"/>
      <c r="L87" s="496"/>
    </row>
    <row r="88" spans="11:12">
      <c r="K88" s="496"/>
      <c r="L88" s="496"/>
    </row>
    <row r="89" spans="11:12">
      <c r="K89" s="496"/>
      <c r="L89" s="496"/>
    </row>
    <row r="90" spans="11:12">
      <c r="K90" s="496"/>
      <c r="L90" s="496"/>
    </row>
    <row r="91" spans="11:12">
      <c r="K91" s="496"/>
      <c r="L91" s="496"/>
    </row>
    <row r="92" spans="11:12">
      <c r="K92" s="496"/>
      <c r="L92" s="496"/>
    </row>
    <row r="93" spans="11:12">
      <c r="K93" s="496"/>
      <c r="L93" s="496"/>
    </row>
    <row r="94" spans="11:12">
      <c r="K94" s="496"/>
      <c r="L94" s="496"/>
    </row>
    <row r="95" spans="11:12">
      <c r="K95" s="496"/>
      <c r="L95" s="496"/>
    </row>
    <row r="96" spans="11:12">
      <c r="K96" s="496"/>
      <c r="L96" s="496"/>
    </row>
    <row r="97" spans="11:12">
      <c r="K97" s="496"/>
      <c r="L97" s="496"/>
    </row>
    <row r="98" spans="11:12">
      <c r="K98" s="496"/>
      <c r="L98" s="496"/>
    </row>
    <row r="99" spans="11:12">
      <c r="K99" s="496"/>
      <c r="L99" s="496"/>
    </row>
    <row r="100" spans="11:12">
      <c r="K100" s="496"/>
      <c r="L100" s="496"/>
    </row>
    <row r="101" spans="11:12">
      <c r="K101" s="496"/>
      <c r="L101" s="496"/>
    </row>
    <row r="102" spans="11:12">
      <c r="K102" s="496"/>
      <c r="L102" s="496"/>
    </row>
    <row r="103" spans="11:12">
      <c r="K103" s="496"/>
      <c r="L103" s="496"/>
    </row>
    <row r="104" spans="11:12">
      <c r="K104" s="496"/>
      <c r="L104" s="496"/>
    </row>
    <row r="105" spans="11:12">
      <c r="K105" s="496"/>
      <c r="L105" s="496"/>
    </row>
    <row r="106" spans="11:12">
      <c r="K106" s="496"/>
      <c r="L106" s="496"/>
    </row>
    <row r="107" spans="11:12">
      <c r="K107" s="496"/>
      <c r="L107" s="496"/>
    </row>
    <row r="108" spans="11:12">
      <c r="K108" s="496"/>
      <c r="L108" s="496"/>
    </row>
    <row r="109" spans="11:12">
      <c r="K109" s="496"/>
      <c r="L109" s="496"/>
    </row>
    <row r="110" spans="11:12">
      <c r="K110" s="496"/>
      <c r="L110" s="496"/>
    </row>
    <row r="111" spans="11:12">
      <c r="K111" s="496"/>
      <c r="L111" s="496"/>
    </row>
    <row r="112" spans="11:12">
      <c r="K112" s="496"/>
      <c r="L112" s="496"/>
    </row>
    <row r="113" spans="11:12">
      <c r="K113" s="496"/>
      <c r="L113" s="496"/>
    </row>
    <row r="114" spans="11:12">
      <c r="K114" s="496"/>
      <c r="L114" s="496"/>
    </row>
    <row r="115" spans="11:12">
      <c r="K115" s="496"/>
      <c r="L115" s="496"/>
    </row>
    <row r="116" spans="11:12">
      <c r="K116" s="496"/>
      <c r="L116" s="496"/>
    </row>
    <row r="117" spans="11:12">
      <c r="K117" s="496"/>
      <c r="L117" s="496"/>
    </row>
    <row r="118" spans="11:12">
      <c r="K118" s="496"/>
      <c r="L118" s="496"/>
    </row>
    <row r="119" spans="11:12">
      <c r="K119" s="496"/>
      <c r="L119" s="496"/>
    </row>
    <row r="120" spans="11:12">
      <c r="K120" s="496"/>
      <c r="L120" s="496"/>
    </row>
    <row r="121" spans="11:12">
      <c r="K121" s="496"/>
      <c r="L121" s="496"/>
    </row>
    <row r="122" spans="11:12">
      <c r="K122" s="496"/>
      <c r="L122" s="496"/>
    </row>
    <row r="123" spans="11:12">
      <c r="K123" s="496"/>
      <c r="L123" s="496"/>
    </row>
    <row r="124" spans="11:12">
      <c r="K124" s="496"/>
      <c r="L124" s="496"/>
    </row>
    <row r="125" spans="11:12">
      <c r="K125" s="496"/>
      <c r="L125" s="496"/>
    </row>
    <row r="126" spans="11:12">
      <c r="K126" s="496"/>
      <c r="L126" s="496"/>
    </row>
    <row r="127" spans="11:12">
      <c r="K127" s="496"/>
      <c r="L127" s="496"/>
    </row>
    <row r="128" spans="11:12">
      <c r="K128" s="496"/>
      <c r="L128" s="496"/>
    </row>
    <row r="129" spans="11:12">
      <c r="K129" s="496"/>
      <c r="L129" s="496"/>
    </row>
    <row r="130" spans="11:12">
      <c r="K130" s="496"/>
      <c r="L130" s="496"/>
    </row>
    <row r="131" spans="11:12">
      <c r="K131" s="496"/>
      <c r="L131" s="496"/>
    </row>
    <row r="132" spans="11:12">
      <c r="K132" s="496"/>
      <c r="L132" s="496"/>
    </row>
    <row r="133" spans="11:12">
      <c r="K133" s="496"/>
      <c r="L133" s="496"/>
    </row>
    <row r="134" spans="11:12">
      <c r="K134" s="496"/>
      <c r="L134" s="496"/>
    </row>
    <row r="135" spans="11:12">
      <c r="K135" s="496"/>
      <c r="L135" s="496"/>
    </row>
    <row r="136" spans="11:12">
      <c r="K136" s="496"/>
      <c r="L136" s="496"/>
    </row>
    <row r="137" spans="11:12">
      <c r="K137" s="496"/>
      <c r="L137" s="496"/>
    </row>
    <row r="138" spans="11:12">
      <c r="K138" s="496"/>
      <c r="L138" s="496"/>
    </row>
    <row r="139" spans="11:12">
      <c r="K139" s="496"/>
      <c r="L139" s="496"/>
    </row>
    <row r="140" spans="11:12">
      <c r="K140" s="496"/>
      <c r="L140" s="496"/>
    </row>
  </sheetData>
  <autoFilter ref="A1:Z66" xr:uid="{00000000-0009-0000-0000-000004000000}"/>
  <hyperlinks>
    <hyperlink ref="AA15" r:id="rId1" xr:uid="{00000000-0004-0000-0400-000000000000}"/>
  </hyperlinks>
  <pageMargins left="0.7" right="0.7" top="0.75" bottom="0.75" header="0.3" footer="0.3"/>
  <pageSetup paperSize="120" scale="10" orientation="landscape"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184"/>
  <sheetViews>
    <sheetView zoomScale="71" zoomScaleNormal="71" zoomScaleSheetLayoutView="110" workbookViewId="0">
      <pane xSplit="6" ySplit="1" topLeftCell="G46" activePane="bottomRight" state="frozen"/>
      <selection pane="topRight" activeCell="G1" sqref="G1"/>
      <selection pane="bottomLeft" activeCell="A2" sqref="A2"/>
      <selection pane="bottomRight" activeCell="C47" sqref="C47"/>
    </sheetView>
  </sheetViews>
  <sheetFormatPr baseColWidth="10" defaultColWidth="11.42578125" defaultRowHeight="15"/>
  <cols>
    <col min="1" max="3" width="11.42578125" style="641"/>
    <col min="4" max="4" width="16.140625" style="641" customWidth="1"/>
    <col min="5" max="5" width="51.140625" style="641" customWidth="1"/>
    <col min="6" max="6" width="14.7109375" style="641" customWidth="1"/>
    <col min="7" max="7" width="12.7109375" style="641" bestFit="1" customWidth="1"/>
    <col min="8" max="8" width="11.42578125" style="641"/>
    <col min="9" max="9" width="14" style="641" customWidth="1"/>
    <col min="10" max="10" width="13.140625" style="641" bestFit="1" customWidth="1"/>
    <col min="11" max="11" width="18.5703125" style="641" bestFit="1" customWidth="1"/>
    <col min="12" max="12" width="17.85546875" style="642" bestFit="1" customWidth="1"/>
    <col min="13" max="13" width="16.85546875" style="641" bestFit="1" customWidth="1"/>
    <col min="14" max="17" width="11.42578125" style="641"/>
    <col min="18" max="18" width="15.7109375" style="641" customWidth="1"/>
    <col min="19" max="27" width="11.42578125" style="641"/>
    <col min="28" max="28" width="12.28515625" style="641" bestFit="1" customWidth="1"/>
    <col min="29" max="16384" width="11.42578125" style="641"/>
  </cols>
  <sheetData>
    <row r="1" spans="1:26" ht="38.25">
      <c r="A1" s="370" t="s">
        <v>1143</v>
      </c>
      <c r="B1" s="370" t="s">
        <v>0</v>
      </c>
      <c r="C1" s="371" t="s">
        <v>1</v>
      </c>
      <c r="D1" s="371" t="s">
        <v>2</v>
      </c>
      <c r="E1" s="371" t="s">
        <v>3</v>
      </c>
      <c r="F1" s="371" t="s">
        <v>4</v>
      </c>
      <c r="G1" s="372" t="s">
        <v>5</v>
      </c>
      <c r="H1" s="372" t="s">
        <v>521</v>
      </c>
      <c r="I1" s="372" t="s">
        <v>522</v>
      </c>
      <c r="J1" s="372" t="s">
        <v>523</v>
      </c>
      <c r="K1" s="373" t="s">
        <v>912</v>
      </c>
      <c r="L1" s="901" t="s">
        <v>913</v>
      </c>
      <c r="M1" s="371" t="s">
        <v>1144</v>
      </c>
      <c r="N1" s="371" t="s">
        <v>915</v>
      </c>
      <c r="O1" s="371" t="s">
        <v>8</v>
      </c>
      <c r="P1" s="371" t="s">
        <v>9</v>
      </c>
      <c r="Q1" s="371" t="s">
        <v>10</v>
      </c>
      <c r="R1" s="371" t="s">
        <v>11</v>
      </c>
      <c r="S1" s="371" t="s">
        <v>12</v>
      </c>
      <c r="T1" s="371" t="s">
        <v>13</v>
      </c>
      <c r="U1" s="371" t="s">
        <v>524</v>
      </c>
      <c r="V1" s="371" t="s">
        <v>525</v>
      </c>
      <c r="W1" s="371" t="s">
        <v>14</v>
      </c>
      <c r="X1" s="371" t="s">
        <v>15</v>
      </c>
      <c r="Y1" s="371" t="s">
        <v>16</v>
      </c>
      <c r="Z1" s="371" t="s">
        <v>197</v>
      </c>
    </row>
    <row r="2" spans="1:26" ht="179.25">
      <c r="A2" s="383">
        <v>1</v>
      </c>
      <c r="B2" s="383">
        <v>1</v>
      </c>
      <c r="C2" s="381" t="s">
        <v>203</v>
      </c>
      <c r="D2" s="380" t="s">
        <v>18</v>
      </c>
      <c r="E2" s="382" t="s">
        <v>1148</v>
      </c>
      <c r="F2" s="380" t="s">
        <v>1053</v>
      </c>
      <c r="G2" s="383">
        <v>51654866</v>
      </c>
      <c r="H2" s="383"/>
      <c r="I2" s="486" t="s">
        <v>1336</v>
      </c>
      <c r="J2" s="389">
        <v>2579810</v>
      </c>
      <c r="K2" s="647">
        <v>66038769</v>
      </c>
      <c r="L2" s="647">
        <v>0</v>
      </c>
      <c r="M2" s="902">
        <v>43100</v>
      </c>
      <c r="N2" s="902"/>
      <c r="O2" s="902">
        <v>42747</v>
      </c>
      <c r="P2" s="902">
        <v>42747</v>
      </c>
      <c r="Q2" s="902">
        <v>43100</v>
      </c>
      <c r="R2" s="389" t="s">
        <v>22</v>
      </c>
      <c r="S2" s="389">
        <v>1817</v>
      </c>
      <c r="T2" s="902">
        <v>42746</v>
      </c>
      <c r="U2" s="389" t="s">
        <v>1337</v>
      </c>
      <c r="V2" s="389" t="s">
        <v>1335</v>
      </c>
      <c r="W2" s="389">
        <v>1017</v>
      </c>
      <c r="X2" s="902">
        <v>42747</v>
      </c>
      <c r="Y2" s="387">
        <v>42748</v>
      </c>
      <c r="Z2" s="389" t="s">
        <v>213</v>
      </c>
    </row>
    <row r="3" spans="1:26" ht="89.25">
      <c r="A3" s="383">
        <f>1+A2</f>
        <v>2</v>
      </c>
      <c r="B3" s="383">
        <v>2</v>
      </c>
      <c r="C3" s="381" t="s">
        <v>203</v>
      </c>
      <c r="D3" s="380" t="s">
        <v>18</v>
      </c>
      <c r="E3" s="382" t="s">
        <v>531</v>
      </c>
      <c r="F3" s="380" t="s">
        <v>1338</v>
      </c>
      <c r="G3" s="383">
        <v>79708821</v>
      </c>
      <c r="H3" s="383"/>
      <c r="I3" s="486" t="s">
        <v>1339</v>
      </c>
      <c r="J3" s="389">
        <v>3202525326</v>
      </c>
      <c r="K3" s="647">
        <v>16695620</v>
      </c>
      <c r="L3" s="647">
        <v>0</v>
      </c>
      <c r="M3" s="902">
        <v>43100</v>
      </c>
      <c r="N3" s="902"/>
      <c r="O3" s="902">
        <v>42747</v>
      </c>
      <c r="P3" s="902">
        <v>42751</v>
      </c>
      <c r="Q3" s="902">
        <v>43100</v>
      </c>
      <c r="R3" s="389" t="s">
        <v>22</v>
      </c>
      <c r="S3" s="389">
        <v>1417</v>
      </c>
      <c r="T3" s="902">
        <v>42746</v>
      </c>
      <c r="U3" s="389" t="s">
        <v>529</v>
      </c>
      <c r="V3" s="389" t="s">
        <v>530</v>
      </c>
      <c r="W3" s="389">
        <v>1117</v>
      </c>
      <c r="X3" s="902">
        <v>42748</v>
      </c>
      <c r="Y3" s="387">
        <v>42751</v>
      </c>
      <c r="Z3" s="903" t="s">
        <v>1145</v>
      </c>
    </row>
    <row r="4" spans="1:26" ht="89.25">
      <c r="A4" s="383">
        <f t="shared" ref="A4:A35" si="0">1+A3</f>
        <v>3</v>
      </c>
      <c r="B4" s="383">
        <v>3</v>
      </c>
      <c r="C4" s="381" t="s">
        <v>203</v>
      </c>
      <c r="D4" s="380" t="s">
        <v>18</v>
      </c>
      <c r="E4" s="382" t="s">
        <v>531</v>
      </c>
      <c r="F4" s="380" t="s">
        <v>1340</v>
      </c>
      <c r="G4" s="383">
        <v>1014284441</v>
      </c>
      <c r="H4" s="383"/>
      <c r="I4" s="486" t="s">
        <v>1341</v>
      </c>
      <c r="J4" s="389">
        <v>3022273916</v>
      </c>
      <c r="K4" s="647">
        <v>16695620</v>
      </c>
      <c r="L4" s="647">
        <v>0</v>
      </c>
      <c r="M4" s="902">
        <v>43100</v>
      </c>
      <c r="N4" s="902"/>
      <c r="O4" s="902">
        <v>42748</v>
      </c>
      <c r="P4" s="902">
        <v>42751</v>
      </c>
      <c r="Q4" s="902">
        <v>43100</v>
      </c>
      <c r="R4" s="389" t="s">
        <v>22</v>
      </c>
      <c r="S4" s="389">
        <v>1517</v>
      </c>
      <c r="T4" s="902">
        <v>42746</v>
      </c>
      <c r="U4" s="389" t="s">
        <v>529</v>
      </c>
      <c r="V4" s="389" t="s">
        <v>530</v>
      </c>
      <c r="W4" s="389">
        <v>1217</v>
      </c>
      <c r="X4" s="902">
        <v>42751</v>
      </c>
      <c r="Y4" s="387">
        <v>42753</v>
      </c>
      <c r="Z4" s="903" t="s">
        <v>1145</v>
      </c>
    </row>
    <row r="5" spans="1:26" ht="63.75">
      <c r="A5" s="383">
        <f t="shared" si="0"/>
        <v>4</v>
      </c>
      <c r="B5" s="383">
        <v>1</v>
      </c>
      <c r="C5" s="381" t="s">
        <v>100</v>
      </c>
      <c r="D5" s="380" t="s">
        <v>545</v>
      </c>
      <c r="E5" s="382" t="s">
        <v>305</v>
      </c>
      <c r="F5" s="380" t="s">
        <v>547</v>
      </c>
      <c r="G5" s="383">
        <v>830095213</v>
      </c>
      <c r="H5" s="383">
        <v>0</v>
      </c>
      <c r="I5" s="486" t="s">
        <v>548</v>
      </c>
      <c r="J5" s="389">
        <v>3175150153</v>
      </c>
      <c r="K5" s="647">
        <v>7800000</v>
      </c>
      <c r="L5" s="647">
        <v>0</v>
      </c>
      <c r="M5" s="902">
        <v>43100</v>
      </c>
      <c r="N5" s="902"/>
      <c r="O5" s="902">
        <v>42748</v>
      </c>
      <c r="P5" s="902">
        <v>42751</v>
      </c>
      <c r="Q5" s="902">
        <v>43100</v>
      </c>
      <c r="R5" s="389" t="s">
        <v>22</v>
      </c>
      <c r="S5" s="389">
        <v>1917</v>
      </c>
      <c r="T5" s="902">
        <v>42747</v>
      </c>
      <c r="U5" s="389" t="s">
        <v>549</v>
      </c>
      <c r="V5" s="389" t="s">
        <v>1150</v>
      </c>
      <c r="W5" s="389">
        <v>1317</v>
      </c>
      <c r="X5" s="902">
        <v>42751</v>
      </c>
      <c r="Y5" s="387">
        <v>42748</v>
      </c>
      <c r="Z5" s="903" t="s">
        <v>1145</v>
      </c>
    </row>
    <row r="6" spans="1:26" ht="89.25">
      <c r="A6" s="383">
        <f t="shared" si="0"/>
        <v>5</v>
      </c>
      <c r="B6" s="383">
        <v>4</v>
      </c>
      <c r="C6" s="381" t="s">
        <v>203</v>
      </c>
      <c r="D6" s="380" t="s">
        <v>18</v>
      </c>
      <c r="E6" s="382" t="s">
        <v>393</v>
      </c>
      <c r="F6" s="380" t="s">
        <v>1147</v>
      </c>
      <c r="G6" s="383">
        <v>1018433403</v>
      </c>
      <c r="H6" s="383"/>
      <c r="I6" s="486" t="s">
        <v>1044</v>
      </c>
      <c r="J6" s="389">
        <v>3167475888</v>
      </c>
      <c r="K6" s="647">
        <v>23804399</v>
      </c>
      <c r="L6" s="647">
        <v>0</v>
      </c>
      <c r="M6" s="902">
        <v>43100</v>
      </c>
      <c r="N6" s="902"/>
      <c r="O6" s="902">
        <v>42752</v>
      </c>
      <c r="P6" s="902">
        <v>42753</v>
      </c>
      <c r="Q6" s="902">
        <v>43100</v>
      </c>
      <c r="R6" s="389" t="s">
        <v>22</v>
      </c>
      <c r="S6" s="389">
        <v>2017</v>
      </c>
      <c r="T6" s="902">
        <v>42748</v>
      </c>
      <c r="U6" s="389" t="s">
        <v>529</v>
      </c>
      <c r="V6" s="389" t="s">
        <v>530</v>
      </c>
      <c r="W6" s="389">
        <v>1617</v>
      </c>
      <c r="X6" s="902">
        <v>42752</v>
      </c>
      <c r="Y6" s="387">
        <v>42753</v>
      </c>
      <c r="Z6" s="903" t="s">
        <v>1145</v>
      </c>
    </row>
    <row r="7" spans="1:26" ht="128.25">
      <c r="A7" s="383">
        <f t="shared" si="0"/>
        <v>6</v>
      </c>
      <c r="B7" s="383">
        <v>5</v>
      </c>
      <c r="C7" s="381" t="s">
        <v>203</v>
      </c>
      <c r="D7" s="380" t="s">
        <v>18</v>
      </c>
      <c r="E7" s="382" t="s">
        <v>875</v>
      </c>
      <c r="F7" s="380" t="s">
        <v>876</v>
      </c>
      <c r="G7" s="383">
        <v>830055049</v>
      </c>
      <c r="H7" s="383">
        <v>8</v>
      </c>
      <c r="I7" s="486" t="s">
        <v>877</v>
      </c>
      <c r="J7" s="389">
        <v>3129191</v>
      </c>
      <c r="K7" s="647">
        <v>2668182</v>
      </c>
      <c r="L7" s="647">
        <v>0</v>
      </c>
      <c r="M7" s="902" t="s">
        <v>110</v>
      </c>
      <c r="N7" s="902"/>
      <c r="O7" s="902">
        <v>42753</v>
      </c>
      <c r="P7" s="902">
        <v>42808</v>
      </c>
      <c r="Q7" s="902">
        <v>42868</v>
      </c>
      <c r="R7" s="389" t="s">
        <v>1342</v>
      </c>
      <c r="S7" s="389">
        <v>1217</v>
      </c>
      <c r="T7" s="902">
        <v>42745</v>
      </c>
      <c r="U7" s="389" t="s">
        <v>529</v>
      </c>
      <c r="V7" s="389" t="s">
        <v>530</v>
      </c>
      <c r="W7" s="389">
        <v>1717</v>
      </c>
      <c r="X7" s="902">
        <v>42753</v>
      </c>
      <c r="Y7" s="387">
        <v>42758</v>
      </c>
      <c r="Z7" s="903" t="s">
        <v>1153</v>
      </c>
    </row>
    <row r="8" spans="1:26" ht="183.75" customHeight="1">
      <c r="A8" s="383">
        <f t="shared" si="0"/>
        <v>7</v>
      </c>
      <c r="B8" s="383">
        <v>6</v>
      </c>
      <c r="C8" s="381" t="s">
        <v>203</v>
      </c>
      <c r="D8" s="380" t="s">
        <v>18</v>
      </c>
      <c r="E8" s="382" t="s">
        <v>1196</v>
      </c>
      <c r="F8" s="380" t="s">
        <v>1343</v>
      </c>
      <c r="G8" s="383">
        <v>900173404</v>
      </c>
      <c r="H8" s="383">
        <v>9</v>
      </c>
      <c r="I8" s="486" t="s">
        <v>991</v>
      </c>
      <c r="J8" s="389">
        <v>6117070</v>
      </c>
      <c r="K8" s="647">
        <v>107107200</v>
      </c>
      <c r="L8" s="647">
        <v>0</v>
      </c>
      <c r="M8" s="902">
        <v>43100</v>
      </c>
      <c r="N8" s="902"/>
      <c r="O8" s="902">
        <v>42765</v>
      </c>
      <c r="P8" s="902">
        <v>42772</v>
      </c>
      <c r="Q8" s="902">
        <v>43100</v>
      </c>
      <c r="R8" s="389" t="s">
        <v>1344</v>
      </c>
      <c r="S8" s="389">
        <v>1317</v>
      </c>
      <c r="T8" s="902">
        <v>42746</v>
      </c>
      <c r="U8" s="389" t="s">
        <v>829</v>
      </c>
      <c r="V8" s="389" t="s">
        <v>830</v>
      </c>
      <c r="W8" s="389">
        <v>7017</v>
      </c>
      <c r="X8" s="902">
        <v>42765</v>
      </c>
      <c r="Y8" s="387">
        <v>42781</v>
      </c>
      <c r="Z8" s="903" t="s">
        <v>1163</v>
      </c>
    </row>
    <row r="9" spans="1:26" ht="128.25" customHeight="1">
      <c r="A9" s="383">
        <f t="shared" si="0"/>
        <v>8</v>
      </c>
      <c r="B9" s="904">
        <v>7</v>
      </c>
      <c r="C9" s="905" t="s">
        <v>203</v>
      </c>
      <c r="D9" s="706" t="s">
        <v>545</v>
      </c>
      <c r="E9" s="707" t="s">
        <v>1345</v>
      </c>
      <c r="F9" s="706" t="s">
        <v>1346</v>
      </c>
      <c r="G9" s="904">
        <v>800075003</v>
      </c>
      <c r="H9" s="904">
        <v>6</v>
      </c>
      <c r="I9" s="708" t="s">
        <v>1347</v>
      </c>
      <c r="J9" s="906">
        <v>6803999</v>
      </c>
      <c r="K9" s="907">
        <v>130000000</v>
      </c>
      <c r="L9" s="907">
        <v>18000000</v>
      </c>
      <c r="M9" s="908">
        <v>43100</v>
      </c>
      <c r="N9" s="908"/>
      <c r="O9" s="908">
        <v>42773</v>
      </c>
      <c r="P9" s="908">
        <v>42776</v>
      </c>
      <c r="Q9" s="908">
        <v>43100</v>
      </c>
      <c r="R9" s="906" t="s">
        <v>22</v>
      </c>
      <c r="S9" s="906">
        <v>2917</v>
      </c>
      <c r="T9" s="908">
        <v>42773</v>
      </c>
      <c r="U9" s="906" t="s">
        <v>1348</v>
      </c>
      <c r="V9" s="906" t="s">
        <v>1349</v>
      </c>
      <c r="W9" s="906">
        <v>7417</v>
      </c>
      <c r="X9" s="908">
        <v>42775</v>
      </c>
      <c r="Y9" s="909">
        <v>42773</v>
      </c>
      <c r="Z9" s="910" t="s">
        <v>1163</v>
      </c>
    </row>
    <row r="10" spans="1:26" ht="183.75" customHeight="1">
      <c r="A10" s="383">
        <f t="shared" si="0"/>
        <v>9</v>
      </c>
      <c r="B10" s="904">
        <v>8</v>
      </c>
      <c r="C10" s="905" t="s">
        <v>203</v>
      </c>
      <c r="D10" s="706" t="s">
        <v>18</v>
      </c>
      <c r="E10" s="707" t="s">
        <v>1350</v>
      </c>
      <c r="F10" s="706" t="s">
        <v>1084</v>
      </c>
      <c r="G10" s="904">
        <v>830045792</v>
      </c>
      <c r="H10" s="904">
        <v>1</v>
      </c>
      <c r="I10" s="708" t="s">
        <v>1351</v>
      </c>
      <c r="J10" s="906">
        <v>6356535</v>
      </c>
      <c r="K10" s="907">
        <v>43727485</v>
      </c>
      <c r="L10" s="907">
        <v>0</v>
      </c>
      <c r="M10" s="908" t="s">
        <v>1025</v>
      </c>
      <c r="N10" s="908"/>
      <c r="O10" s="908">
        <v>42780</v>
      </c>
      <c r="P10" s="908">
        <v>42789</v>
      </c>
      <c r="Q10" s="908">
        <v>42969</v>
      </c>
      <c r="R10" s="906" t="s">
        <v>1352</v>
      </c>
      <c r="S10" s="906">
        <v>2617</v>
      </c>
      <c r="T10" s="908">
        <v>42768</v>
      </c>
      <c r="U10" s="906" t="s">
        <v>1337</v>
      </c>
      <c r="V10" s="906" t="s">
        <v>1335</v>
      </c>
      <c r="W10" s="906">
        <v>7817</v>
      </c>
      <c r="X10" s="908">
        <v>42782</v>
      </c>
      <c r="Y10" s="909">
        <v>42796</v>
      </c>
      <c r="Z10" s="910" t="s">
        <v>213</v>
      </c>
    </row>
    <row r="11" spans="1:26" ht="179.25">
      <c r="A11" s="383">
        <f t="shared" si="0"/>
        <v>10</v>
      </c>
      <c r="B11" s="904">
        <v>9</v>
      </c>
      <c r="C11" s="905" t="s">
        <v>203</v>
      </c>
      <c r="D11" s="706" t="s">
        <v>18</v>
      </c>
      <c r="E11" s="707" t="s">
        <v>1353</v>
      </c>
      <c r="F11" s="706" t="s">
        <v>1354</v>
      </c>
      <c r="G11" s="904">
        <v>830033498</v>
      </c>
      <c r="H11" s="904">
        <v>7</v>
      </c>
      <c r="I11" s="708" t="s">
        <v>1355</v>
      </c>
      <c r="J11" s="906">
        <v>7477775</v>
      </c>
      <c r="K11" s="907">
        <v>651206914</v>
      </c>
      <c r="L11" s="907">
        <v>0</v>
      </c>
      <c r="M11" s="908" t="s">
        <v>1025</v>
      </c>
      <c r="N11" s="908"/>
      <c r="O11" s="908">
        <v>42787</v>
      </c>
      <c r="P11" s="908">
        <v>42789</v>
      </c>
      <c r="Q11" s="908">
        <v>42969</v>
      </c>
      <c r="R11" s="906" t="s">
        <v>1356</v>
      </c>
      <c r="S11" s="906">
        <v>2717</v>
      </c>
      <c r="T11" s="908">
        <v>42768</v>
      </c>
      <c r="U11" s="906" t="s">
        <v>1337</v>
      </c>
      <c r="V11" s="906" t="s">
        <v>1335</v>
      </c>
      <c r="W11" s="906">
        <v>8217</v>
      </c>
      <c r="X11" s="908">
        <v>42788</v>
      </c>
      <c r="Y11" s="909">
        <v>42796</v>
      </c>
      <c r="Z11" s="910" t="s">
        <v>213</v>
      </c>
    </row>
    <row r="12" spans="1:26" ht="89.25">
      <c r="A12" s="383">
        <f t="shared" si="0"/>
        <v>11</v>
      </c>
      <c r="B12" s="904">
        <v>10</v>
      </c>
      <c r="C12" s="905" t="s">
        <v>203</v>
      </c>
      <c r="D12" s="706" t="s">
        <v>18</v>
      </c>
      <c r="E12" s="707" t="s">
        <v>531</v>
      </c>
      <c r="F12" s="706" t="s">
        <v>1357</v>
      </c>
      <c r="G12" s="904">
        <v>79904147</v>
      </c>
      <c r="H12" s="904"/>
      <c r="I12" s="708" t="s">
        <v>1358</v>
      </c>
      <c r="J12" s="906">
        <v>7149614</v>
      </c>
      <c r="K12" s="907">
        <v>0</v>
      </c>
      <c r="L12" s="907">
        <v>0</v>
      </c>
      <c r="M12" s="908"/>
      <c r="N12" s="908"/>
      <c r="O12" s="908">
        <v>42787</v>
      </c>
      <c r="P12" s="908"/>
      <c r="Q12" s="908"/>
      <c r="R12" s="906" t="s">
        <v>22</v>
      </c>
      <c r="S12" s="906">
        <v>1617</v>
      </c>
      <c r="T12" s="908">
        <v>42746</v>
      </c>
      <c r="U12" s="906" t="s">
        <v>529</v>
      </c>
      <c r="V12" s="911" t="s">
        <v>530</v>
      </c>
      <c r="W12" s="906">
        <v>8117</v>
      </c>
      <c r="X12" s="908">
        <v>42787</v>
      </c>
      <c r="Y12" s="909"/>
      <c r="Z12" s="910" t="s">
        <v>1145</v>
      </c>
    </row>
    <row r="13" spans="1:26" ht="76.5">
      <c r="A13" s="383">
        <f t="shared" si="0"/>
        <v>12</v>
      </c>
      <c r="B13" s="904">
        <v>11</v>
      </c>
      <c r="C13" s="905" t="s">
        <v>203</v>
      </c>
      <c r="D13" s="706" t="s">
        <v>545</v>
      </c>
      <c r="E13" s="707" t="s">
        <v>1091</v>
      </c>
      <c r="F13" s="706" t="s">
        <v>1092</v>
      </c>
      <c r="G13" s="904">
        <v>800219668</v>
      </c>
      <c r="H13" s="904">
        <v>3</v>
      </c>
      <c r="I13" s="708" t="s">
        <v>1093</v>
      </c>
      <c r="J13" s="906">
        <v>3155738115</v>
      </c>
      <c r="K13" s="907">
        <v>91392000</v>
      </c>
      <c r="L13" s="907">
        <v>0</v>
      </c>
      <c r="M13" s="908" t="s">
        <v>1359</v>
      </c>
      <c r="N13" s="908"/>
      <c r="O13" s="908">
        <v>42790</v>
      </c>
      <c r="P13" s="908">
        <v>42795</v>
      </c>
      <c r="Q13" s="908">
        <v>43039</v>
      </c>
      <c r="R13" s="906" t="s">
        <v>22</v>
      </c>
      <c r="S13" s="906">
        <v>3217</v>
      </c>
      <c r="T13" s="908">
        <v>42789</v>
      </c>
      <c r="U13" s="906" t="s">
        <v>907</v>
      </c>
      <c r="V13" s="911" t="s">
        <v>1095</v>
      </c>
      <c r="W13" s="906">
        <v>12917</v>
      </c>
      <c r="X13" s="908">
        <v>42794</v>
      </c>
      <c r="Y13" s="909">
        <v>42790</v>
      </c>
      <c r="Z13" s="910" t="s">
        <v>213</v>
      </c>
    </row>
    <row r="14" spans="1:26" ht="64.5">
      <c r="A14" s="383">
        <f t="shared" si="0"/>
        <v>13</v>
      </c>
      <c r="B14" s="912">
        <v>1</v>
      </c>
      <c r="C14" s="913" t="s">
        <v>132</v>
      </c>
      <c r="D14" s="705" t="s">
        <v>18</v>
      </c>
      <c r="E14" s="709" t="s">
        <v>1360</v>
      </c>
      <c r="F14" s="705" t="s">
        <v>1249</v>
      </c>
      <c r="G14" s="912">
        <v>900559701</v>
      </c>
      <c r="H14" s="912">
        <v>1</v>
      </c>
      <c r="I14" s="710" t="s">
        <v>1250</v>
      </c>
      <c r="J14" s="715">
        <v>7560050</v>
      </c>
      <c r="K14" s="914">
        <v>10160000</v>
      </c>
      <c r="L14" s="914">
        <v>4064000</v>
      </c>
      <c r="M14" s="915">
        <v>43100</v>
      </c>
      <c r="N14" s="915">
        <v>43220</v>
      </c>
      <c r="O14" s="915">
        <v>42795</v>
      </c>
      <c r="P14" s="915">
        <v>42795</v>
      </c>
      <c r="Q14" s="915">
        <v>43100</v>
      </c>
      <c r="R14" s="916" t="s">
        <v>22</v>
      </c>
      <c r="S14" s="916">
        <v>3017</v>
      </c>
      <c r="T14" s="917" t="s">
        <v>1361</v>
      </c>
      <c r="U14" s="916" t="s">
        <v>542</v>
      </c>
      <c r="V14" s="715" t="s">
        <v>1008</v>
      </c>
      <c r="W14" s="916">
        <v>13017</v>
      </c>
      <c r="X14" s="917">
        <v>42795</v>
      </c>
      <c r="Y14" s="918">
        <v>42796</v>
      </c>
      <c r="Z14" s="919" t="s">
        <v>1145</v>
      </c>
    </row>
    <row r="15" spans="1:26" ht="89.25">
      <c r="A15" s="383">
        <f t="shared" si="0"/>
        <v>14</v>
      </c>
      <c r="B15" s="912">
        <v>12</v>
      </c>
      <c r="C15" s="913" t="s">
        <v>203</v>
      </c>
      <c r="D15" s="705" t="s">
        <v>18</v>
      </c>
      <c r="E15" s="709" t="s">
        <v>531</v>
      </c>
      <c r="F15" s="705" t="s">
        <v>933</v>
      </c>
      <c r="G15" s="912">
        <v>79357757</v>
      </c>
      <c r="H15" s="912"/>
      <c r="I15" s="710" t="s">
        <v>934</v>
      </c>
      <c r="J15" s="715">
        <v>4341160</v>
      </c>
      <c r="K15" s="914">
        <v>14227571</v>
      </c>
      <c r="L15" s="914">
        <v>0</v>
      </c>
      <c r="M15" s="915">
        <v>43100</v>
      </c>
      <c r="N15" s="915"/>
      <c r="O15" s="915">
        <v>42800</v>
      </c>
      <c r="P15" s="915">
        <v>42801</v>
      </c>
      <c r="Q15" s="915">
        <v>43100</v>
      </c>
      <c r="R15" s="916" t="s">
        <v>22</v>
      </c>
      <c r="S15" s="916">
        <v>1617</v>
      </c>
      <c r="T15" s="917">
        <v>42746</v>
      </c>
      <c r="U15" s="916" t="s">
        <v>529</v>
      </c>
      <c r="V15" s="715" t="s">
        <v>530</v>
      </c>
      <c r="W15" s="916">
        <v>13417</v>
      </c>
      <c r="X15" s="917">
        <v>42800</v>
      </c>
      <c r="Y15" s="918">
        <v>42802</v>
      </c>
      <c r="Z15" s="919" t="s">
        <v>1145</v>
      </c>
    </row>
    <row r="16" spans="1:26" ht="90">
      <c r="A16" s="383">
        <f t="shared" si="0"/>
        <v>15</v>
      </c>
      <c r="B16" s="912">
        <v>13</v>
      </c>
      <c r="C16" s="913" t="s">
        <v>203</v>
      </c>
      <c r="D16" s="705" t="s">
        <v>69</v>
      </c>
      <c r="E16" s="709" t="s">
        <v>1362</v>
      </c>
      <c r="F16" s="705" t="s">
        <v>1363</v>
      </c>
      <c r="G16" s="912">
        <v>860515236</v>
      </c>
      <c r="H16" s="912">
        <v>2</v>
      </c>
      <c r="I16" s="710" t="s">
        <v>1364</v>
      </c>
      <c r="J16" s="715">
        <v>6950918</v>
      </c>
      <c r="K16" s="914">
        <v>4529140</v>
      </c>
      <c r="L16" s="914">
        <v>0</v>
      </c>
      <c r="M16" s="915">
        <v>43100</v>
      </c>
      <c r="N16" s="915"/>
      <c r="O16" s="915">
        <v>42803</v>
      </c>
      <c r="P16" s="915">
        <v>42807</v>
      </c>
      <c r="Q16" s="915">
        <v>43100</v>
      </c>
      <c r="R16" s="715" t="s">
        <v>1365</v>
      </c>
      <c r="S16" s="916">
        <v>3117</v>
      </c>
      <c r="T16" s="917">
        <v>42787</v>
      </c>
      <c r="U16" s="916" t="s">
        <v>1041</v>
      </c>
      <c r="V16" s="715" t="s">
        <v>1366</v>
      </c>
      <c r="W16" s="916">
        <v>13617</v>
      </c>
      <c r="X16" s="917">
        <v>42804</v>
      </c>
      <c r="Y16" s="918">
        <v>42811</v>
      </c>
      <c r="Z16" s="919" t="s">
        <v>1145</v>
      </c>
    </row>
    <row r="17" spans="1:26" ht="90">
      <c r="A17" s="383">
        <f t="shared" si="0"/>
        <v>16</v>
      </c>
      <c r="B17" s="912">
        <v>14</v>
      </c>
      <c r="C17" s="913" t="s">
        <v>203</v>
      </c>
      <c r="D17" s="705" t="s">
        <v>69</v>
      </c>
      <c r="E17" s="709" t="s">
        <v>1367</v>
      </c>
      <c r="F17" s="705" t="s">
        <v>1368</v>
      </c>
      <c r="G17" s="912">
        <v>900462772</v>
      </c>
      <c r="H17" s="912">
        <v>4</v>
      </c>
      <c r="I17" s="710" t="s">
        <v>1369</v>
      </c>
      <c r="J17" s="715">
        <v>7495684</v>
      </c>
      <c r="K17" s="914">
        <v>14000000</v>
      </c>
      <c r="L17" s="914">
        <v>0</v>
      </c>
      <c r="M17" s="915">
        <v>43100</v>
      </c>
      <c r="N17" s="915"/>
      <c r="O17" s="915">
        <v>42809</v>
      </c>
      <c r="P17" s="915">
        <v>42824</v>
      </c>
      <c r="Q17" s="915">
        <v>43100</v>
      </c>
      <c r="R17" s="715" t="s">
        <v>1370</v>
      </c>
      <c r="S17" s="916">
        <v>3417</v>
      </c>
      <c r="T17" s="917">
        <v>42793</v>
      </c>
      <c r="U17" s="916" t="s">
        <v>563</v>
      </c>
      <c r="V17" s="715" t="s">
        <v>564</v>
      </c>
      <c r="W17" s="916">
        <v>14217</v>
      </c>
      <c r="X17" s="917">
        <v>42809</v>
      </c>
      <c r="Y17" s="918">
        <v>42824</v>
      </c>
      <c r="Z17" s="919" t="s">
        <v>1163</v>
      </c>
    </row>
    <row r="18" spans="1:26" ht="102.75">
      <c r="A18" s="383">
        <f t="shared" si="0"/>
        <v>17</v>
      </c>
      <c r="B18" s="912">
        <v>1</v>
      </c>
      <c r="C18" s="913" t="s">
        <v>68</v>
      </c>
      <c r="D18" s="705" t="s">
        <v>69</v>
      </c>
      <c r="E18" s="709" t="s">
        <v>1371</v>
      </c>
      <c r="F18" s="705" t="s">
        <v>1372</v>
      </c>
      <c r="G18" s="912">
        <v>900760499</v>
      </c>
      <c r="H18" s="912">
        <v>6</v>
      </c>
      <c r="I18" s="710" t="s">
        <v>1373</v>
      </c>
      <c r="J18" s="715">
        <v>3837295</v>
      </c>
      <c r="K18" s="914">
        <v>2247910</v>
      </c>
      <c r="L18" s="914">
        <v>0</v>
      </c>
      <c r="M18" s="920" t="s">
        <v>1179</v>
      </c>
      <c r="N18" s="915"/>
      <c r="O18" s="915">
        <v>42815</v>
      </c>
      <c r="P18" s="915">
        <v>42818</v>
      </c>
      <c r="Q18" s="915">
        <v>42865</v>
      </c>
      <c r="R18" s="715" t="s">
        <v>1374</v>
      </c>
      <c r="S18" s="916">
        <v>3517</v>
      </c>
      <c r="T18" s="917"/>
      <c r="U18" s="916"/>
      <c r="V18" s="715"/>
      <c r="W18" s="916">
        <v>15517</v>
      </c>
      <c r="X18" s="917">
        <v>42817</v>
      </c>
      <c r="Y18" s="918">
        <v>42824</v>
      </c>
      <c r="Z18" s="919" t="s">
        <v>404</v>
      </c>
    </row>
    <row r="19" spans="1:26" ht="102.75">
      <c r="A19" s="383">
        <f t="shared" si="0"/>
        <v>18</v>
      </c>
      <c r="B19" s="912">
        <v>15</v>
      </c>
      <c r="C19" s="913" t="s">
        <v>203</v>
      </c>
      <c r="D19" s="705" t="s">
        <v>69</v>
      </c>
      <c r="E19" s="709" t="s">
        <v>1375</v>
      </c>
      <c r="F19" s="705" t="s">
        <v>957</v>
      </c>
      <c r="G19" s="912">
        <v>83019581</v>
      </c>
      <c r="H19" s="912">
        <v>2</v>
      </c>
      <c r="I19" s="710" t="s">
        <v>958</v>
      </c>
      <c r="J19" s="715" t="s">
        <v>959</v>
      </c>
      <c r="K19" s="914">
        <v>2000000</v>
      </c>
      <c r="L19" s="914">
        <v>1000000</v>
      </c>
      <c r="M19" s="915">
        <v>43100</v>
      </c>
      <c r="N19" s="915"/>
      <c r="O19" s="915">
        <v>42816</v>
      </c>
      <c r="P19" s="915">
        <v>42824</v>
      </c>
      <c r="Q19" s="915">
        <v>43100</v>
      </c>
      <c r="R19" s="715" t="s">
        <v>1376</v>
      </c>
      <c r="S19" s="916">
        <v>3317</v>
      </c>
      <c r="T19" s="917">
        <v>42789</v>
      </c>
      <c r="U19" s="916" t="s">
        <v>529</v>
      </c>
      <c r="V19" s="715" t="s">
        <v>530</v>
      </c>
      <c r="W19" s="916">
        <v>15617</v>
      </c>
      <c r="X19" s="917">
        <v>42817</v>
      </c>
      <c r="Y19" s="918">
        <v>42824</v>
      </c>
      <c r="Z19" s="919" t="s">
        <v>1163</v>
      </c>
    </row>
    <row r="20" spans="1:26" ht="178.5" customHeight="1">
      <c r="A20" s="383">
        <f t="shared" si="0"/>
        <v>19</v>
      </c>
      <c r="B20" s="912">
        <v>16</v>
      </c>
      <c r="C20" s="913" t="s">
        <v>203</v>
      </c>
      <c r="D20" s="705" t="s">
        <v>545</v>
      </c>
      <c r="E20" s="709" t="s">
        <v>1377</v>
      </c>
      <c r="F20" s="705" t="s">
        <v>257</v>
      </c>
      <c r="G20" s="912">
        <v>800058607</v>
      </c>
      <c r="H20" s="912">
        <v>2</v>
      </c>
      <c r="I20" s="710" t="s">
        <v>1138</v>
      </c>
      <c r="J20" s="715">
        <v>5462727</v>
      </c>
      <c r="K20" s="914">
        <v>36143132</v>
      </c>
      <c r="L20" s="914">
        <v>0</v>
      </c>
      <c r="M20" s="915">
        <v>42885</v>
      </c>
      <c r="N20" s="915"/>
      <c r="O20" s="915">
        <v>42818</v>
      </c>
      <c r="P20" s="915">
        <v>42825</v>
      </c>
      <c r="Q20" s="915">
        <v>42885</v>
      </c>
      <c r="R20" s="715" t="s">
        <v>22</v>
      </c>
      <c r="S20" s="916">
        <v>3917</v>
      </c>
      <c r="T20" s="917">
        <v>42816</v>
      </c>
      <c r="U20" s="916" t="s">
        <v>1337</v>
      </c>
      <c r="V20" s="715" t="s">
        <v>1335</v>
      </c>
      <c r="W20" s="916">
        <v>15817</v>
      </c>
      <c r="X20" s="917">
        <v>42818</v>
      </c>
      <c r="Y20" s="918">
        <v>42818</v>
      </c>
      <c r="Z20" s="919" t="s">
        <v>213</v>
      </c>
    </row>
    <row r="21" spans="1:26" ht="127.5">
      <c r="A21" s="383">
        <f t="shared" si="0"/>
        <v>20</v>
      </c>
      <c r="B21" s="549">
        <v>2</v>
      </c>
      <c r="C21" s="546" t="s">
        <v>100</v>
      </c>
      <c r="D21" s="547" t="s">
        <v>545</v>
      </c>
      <c r="E21" s="548" t="s">
        <v>1378</v>
      </c>
      <c r="F21" s="547" t="s">
        <v>1379</v>
      </c>
      <c r="G21" s="549">
        <v>830119276</v>
      </c>
      <c r="H21" s="549">
        <v>1</v>
      </c>
      <c r="I21" s="550" t="s">
        <v>1380</v>
      </c>
      <c r="J21" s="551">
        <v>8985375</v>
      </c>
      <c r="K21" s="921">
        <v>1283486</v>
      </c>
      <c r="L21" s="921">
        <v>0</v>
      </c>
      <c r="M21" s="922">
        <v>43100</v>
      </c>
      <c r="N21" s="922"/>
      <c r="O21" s="922">
        <v>42830</v>
      </c>
      <c r="P21" s="922">
        <v>42837</v>
      </c>
      <c r="Q21" s="922">
        <v>43100</v>
      </c>
      <c r="R21" s="551" t="s">
        <v>22</v>
      </c>
      <c r="S21" s="923">
        <v>4717</v>
      </c>
      <c r="T21" s="924">
        <v>42830</v>
      </c>
      <c r="U21" s="923" t="s">
        <v>668</v>
      </c>
      <c r="V21" s="551" t="s">
        <v>669</v>
      </c>
      <c r="W21" s="923">
        <v>21417</v>
      </c>
      <c r="X21" s="924">
        <v>42831</v>
      </c>
      <c r="Y21" s="925">
        <v>42830</v>
      </c>
      <c r="Z21" s="926" t="s">
        <v>1163</v>
      </c>
    </row>
    <row r="22" spans="1:26" ht="102">
      <c r="A22" s="383">
        <f t="shared" si="0"/>
        <v>21</v>
      </c>
      <c r="B22" s="549">
        <v>3</v>
      </c>
      <c r="C22" s="546" t="s">
        <v>100</v>
      </c>
      <c r="D22" s="547" t="s">
        <v>545</v>
      </c>
      <c r="E22" s="548" t="s">
        <v>1381</v>
      </c>
      <c r="F22" s="547" t="s">
        <v>1382</v>
      </c>
      <c r="G22" s="549">
        <v>900315346</v>
      </c>
      <c r="H22" s="549">
        <v>0</v>
      </c>
      <c r="I22" s="550" t="s">
        <v>1383</v>
      </c>
      <c r="J22" s="551">
        <v>2782458</v>
      </c>
      <c r="K22" s="921">
        <v>488928</v>
      </c>
      <c r="L22" s="921">
        <v>0</v>
      </c>
      <c r="M22" s="922">
        <v>43100</v>
      </c>
      <c r="N22" s="922"/>
      <c r="O22" s="922">
        <v>42830</v>
      </c>
      <c r="P22" s="922">
        <v>42837</v>
      </c>
      <c r="Q22" s="922">
        <v>43100</v>
      </c>
      <c r="R22" s="551" t="s">
        <v>22</v>
      </c>
      <c r="S22" s="923">
        <v>4817</v>
      </c>
      <c r="T22" s="924">
        <v>42830</v>
      </c>
      <c r="U22" s="923" t="s">
        <v>668</v>
      </c>
      <c r="V22" s="551" t="s">
        <v>669</v>
      </c>
      <c r="W22" s="923">
        <v>21517</v>
      </c>
      <c r="X22" s="924">
        <v>42831</v>
      </c>
      <c r="Y22" s="925">
        <v>42830</v>
      </c>
      <c r="Z22" s="926" t="s">
        <v>1163</v>
      </c>
    </row>
    <row r="23" spans="1:26" ht="102">
      <c r="A23" s="383">
        <f t="shared" si="0"/>
        <v>22</v>
      </c>
      <c r="B23" s="549">
        <v>4</v>
      </c>
      <c r="C23" s="546" t="s">
        <v>100</v>
      </c>
      <c r="D23" s="547" t="s">
        <v>545</v>
      </c>
      <c r="E23" s="548" t="s">
        <v>1384</v>
      </c>
      <c r="F23" s="547" t="s">
        <v>1385</v>
      </c>
      <c r="G23" s="549">
        <v>900475452</v>
      </c>
      <c r="H23" s="549">
        <v>9</v>
      </c>
      <c r="I23" s="550" t="s">
        <v>1386</v>
      </c>
      <c r="J23" s="551">
        <v>4752939</v>
      </c>
      <c r="K23" s="921">
        <v>964851</v>
      </c>
      <c r="L23" s="921">
        <v>0</v>
      </c>
      <c r="M23" s="922">
        <v>43100</v>
      </c>
      <c r="N23" s="922"/>
      <c r="O23" s="922">
        <v>42830</v>
      </c>
      <c r="P23" s="922">
        <v>42837</v>
      </c>
      <c r="Q23" s="922">
        <v>43100</v>
      </c>
      <c r="R23" s="551" t="s">
        <v>22</v>
      </c>
      <c r="S23" s="923">
        <v>4917</v>
      </c>
      <c r="T23" s="924">
        <v>42830</v>
      </c>
      <c r="U23" s="923" t="s">
        <v>668</v>
      </c>
      <c r="V23" s="551" t="s">
        <v>669</v>
      </c>
      <c r="W23" s="923">
        <v>21617</v>
      </c>
      <c r="X23" s="924">
        <v>42831</v>
      </c>
      <c r="Y23" s="925">
        <v>42830</v>
      </c>
      <c r="Z23" s="926" t="s">
        <v>1163</v>
      </c>
    </row>
    <row r="24" spans="1:26" ht="102">
      <c r="A24" s="383">
        <f t="shared" si="0"/>
        <v>23</v>
      </c>
      <c r="B24" s="549">
        <v>5</v>
      </c>
      <c r="C24" s="546" t="s">
        <v>100</v>
      </c>
      <c r="D24" s="547" t="s">
        <v>545</v>
      </c>
      <c r="E24" s="548" t="s">
        <v>1387</v>
      </c>
      <c r="F24" s="547" t="s">
        <v>1385</v>
      </c>
      <c r="G24" s="549">
        <v>900475452</v>
      </c>
      <c r="H24" s="549">
        <v>9</v>
      </c>
      <c r="I24" s="550" t="s">
        <v>1386</v>
      </c>
      <c r="J24" s="551">
        <v>4752939</v>
      </c>
      <c r="K24" s="921">
        <v>293901</v>
      </c>
      <c r="L24" s="921">
        <v>0</v>
      </c>
      <c r="M24" s="922">
        <v>43100</v>
      </c>
      <c r="N24" s="922"/>
      <c r="O24" s="922">
        <v>42830</v>
      </c>
      <c r="P24" s="922">
        <v>42837</v>
      </c>
      <c r="Q24" s="922">
        <v>43100</v>
      </c>
      <c r="R24" s="551" t="s">
        <v>22</v>
      </c>
      <c r="S24" s="923">
        <v>5017</v>
      </c>
      <c r="T24" s="924">
        <v>42830</v>
      </c>
      <c r="U24" s="923" t="s">
        <v>668</v>
      </c>
      <c r="V24" s="551" t="s">
        <v>669</v>
      </c>
      <c r="W24" s="923">
        <v>21717</v>
      </c>
      <c r="X24" s="924">
        <v>42831</v>
      </c>
      <c r="Y24" s="925">
        <v>42830</v>
      </c>
      <c r="Z24" s="926" t="s">
        <v>1163</v>
      </c>
    </row>
    <row r="25" spans="1:26" ht="77.25">
      <c r="A25" s="383">
        <f t="shared" si="0"/>
        <v>24</v>
      </c>
      <c r="B25" s="549">
        <v>17</v>
      </c>
      <c r="C25" s="546" t="s">
        <v>203</v>
      </c>
      <c r="D25" s="547" t="s">
        <v>545</v>
      </c>
      <c r="E25" s="548" t="s">
        <v>1181</v>
      </c>
      <c r="F25" s="547" t="s">
        <v>146</v>
      </c>
      <c r="G25" s="549">
        <v>899999115</v>
      </c>
      <c r="H25" s="549">
        <v>8</v>
      </c>
      <c r="I25" s="550" t="s">
        <v>1388</v>
      </c>
      <c r="J25" s="551">
        <v>6579482</v>
      </c>
      <c r="K25" s="921">
        <v>5909958</v>
      </c>
      <c r="L25" s="921">
        <v>2282721</v>
      </c>
      <c r="M25" s="922">
        <v>43100</v>
      </c>
      <c r="N25" s="922"/>
      <c r="O25" s="922">
        <v>42845</v>
      </c>
      <c r="P25" s="922">
        <v>42856</v>
      </c>
      <c r="Q25" s="922">
        <v>43100</v>
      </c>
      <c r="R25" s="551" t="s">
        <v>22</v>
      </c>
      <c r="S25" s="923">
        <v>5217</v>
      </c>
      <c r="T25" s="924">
        <v>42844</v>
      </c>
      <c r="U25" s="923" t="s">
        <v>1026</v>
      </c>
      <c r="V25" s="551" t="s">
        <v>1184</v>
      </c>
      <c r="W25" s="923">
        <v>24117</v>
      </c>
      <c r="X25" s="924">
        <v>42845</v>
      </c>
      <c r="Y25" s="925">
        <v>42845</v>
      </c>
      <c r="Z25" s="926" t="s">
        <v>213</v>
      </c>
    </row>
    <row r="26" spans="1:26" ht="63.75">
      <c r="A26" s="383">
        <f t="shared" si="0"/>
        <v>25</v>
      </c>
      <c r="B26" s="549">
        <v>18</v>
      </c>
      <c r="C26" s="546" t="s">
        <v>203</v>
      </c>
      <c r="D26" s="547" t="s">
        <v>545</v>
      </c>
      <c r="E26" s="548" t="s">
        <v>640</v>
      </c>
      <c r="F26" s="927" t="s">
        <v>1389</v>
      </c>
      <c r="G26" s="549">
        <v>901030557</v>
      </c>
      <c r="H26" s="549">
        <v>7</v>
      </c>
      <c r="I26" s="550" t="s">
        <v>1390</v>
      </c>
      <c r="J26" s="551">
        <v>3002290</v>
      </c>
      <c r="K26" s="921">
        <v>42401460</v>
      </c>
      <c r="L26" s="921">
        <v>15900000</v>
      </c>
      <c r="M26" s="922">
        <v>43100</v>
      </c>
      <c r="N26" s="922">
        <v>43190</v>
      </c>
      <c r="O26" s="922">
        <v>42851</v>
      </c>
      <c r="P26" s="922">
        <v>42856</v>
      </c>
      <c r="Q26" s="922">
        <v>43100</v>
      </c>
      <c r="R26" s="551" t="s">
        <v>22</v>
      </c>
      <c r="S26" s="923">
        <v>5517</v>
      </c>
      <c r="T26" s="924">
        <v>42851</v>
      </c>
      <c r="U26" s="923" t="s">
        <v>555</v>
      </c>
      <c r="V26" s="551" t="s">
        <v>556</v>
      </c>
      <c r="W26" s="923">
        <v>29417</v>
      </c>
      <c r="X26" s="924">
        <v>42852</v>
      </c>
      <c r="Y26" s="925">
        <v>42851</v>
      </c>
      <c r="Z26" s="926" t="s">
        <v>1145</v>
      </c>
    </row>
    <row r="27" spans="1:26" ht="63.75">
      <c r="A27" s="383">
        <f t="shared" si="0"/>
        <v>26</v>
      </c>
      <c r="B27" s="758">
        <v>1</v>
      </c>
      <c r="C27" s="756" t="s">
        <v>189</v>
      </c>
      <c r="D27" s="755" t="s">
        <v>545</v>
      </c>
      <c r="E27" s="757" t="s">
        <v>609</v>
      </c>
      <c r="F27" s="928" t="s">
        <v>1154</v>
      </c>
      <c r="G27" s="928">
        <v>860002400</v>
      </c>
      <c r="H27" s="928">
        <v>2</v>
      </c>
      <c r="I27" s="928" t="s">
        <v>1155</v>
      </c>
      <c r="J27" s="928" t="s">
        <v>1156</v>
      </c>
      <c r="K27" s="929">
        <v>1223500</v>
      </c>
      <c r="L27" s="929">
        <v>0</v>
      </c>
      <c r="M27" s="930">
        <v>43231</v>
      </c>
      <c r="N27" s="930"/>
      <c r="O27" s="930">
        <v>42865</v>
      </c>
      <c r="P27" s="930">
        <v>42865</v>
      </c>
      <c r="Q27" s="930">
        <v>43231</v>
      </c>
      <c r="R27" s="760" t="s">
        <v>22</v>
      </c>
      <c r="S27" s="931">
        <v>6017</v>
      </c>
      <c r="T27" s="932">
        <v>42865</v>
      </c>
      <c r="U27" s="931" t="s">
        <v>607</v>
      </c>
      <c r="V27" s="760" t="s">
        <v>608</v>
      </c>
      <c r="W27" s="931">
        <v>29717</v>
      </c>
      <c r="X27" s="932">
        <v>42865</v>
      </c>
      <c r="Y27" s="933">
        <v>42865</v>
      </c>
      <c r="Z27" s="928" t="s">
        <v>1145</v>
      </c>
    </row>
    <row r="28" spans="1:26" ht="114.75">
      <c r="A28" s="383">
        <f t="shared" si="0"/>
        <v>27</v>
      </c>
      <c r="B28" s="758">
        <v>2</v>
      </c>
      <c r="C28" s="756" t="s">
        <v>189</v>
      </c>
      <c r="D28" s="755" t="s">
        <v>545</v>
      </c>
      <c r="E28" s="757" t="s">
        <v>1391</v>
      </c>
      <c r="F28" s="928" t="s">
        <v>1154</v>
      </c>
      <c r="G28" s="928">
        <v>860002400</v>
      </c>
      <c r="H28" s="928">
        <v>2</v>
      </c>
      <c r="I28" s="928" t="s">
        <v>1155</v>
      </c>
      <c r="J28" s="929" t="s">
        <v>1156</v>
      </c>
      <c r="K28" s="929">
        <v>4052039</v>
      </c>
      <c r="L28" s="929">
        <v>0</v>
      </c>
      <c r="M28" s="930">
        <v>43250</v>
      </c>
      <c r="N28" s="930"/>
      <c r="O28" s="930">
        <v>42885</v>
      </c>
      <c r="P28" s="930">
        <v>42885</v>
      </c>
      <c r="Q28" s="930">
        <v>43250</v>
      </c>
      <c r="R28" s="931" t="s">
        <v>22</v>
      </c>
      <c r="S28" s="931">
        <v>6217</v>
      </c>
      <c r="T28" s="932">
        <v>42872</v>
      </c>
      <c r="U28" s="760" t="s">
        <v>607</v>
      </c>
      <c r="V28" s="760" t="s">
        <v>608</v>
      </c>
      <c r="W28" s="931">
        <v>32917</v>
      </c>
      <c r="X28" s="933">
        <v>42885</v>
      </c>
      <c r="Y28" s="933">
        <v>42886</v>
      </c>
      <c r="Z28" s="928" t="s">
        <v>1145</v>
      </c>
    </row>
    <row r="29" spans="1:26" ht="115.5">
      <c r="A29" s="383">
        <f t="shared" si="0"/>
        <v>28</v>
      </c>
      <c r="B29" s="912">
        <v>2</v>
      </c>
      <c r="C29" s="913" t="s">
        <v>68</v>
      </c>
      <c r="D29" s="705" t="s">
        <v>69</v>
      </c>
      <c r="E29" s="709" t="s">
        <v>1392</v>
      </c>
      <c r="F29" s="919" t="s">
        <v>1393</v>
      </c>
      <c r="G29" s="919">
        <v>860004871</v>
      </c>
      <c r="H29" s="919">
        <v>7</v>
      </c>
      <c r="I29" s="919" t="s">
        <v>1394</v>
      </c>
      <c r="J29" s="919">
        <v>3157169</v>
      </c>
      <c r="K29" s="914">
        <v>3625930</v>
      </c>
      <c r="L29" s="914">
        <v>0</v>
      </c>
      <c r="M29" s="915" t="s">
        <v>81</v>
      </c>
      <c r="N29" s="915"/>
      <c r="O29" s="915">
        <v>42891</v>
      </c>
      <c r="P29" s="915">
        <v>42899</v>
      </c>
      <c r="Q29" s="934">
        <v>42959</v>
      </c>
      <c r="R29" s="715" t="s">
        <v>1395</v>
      </c>
      <c r="S29" s="916">
        <v>4017</v>
      </c>
      <c r="T29" s="917">
        <v>42816</v>
      </c>
      <c r="U29" s="715" t="s">
        <v>577</v>
      </c>
      <c r="V29" s="715" t="s">
        <v>578</v>
      </c>
      <c r="W29" s="916">
        <v>35917</v>
      </c>
      <c r="X29" s="918">
        <v>35917</v>
      </c>
      <c r="Y29" s="935">
        <v>42893</v>
      </c>
      <c r="Z29" s="919" t="s">
        <v>213</v>
      </c>
    </row>
    <row r="30" spans="1:26" ht="115.5">
      <c r="A30" s="383">
        <f t="shared" si="0"/>
        <v>29</v>
      </c>
      <c r="B30" s="912">
        <v>19</v>
      </c>
      <c r="C30" s="913" t="s">
        <v>203</v>
      </c>
      <c r="D30" s="705" t="s">
        <v>69</v>
      </c>
      <c r="E30" s="709" t="s">
        <v>1396</v>
      </c>
      <c r="F30" s="919" t="s">
        <v>1397</v>
      </c>
      <c r="G30" s="919">
        <v>900568846</v>
      </c>
      <c r="H30" s="919">
        <v>7</v>
      </c>
      <c r="I30" s="919" t="s">
        <v>1398</v>
      </c>
      <c r="J30" s="919">
        <v>4093173</v>
      </c>
      <c r="K30" s="914">
        <v>6782836</v>
      </c>
      <c r="L30" s="914">
        <v>0</v>
      </c>
      <c r="M30" s="915" t="s">
        <v>81</v>
      </c>
      <c r="N30" s="915"/>
      <c r="O30" s="915">
        <v>42894</v>
      </c>
      <c r="P30" s="915">
        <v>42899</v>
      </c>
      <c r="Q30" s="915">
        <v>42959</v>
      </c>
      <c r="R30" s="715" t="s">
        <v>1399</v>
      </c>
      <c r="S30" s="916">
        <v>6317</v>
      </c>
      <c r="T30" s="917">
        <v>42873</v>
      </c>
      <c r="U30" s="715" t="s">
        <v>1230</v>
      </c>
      <c r="V30" s="715" t="s">
        <v>1400</v>
      </c>
      <c r="W30" s="916">
        <v>36017</v>
      </c>
      <c r="X30" s="917">
        <v>42895</v>
      </c>
      <c r="Y30" s="918">
        <v>42894</v>
      </c>
      <c r="Z30" s="919" t="s">
        <v>213</v>
      </c>
    </row>
    <row r="31" spans="1:26" ht="102.75">
      <c r="A31" s="383">
        <f t="shared" si="0"/>
        <v>30</v>
      </c>
      <c r="B31" s="912">
        <v>20</v>
      </c>
      <c r="C31" s="913" t="s">
        <v>203</v>
      </c>
      <c r="D31" s="705" t="s">
        <v>1401</v>
      </c>
      <c r="E31" s="705" t="s">
        <v>1402</v>
      </c>
      <c r="F31" s="705" t="s">
        <v>1403</v>
      </c>
      <c r="G31" s="919">
        <v>830075011</v>
      </c>
      <c r="H31" s="919">
        <v>4</v>
      </c>
      <c r="I31" s="919" t="s">
        <v>1404</v>
      </c>
      <c r="J31" s="919">
        <v>6196812</v>
      </c>
      <c r="K31" s="914">
        <v>59306566</v>
      </c>
      <c r="L31" s="914">
        <v>0</v>
      </c>
      <c r="M31" s="915">
        <v>43070</v>
      </c>
      <c r="N31" s="915"/>
      <c r="O31" s="915">
        <v>42898</v>
      </c>
      <c r="P31" s="915">
        <v>42906</v>
      </c>
      <c r="Q31" s="915">
        <v>43089</v>
      </c>
      <c r="R31" s="715" t="s">
        <v>1405</v>
      </c>
      <c r="S31" s="916">
        <v>5316</v>
      </c>
      <c r="T31" s="917">
        <v>42846</v>
      </c>
      <c r="U31" s="715" t="s">
        <v>731</v>
      </c>
      <c r="V31" s="715" t="s">
        <v>732</v>
      </c>
      <c r="W31" s="916">
        <v>36317</v>
      </c>
      <c r="X31" s="917">
        <v>42899</v>
      </c>
      <c r="Y31" s="918">
        <v>42900</v>
      </c>
      <c r="Z31" s="919" t="s">
        <v>1406</v>
      </c>
    </row>
    <row r="32" spans="1:26" ht="102.75">
      <c r="A32" s="383">
        <f t="shared" si="0"/>
        <v>31</v>
      </c>
      <c r="B32" s="912">
        <v>21</v>
      </c>
      <c r="C32" s="913" t="s">
        <v>203</v>
      </c>
      <c r="D32" s="705" t="s">
        <v>18</v>
      </c>
      <c r="E32" s="705" t="s">
        <v>1173</v>
      </c>
      <c r="F32" s="705" t="s">
        <v>982</v>
      </c>
      <c r="G32" s="919">
        <v>800225235</v>
      </c>
      <c r="H32" s="919">
        <v>2</v>
      </c>
      <c r="I32" s="919" t="s">
        <v>983</v>
      </c>
      <c r="J32" s="919">
        <v>3178277</v>
      </c>
      <c r="K32" s="914">
        <v>61083414</v>
      </c>
      <c r="L32" s="914">
        <v>0</v>
      </c>
      <c r="M32" s="915" t="s">
        <v>110</v>
      </c>
      <c r="N32" s="915"/>
      <c r="O32" s="915">
        <v>42916</v>
      </c>
      <c r="P32" s="915">
        <v>42922</v>
      </c>
      <c r="Q32" s="915"/>
      <c r="R32" s="715" t="s">
        <v>1407</v>
      </c>
      <c r="S32" s="916">
        <v>6817</v>
      </c>
      <c r="T32" s="917">
        <v>42891</v>
      </c>
      <c r="U32" s="715" t="s">
        <v>829</v>
      </c>
      <c r="V32" s="715" t="s">
        <v>830</v>
      </c>
      <c r="W32" s="916">
        <v>41817</v>
      </c>
      <c r="X32" s="917">
        <v>42916</v>
      </c>
      <c r="Y32" s="918"/>
      <c r="Z32" s="919" t="s">
        <v>213</v>
      </c>
    </row>
    <row r="33" spans="1:27" ht="102.75">
      <c r="A33" s="383">
        <f t="shared" si="0"/>
        <v>32</v>
      </c>
      <c r="B33" s="912">
        <v>22</v>
      </c>
      <c r="C33" s="913" t="s">
        <v>203</v>
      </c>
      <c r="D33" s="705" t="s">
        <v>18</v>
      </c>
      <c r="E33" s="705" t="s">
        <v>1198</v>
      </c>
      <c r="F33" s="705" t="s">
        <v>940</v>
      </c>
      <c r="G33" s="919">
        <v>800252836</v>
      </c>
      <c r="H33" s="919">
        <v>3</v>
      </c>
      <c r="I33" s="919" t="s">
        <v>941</v>
      </c>
      <c r="J33" s="919">
        <v>2226949</v>
      </c>
      <c r="K33" s="914">
        <v>41758290</v>
      </c>
      <c r="L33" s="914">
        <v>0</v>
      </c>
      <c r="M33" s="915">
        <v>43100</v>
      </c>
      <c r="N33" s="915"/>
      <c r="O33" s="915">
        <v>42916</v>
      </c>
      <c r="P33" s="915">
        <v>42926</v>
      </c>
      <c r="Q33" s="915">
        <v>43100</v>
      </c>
      <c r="R33" s="715" t="s">
        <v>1408</v>
      </c>
      <c r="S33" s="916">
        <v>7117</v>
      </c>
      <c r="T33" s="917">
        <v>42895</v>
      </c>
      <c r="U33" s="715" t="s">
        <v>829</v>
      </c>
      <c r="V33" s="715" t="s">
        <v>830</v>
      </c>
      <c r="W33" s="916">
        <v>42317</v>
      </c>
      <c r="X33" s="917">
        <v>42921</v>
      </c>
      <c r="Y33" s="918"/>
      <c r="Z33" s="919" t="s">
        <v>213</v>
      </c>
      <c r="AA33" s="964"/>
    </row>
    <row r="34" spans="1:27" ht="63.75">
      <c r="A34" s="383">
        <f t="shared" si="0"/>
        <v>33</v>
      </c>
      <c r="B34" s="912">
        <v>3</v>
      </c>
      <c r="C34" s="913" t="s">
        <v>68</v>
      </c>
      <c r="D34" s="705" t="s">
        <v>545</v>
      </c>
      <c r="E34" s="705" t="s">
        <v>1409</v>
      </c>
      <c r="F34" s="705" t="s">
        <v>1140</v>
      </c>
      <c r="G34" s="919">
        <v>800103052</v>
      </c>
      <c r="H34" s="919">
        <v>8</v>
      </c>
      <c r="I34" s="919" t="s">
        <v>873</v>
      </c>
      <c r="J34" s="919">
        <v>6517950</v>
      </c>
      <c r="K34" s="914">
        <v>37655769</v>
      </c>
      <c r="L34" s="914">
        <v>0</v>
      </c>
      <c r="M34" s="915">
        <v>43099</v>
      </c>
      <c r="N34" s="915"/>
      <c r="O34" s="915">
        <v>42916</v>
      </c>
      <c r="P34" s="915">
        <v>42916</v>
      </c>
      <c r="Q34" s="915">
        <v>43099</v>
      </c>
      <c r="R34" s="916" t="s">
        <v>22</v>
      </c>
      <c r="S34" s="916">
        <v>6917</v>
      </c>
      <c r="T34" s="917">
        <v>42891</v>
      </c>
      <c r="U34" s="715" t="s">
        <v>829</v>
      </c>
      <c r="V34" s="715" t="s">
        <v>830</v>
      </c>
      <c r="W34" s="916">
        <v>41917</v>
      </c>
      <c r="X34" s="917">
        <v>42916</v>
      </c>
      <c r="Y34" s="918">
        <v>42916</v>
      </c>
      <c r="Z34" s="919" t="s">
        <v>213</v>
      </c>
      <c r="AA34" s="964"/>
    </row>
    <row r="35" spans="1:27" ht="63.75">
      <c r="A35" s="383">
        <f t="shared" si="0"/>
        <v>34</v>
      </c>
      <c r="B35" s="912">
        <v>4</v>
      </c>
      <c r="C35" s="913" t="s">
        <v>68</v>
      </c>
      <c r="D35" s="705" t="s">
        <v>1028</v>
      </c>
      <c r="E35" s="705" t="s">
        <v>1410</v>
      </c>
      <c r="F35" s="705" t="s">
        <v>1411</v>
      </c>
      <c r="G35" s="919">
        <v>830037946</v>
      </c>
      <c r="H35" s="919">
        <v>3</v>
      </c>
      <c r="I35" s="919" t="s">
        <v>1412</v>
      </c>
      <c r="J35" s="919">
        <v>4880529</v>
      </c>
      <c r="K35" s="914">
        <v>1200710</v>
      </c>
      <c r="L35" s="914">
        <v>0</v>
      </c>
      <c r="M35" s="915">
        <v>42941</v>
      </c>
      <c r="N35" s="915"/>
      <c r="O35" s="915">
        <v>42916</v>
      </c>
      <c r="P35" s="915">
        <v>42922</v>
      </c>
      <c r="Q35" s="915">
        <v>42941</v>
      </c>
      <c r="R35" s="916" t="s">
        <v>22</v>
      </c>
      <c r="S35" s="916">
        <v>7617</v>
      </c>
      <c r="T35" s="917">
        <v>42907</v>
      </c>
      <c r="U35" s="715" t="s">
        <v>577</v>
      </c>
      <c r="V35" s="715" t="s">
        <v>578</v>
      </c>
      <c r="W35" s="916" t="s">
        <v>1413</v>
      </c>
      <c r="X35" s="917">
        <v>42920</v>
      </c>
      <c r="Y35" s="918">
        <v>42916</v>
      </c>
      <c r="Z35" s="919" t="s">
        <v>213</v>
      </c>
      <c r="AA35" s="964"/>
    </row>
    <row r="36" spans="1:27" ht="120">
      <c r="A36" s="383">
        <f>1+A35</f>
        <v>35</v>
      </c>
      <c r="B36" s="936">
        <v>23</v>
      </c>
      <c r="C36" s="937" t="s">
        <v>203</v>
      </c>
      <c r="D36" s="938" t="s">
        <v>69</v>
      </c>
      <c r="E36" s="938" t="s">
        <v>1414</v>
      </c>
      <c r="F36" s="938" t="s">
        <v>1211</v>
      </c>
      <c r="G36" s="939">
        <v>900455610</v>
      </c>
      <c r="H36" s="939">
        <v>0</v>
      </c>
      <c r="I36" s="939" t="s">
        <v>1212</v>
      </c>
      <c r="J36" s="939">
        <v>4695988</v>
      </c>
      <c r="K36" s="940">
        <v>3653300</v>
      </c>
      <c r="L36" s="940">
        <v>0</v>
      </c>
      <c r="M36" s="941">
        <v>42978</v>
      </c>
      <c r="N36" s="941"/>
      <c r="O36" s="941">
        <v>42922</v>
      </c>
      <c r="P36" s="941">
        <v>42934</v>
      </c>
      <c r="Q36" s="941">
        <v>42978</v>
      </c>
      <c r="R36" s="939" t="s">
        <v>1415</v>
      </c>
      <c r="S36" s="942">
        <v>7217</v>
      </c>
      <c r="T36" s="943">
        <v>42901</v>
      </c>
      <c r="U36" s="944" t="s">
        <v>563</v>
      </c>
      <c r="V36" s="944" t="s">
        <v>564</v>
      </c>
      <c r="W36" s="942">
        <v>43017</v>
      </c>
      <c r="X36" s="943">
        <v>42926</v>
      </c>
      <c r="Y36" s="945">
        <v>42922</v>
      </c>
      <c r="Z36" s="939" t="s">
        <v>1163</v>
      </c>
      <c r="AA36" s="964"/>
    </row>
    <row r="37" spans="1:27" ht="150">
      <c r="A37" s="383">
        <f t="shared" ref="A37:A74" si="1">1+A36</f>
        <v>36</v>
      </c>
      <c r="B37" s="936">
        <v>6</v>
      </c>
      <c r="C37" s="937" t="s">
        <v>100</v>
      </c>
      <c r="D37" s="938" t="s">
        <v>69</v>
      </c>
      <c r="E37" s="938" t="s">
        <v>1416</v>
      </c>
      <c r="F37" s="938" t="s">
        <v>1215</v>
      </c>
      <c r="G37" s="939">
        <v>860007336</v>
      </c>
      <c r="H37" s="939">
        <v>1</v>
      </c>
      <c r="I37" s="939" t="s">
        <v>1216</v>
      </c>
      <c r="J37" s="939">
        <v>7565632</v>
      </c>
      <c r="K37" s="940">
        <v>3000000</v>
      </c>
      <c r="L37" s="940">
        <v>0</v>
      </c>
      <c r="M37" s="941">
        <v>42947</v>
      </c>
      <c r="N37" s="941"/>
      <c r="O37" s="941">
        <v>42922</v>
      </c>
      <c r="P37" s="941">
        <v>42934</v>
      </c>
      <c r="Q37" s="941">
        <v>42947</v>
      </c>
      <c r="R37" s="939" t="s">
        <v>1417</v>
      </c>
      <c r="S37" s="942">
        <v>7317</v>
      </c>
      <c r="T37" s="943">
        <v>42901</v>
      </c>
      <c r="U37" s="944" t="s">
        <v>563</v>
      </c>
      <c r="V37" s="944" t="s">
        <v>564</v>
      </c>
      <c r="W37" s="942">
        <v>42917</v>
      </c>
      <c r="X37" s="943">
        <v>42926</v>
      </c>
      <c r="Y37" s="945">
        <v>42922</v>
      </c>
      <c r="Z37" s="939" t="s">
        <v>1163</v>
      </c>
      <c r="AA37" s="964"/>
    </row>
    <row r="38" spans="1:27" ht="139.5" customHeight="1">
      <c r="A38" s="383">
        <f t="shared" si="1"/>
        <v>37</v>
      </c>
      <c r="B38" s="936">
        <v>1</v>
      </c>
      <c r="C38" s="937" t="s">
        <v>409</v>
      </c>
      <c r="D38" s="938" t="s">
        <v>69</v>
      </c>
      <c r="E38" s="938" t="s">
        <v>1418</v>
      </c>
      <c r="F38" s="938" t="s">
        <v>965</v>
      </c>
      <c r="G38" s="939">
        <v>800018165</v>
      </c>
      <c r="H38" s="939">
        <v>8</v>
      </c>
      <c r="I38" s="939" t="s">
        <v>966</v>
      </c>
      <c r="J38" s="939">
        <v>6171411</v>
      </c>
      <c r="K38" s="940">
        <v>0</v>
      </c>
      <c r="L38" s="940">
        <v>0</v>
      </c>
      <c r="M38" s="938" t="s">
        <v>1419</v>
      </c>
      <c r="N38" s="941"/>
      <c r="O38" s="941">
        <v>42929</v>
      </c>
      <c r="P38" s="941">
        <v>42940</v>
      </c>
      <c r="Q38" s="941">
        <v>43795</v>
      </c>
      <c r="R38" s="939" t="s">
        <v>1420</v>
      </c>
      <c r="S38" s="942" t="s">
        <v>22</v>
      </c>
      <c r="T38" s="942" t="s">
        <v>22</v>
      </c>
      <c r="U38" s="942" t="s">
        <v>22</v>
      </c>
      <c r="V38" s="942" t="s">
        <v>22</v>
      </c>
      <c r="W38" s="942" t="s">
        <v>22</v>
      </c>
      <c r="X38" s="942" t="s">
        <v>22</v>
      </c>
      <c r="Y38" s="945">
        <v>42929</v>
      </c>
      <c r="Z38" s="939" t="s">
        <v>1145</v>
      </c>
      <c r="AA38" s="1382" t="s">
        <v>1421</v>
      </c>
    </row>
    <row r="39" spans="1:27" ht="120">
      <c r="A39" s="383">
        <f t="shared" si="1"/>
        <v>38</v>
      </c>
      <c r="B39" s="942">
        <v>7</v>
      </c>
      <c r="C39" s="939" t="s">
        <v>100</v>
      </c>
      <c r="D39" s="938" t="s">
        <v>69</v>
      </c>
      <c r="E39" s="938" t="s">
        <v>1422</v>
      </c>
      <c r="F39" s="938" t="s">
        <v>1311</v>
      </c>
      <c r="G39" s="939">
        <v>830113914</v>
      </c>
      <c r="H39" s="939">
        <v>3</v>
      </c>
      <c r="I39" s="939" t="s">
        <v>1423</v>
      </c>
      <c r="J39" s="939">
        <v>7464600</v>
      </c>
      <c r="K39" s="940">
        <v>15489275</v>
      </c>
      <c r="L39" s="940">
        <v>0</v>
      </c>
      <c r="M39" s="941">
        <v>43100</v>
      </c>
      <c r="N39" s="941"/>
      <c r="O39" s="941">
        <v>42933</v>
      </c>
      <c r="P39" s="941">
        <v>42937</v>
      </c>
      <c r="Q39" s="941">
        <v>43100</v>
      </c>
      <c r="R39" s="939" t="s">
        <v>1424</v>
      </c>
      <c r="S39" s="942">
        <v>7517</v>
      </c>
      <c r="T39" s="943">
        <v>42902</v>
      </c>
      <c r="U39" s="942" t="s">
        <v>625</v>
      </c>
      <c r="V39" s="944" t="s">
        <v>1425</v>
      </c>
      <c r="W39" s="942">
        <v>43517</v>
      </c>
      <c r="X39" s="943">
        <v>42935</v>
      </c>
      <c r="Y39" s="945">
        <v>42935</v>
      </c>
      <c r="Z39" s="939" t="s">
        <v>1145</v>
      </c>
      <c r="AA39" s="964"/>
    </row>
    <row r="40" spans="1:27" ht="51">
      <c r="A40" s="383">
        <f t="shared" si="1"/>
        <v>39</v>
      </c>
      <c r="B40" s="942">
        <v>5</v>
      </c>
      <c r="C40" s="939" t="s">
        <v>68</v>
      </c>
      <c r="D40" s="938" t="s">
        <v>18</v>
      </c>
      <c r="E40" s="938" t="s">
        <v>1247</v>
      </c>
      <c r="F40" s="938" t="s">
        <v>656</v>
      </c>
      <c r="G40" s="939">
        <v>860001022</v>
      </c>
      <c r="H40" s="939">
        <v>7</v>
      </c>
      <c r="I40" s="939" t="s">
        <v>657</v>
      </c>
      <c r="J40" s="939">
        <v>2940100</v>
      </c>
      <c r="K40" s="940">
        <v>459000</v>
      </c>
      <c r="L40" s="940">
        <v>0</v>
      </c>
      <c r="M40" s="940" t="s">
        <v>148</v>
      </c>
      <c r="N40" s="941"/>
      <c r="O40" s="941">
        <v>42933</v>
      </c>
      <c r="P40" s="941">
        <v>42937</v>
      </c>
      <c r="Q40" s="941">
        <v>43301</v>
      </c>
      <c r="R40" s="942" t="s">
        <v>22</v>
      </c>
      <c r="S40" s="942">
        <v>7817</v>
      </c>
      <c r="T40" s="943">
        <v>42915</v>
      </c>
      <c r="U40" s="942" t="s">
        <v>658</v>
      </c>
      <c r="V40" s="944" t="s">
        <v>659</v>
      </c>
      <c r="W40" s="942">
        <v>43417</v>
      </c>
      <c r="X40" s="943">
        <v>42933</v>
      </c>
      <c r="Y40" s="945">
        <v>42935</v>
      </c>
      <c r="Z40" s="939" t="s">
        <v>1406</v>
      </c>
      <c r="AA40" s="964"/>
    </row>
    <row r="41" spans="1:27" ht="51">
      <c r="A41" s="383">
        <f t="shared" si="1"/>
        <v>40</v>
      </c>
      <c r="B41" s="942">
        <v>6</v>
      </c>
      <c r="C41" s="939" t="s">
        <v>68</v>
      </c>
      <c r="D41" s="938" t="s">
        <v>18</v>
      </c>
      <c r="E41" s="938" t="s">
        <v>1426</v>
      </c>
      <c r="F41" s="938" t="s">
        <v>1427</v>
      </c>
      <c r="G41" s="942">
        <v>860007590</v>
      </c>
      <c r="H41" s="942">
        <v>6</v>
      </c>
      <c r="I41" s="939" t="s">
        <v>1428</v>
      </c>
      <c r="J41" s="942">
        <v>4237630</v>
      </c>
      <c r="K41" s="940">
        <v>395000</v>
      </c>
      <c r="L41" s="940">
        <v>0</v>
      </c>
      <c r="M41" s="940" t="s">
        <v>148</v>
      </c>
      <c r="N41" s="941"/>
      <c r="O41" s="941">
        <v>42937</v>
      </c>
      <c r="P41" s="946">
        <v>42940</v>
      </c>
      <c r="Q41" s="941">
        <v>43304</v>
      </c>
      <c r="R41" s="942" t="s">
        <v>22</v>
      </c>
      <c r="S41" s="942">
        <v>8117</v>
      </c>
      <c r="T41" s="943">
        <v>42926</v>
      </c>
      <c r="U41" s="942" t="s">
        <v>658</v>
      </c>
      <c r="V41" s="944" t="s">
        <v>659</v>
      </c>
      <c r="W41" s="942">
        <v>43817</v>
      </c>
      <c r="X41" s="943">
        <v>42940</v>
      </c>
      <c r="Y41" s="945">
        <v>42942</v>
      </c>
      <c r="Z41" s="939" t="s">
        <v>1406</v>
      </c>
      <c r="AA41" s="964"/>
    </row>
    <row r="42" spans="1:27" ht="105">
      <c r="A42" s="383">
        <f t="shared" si="1"/>
        <v>41</v>
      </c>
      <c r="B42" s="931">
        <v>24</v>
      </c>
      <c r="C42" s="928" t="s">
        <v>203</v>
      </c>
      <c r="D42" s="755" t="s">
        <v>18</v>
      </c>
      <c r="E42" s="755" t="s">
        <v>1429</v>
      </c>
      <c r="F42" s="755" t="s">
        <v>1233</v>
      </c>
      <c r="G42" s="931">
        <v>860066942</v>
      </c>
      <c r="H42" s="931">
        <v>7</v>
      </c>
      <c r="I42" s="928" t="s">
        <v>661</v>
      </c>
      <c r="J42" s="931">
        <v>4280666</v>
      </c>
      <c r="K42" s="929">
        <v>12796665</v>
      </c>
      <c r="L42" s="929">
        <v>6378066</v>
      </c>
      <c r="M42" s="929" t="s">
        <v>110</v>
      </c>
      <c r="N42" s="930">
        <v>43084</v>
      </c>
      <c r="O42" s="930">
        <v>42957</v>
      </c>
      <c r="P42" s="930">
        <v>42972</v>
      </c>
      <c r="Q42" s="930">
        <v>43084</v>
      </c>
      <c r="R42" s="928" t="s">
        <v>1430</v>
      </c>
      <c r="S42" s="931">
        <v>8317</v>
      </c>
      <c r="T42" s="932">
        <v>42941</v>
      </c>
      <c r="U42" s="931" t="s">
        <v>563</v>
      </c>
      <c r="V42" s="760" t="s">
        <v>564</v>
      </c>
      <c r="W42" s="931">
        <v>49417</v>
      </c>
      <c r="X42" s="932">
        <v>42958</v>
      </c>
      <c r="Y42" s="933">
        <v>42961</v>
      </c>
      <c r="Z42" s="928" t="s">
        <v>1163</v>
      </c>
      <c r="AA42" s="964"/>
    </row>
    <row r="43" spans="1:27" ht="120">
      <c r="A43" s="383">
        <f t="shared" si="1"/>
        <v>42</v>
      </c>
      <c r="B43" s="931">
        <v>25</v>
      </c>
      <c r="C43" s="928" t="s">
        <v>203</v>
      </c>
      <c r="D43" s="755" t="s">
        <v>33</v>
      </c>
      <c r="E43" s="755" t="s">
        <v>1431</v>
      </c>
      <c r="F43" s="755" t="s">
        <v>778</v>
      </c>
      <c r="G43" s="931">
        <v>804002893</v>
      </c>
      <c r="H43" s="931">
        <v>6</v>
      </c>
      <c r="I43" s="928" t="s">
        <v>779</v>
      </c>
      <c r="J43" s="931">
        <v>6521020</v>
      </c>
      <c r="K43" s="929">
        <v>14516246</v>
      </c>
      <c r="L43" s="929">
        <v>0</v>
      </c>
      <c r="M43" s="929" t="s">
        <v>741</v>
      </c>
      <c r="N43" s="930"/>
      <c r="O43" s="930">
        <v>42964</v>
      </c>
      <c r="P43" s="930">
        <v>42976</v>
      </c>
      <c r="Q43" s="930">
        <v>43340</v>
      </c>
      <c r="R43" s="928" t="s">
        <v>1432</v>
      </c>
      <c r="S43" s="931">
        <v>8217</v>
      </c>
      <c r="T43" s="932">
        <v>42935</v>
      </c>
      <c r="U43" s="931" t="s">
        <v>829</v>
      </c>
      <c r="V43" s="760" t="s">
        <v>830</v>
      </c>
      <c r="W43" s="931">
        <v>51717</v>
      </c>
      <c r="X43" s="932">
        <v>42964</v>
      </c>
      <c r="Y43" s="933">
        <v>42965</v>
      </c>
      <c r="Z43" s="928" t="s">
        <v>213</v>
      </c>
      <c r="AA43" s="964"/>
    </row>
    <row r="44" spans="1:27" ht="120">
      <c r="A44" s="383">
        <f t="shared" si="1"/>
        <v>43</v>
      </c>
      <c r="B44" s="931">
        <v>26</v>
      </c>
      <c r="C44" s="928" t="s">
        <v>203</v>
      </c>
      <c r="D44" s="755" t="s">
        <v>1401</v>
      </c>
      <c r="E44" s="755" t="s">
        <v>1433</v>
      </c>
      <c r="F44" s="755" t="s">
        <v>1434</v>
      </c>
      <c r="G44" s="931">
        <v>900524994</v>
      </c>
      <c r="H44" s="931">
        <v>1</v>
      </c>
      <c r="I44" s="928" t="s">
        <v>1435</v>
      </c>
      <c r="J44" s="928" t="s">
        <v>1436</v>
      </c>
      <c r="K44" s="929">
        <v>54545500</v>
      </c>
      <c r="L44" s="929">
        <v>0</v>
      </c>
      <c r="M44" s="930">
        <v>43069</v>
      </c>
      <c r="N44" s="930"/>
      <c r="O44" s="930">
        <v>42976</v>
      </c>
      <c r="P44" s="930">
        <v>42983</v>
      </c>
      <c r="Q44" s="930">
        <v>43069</v>
      </c>
      <c r="R44" s="928" t="s">
        <v>1437</v>
      </c>
      <c r="S44" s="931">
        <v>8017</v>
      </c>
      <c r="T44" s="932">
        <v>42926</v>
      </c>
      <c r="U44" s="931" t="s">
        <v>529</v>
      </c>
      <c r="V44" s="760" t="s">
        <v>530</v>
      </c>
      <c r="W44" s="931">
        <v>62017</v>
      </c>
      <c r="X44" s="932">
        <v>42979</v>
      </c>
      <c r="Y44" s="933">
        <v>42982</v>
      </c>
      <c r="Z44" s="928" t="s">
        <v>1163</v>
      </c>
      <c r="AA44" s="964"/>
    </row>
    <row r="45" spans="1:27" ht="120">
      <c r="A45" s="383">
        <f t="shared" si="1"/>
        <v>44</v>
      </c>
      <c r="B45" s="931">
        <v>7</v>
      </c>
      <c r="C45" s="928" t="s">
        <v>68</v>
      </c>
      <c r="D45" s="755" t="s">
        <v>69</v>
      </c>
      <c r="E45" s="755" t="s">
        <v>1438</v>
      </c>
      <c r="F45" s="755" t="s">
        <v>1439</v>
      </c>
      <c r="G45" s="931">
        <v>900207129</v>
      </c>
      <c r="H45" s="931">
        <v>6</v>
      </c>
      <c r="I45" s="928" t="s">
        <v>1440</v>
      </c>
      <c r="J45" s="931">
        <v>3108152449</v>
      </c>
      <c r="K45" s="929">
        <v>1559150</v>
      </c>
      <c r="L45" s="929">
        <v>0</v>
      </c>
      <c r="M45" s="930" t="s">
        <v>1441</v>
      </c>
      <c r="N45" s="930"/>
      <c r="O45" s="930">
        <v>42977</v>
      </c>
      <c r="P45" s="930">
        <v>42989</v>
      </c>
      <c r="Q45" s="930">
        <v>43017</v>
      </c>
      <c r="R45" s="928" t="s">
        <v>1442</v>
      </c>
      <c r="S45" s="931">
        <v>8717</v>
      </c>
      <c r="T45" s="932">
        <v>42955</v>
      </c>
      <c r="U45" s="931" t="s">
        <v>563</v>
      </c>
      <c r="V45" s="760" t="s">
        <v>564</v>
      </c>
      <c r="W45" s="931">
        <v>61917</v>
      </c>
      <c r="X45" s="932">
        <v>42979</v>
      </c>
      <c r="Y45" s="933">
        <v>42978</v>
      </c>
      <c r="Z45" s="928" t="s">
        <v>1163</v>
      </c>
      <c r="AA45" s="964"/>
    </row>
    <row r="46" spans="1:27" ht="179.25">
      <c r="A46" s="383">
        <f t="shared" si="1"/>
        <v>45</v>
      </c>
      <c r="B46" s="947">
        <v>27</v>
      </c>
      <c r="C46" s="948" t="s">
        <v>203</v>
      </c>
      <c r="D46" s="949" t="s">
        <v>33</v>
      </c>
      <c r="E46" s="949" t="s">
        <v>1443</v>
      </c>
      <c r="F46" s="949" t="s">
        <v>1079</v>
      </c>
      <c r="G46" s="950">
        <v>830033498</v>
      </c>
      <c r="H46" s="950">
        <v>7</v>
      </c>
      <c r="I46" s="951" t="s">
        <v>1080</v>
      </c>
      <c r="J46" s="952">
        <v>7477775</v>
      </c>
      <c r="K46" s="953">
        <v>39173205</v>
      </c>
      <c r="L46" s="953">
        <v>0</v>
      </c>
      <c r="M46" s="953" t="s">
        <v>1444</v>
      </c>
      <c r="N46" s="954"/>
      <c r="O46" s="954">
        <v>42979</v>
      </c>
      <c r="P46" s="954">
        <v>42984</v>
      </c>
      <c r="Q46" s="954">
        <v>43100</v>
      </c>
      <c r="R46" s="948" t="s">
        <v>1445</v>
      </c>
      <c r="S46" s="947">
        <v>9317</v>
      </c>
      <c r="T46" s="955">
        <v>42976</v>
      </c>
      <c r="U46" s="947" t="s">
        <v>1337</v>
      </c>
      <c r="V46" s="956" t="s">
        <v>1335</v>
      </c>
      <c r="W46" s="947">
        <v>61817</v>
      </c>
      <c r="X46" s="955">
        <v>42979</v>
      </c>
      <c r="Y46" s="955">
        <v>42982</v>
      </c>
      <c r="Z46" s="948" t="s">
        <v>213</v>
      </c>
      <c r="AA46" s="964"/>
    </row>
    <row r="47" spans="1:27" ht="76.5">
      <c r="A47" s="383">
        <f t="shared" si="1"/>
        <v>46</v>
      </c>
      <c r="B47" s="947">
        <v>1</v>
      </c>
      <c r="C47" s="948" t="s">
        <v>1446</v>
      </c>
      <c r="D47" s="949" t="s">
        <v>33</v>
      </c>
      <c r="E47" s="949" t="s">
        <v>1447</v>
      </c>
      <c r="F47" s="949" t="s">
        <v>1448</v>
      </c>
      <c r="G47" s="950">
        <v>860007759</v>
      </c>
      <c r="H47" s="950">
        <v>3</v>
      </c>
      <c r="I47" s="951" t="s">
        <v>1449</v>
      </c>
      <c r="J47" s="952">
        <v>2970200</v>
      </c>
      <c r="K47" s="953">
        <v>0</v>
      </c>
      <c r="L47" s="953">
        <v>0</v>
      </c>
      <c r="M47" s="953" t="s">
        <v>1450</v>
      </c>
      <c r="N47" s="954"/>
      <c r="O47" s="954">
        <v>42982</v>
      </c>
      <c r="P47" s="954">
        <v>42982</v>
      </c>
      <c r="Q47" s="954">
        <v>44807</v>
      </c>
      <c r="R47" s="947" t="s">
        <v>22</v>
      </c>
      <c r="S47" s="947" t="s">
        <v>22</v>
      </c>
      <c r="T47" s="955" t="s">
        <v>22</v>
      </c>
      <c r="U47" s="947" t="s">
        <v>22</v>
      </c>
      <c r="V47" s="956" t="s">
        <v>22</v>
      </c>
      <c r="W47" s="947" t="s">
        <v>22</v>
      </c>
      <c r="X47" s="955" t="s">
        <v>22</v>
      </c>
      <c r="Y47" s="957">
        <v>43011</v>
      </c>
      <c r="Z47" s="948" t="s">
        <v>758</v>
      </c>
      <c r="AA47" s="964"/>
    </row>
    <row r="48" spans="1:27" ht="179.25">
      <c r="A48" s="383">
        <f t="shared" si="1"/>
        <v>47</v>
      </c>
      <c r="B48" s="947">
        <v>29</v>
      </c>
      <c r="C48" s="948" t="s">
        <v>203</v>
      </c>
      <c r="D48" s="949" t="s">
        <v>545</v>
      </c>
      <c r="E48" s="949" t="s">
        <v>1451</v>
      </c>
      <c r="F48" s="949" t="s">
        <v>1452</v>
      </c>
      <c r="G48" s="947">
        <v>830058677</v>
      </c>
      <c r="H48" s="947">
        <v>7</v>
      </c>
      <c r="I48" s="951" t="s">
        <v>1453</v>
      </c>
      <c r="J48" s="947">
        <v>3693000</v>
      </c>
      <c r="K48" s="953">
        <v>9599920</v>
      </c>
      <c r="L48" s="953">
        <v>0</v>
      </c>
      <c r="M48" s="954">
        <v>43100</v>
      </c>
      <c r="N48" s="954"/>
      <c r="O48" s="954">
        <v>42996</v>
      </c>
      <c r="P48" s="954">
        <v>42999</v>
      </c>
      <c r="Q48" s="946">
        <v>43100</v>
      </c>
      <c r="R48" s="947" t="s">
        <v>22</v>
      </c>
      <c r="S48" s="947">
        <v>9917</v>
      </c>
      <c r="T48" s="955">
        <v>42996</v>
      </c>
      <c r="U48" s="947" t="s">
        <v>1337</v>
      </c>
      <c r="V48" s="956" t="s">
        <v>1335</v>
      </c>
      <c r="W48" s="947">
        <v>63517</v>
      </c>
      <c r="X48" s="955">
        <v>42999</v>
      </c>
      <c r="Y48" s="957">
        <v>42996</v>
      </c>
      <c r="Z48" s="948" t="s">
        <v>213</v>
      </c>
      <c r="AA48" s="964"/>
    </row>
    <row r="49" spans="1:28" ht="63.75">
      <c r="A49" s="383">
        <f t="shared" si="1"/>
        <v>48</v>
      </c>
      <c r="B49" s="958">
        <v>8</v>
      </c>
      <c r="C49" s="959" t="s">
        <v>68</v>
      </c>
      <c r="D49" s="570" t="s">
        <v>1028</v>
      </c>
      <c r="E49" s="570" t="s">
        <v>1454</v>
      </c>
      <c r="F49" s="570" t="s">
        <v>1411</v>
      </c>
      <c r="G49" s="959">
        <v>830037946</v>
      </c>
      <c r="H49" s="959">
        <v>3</v>
      </c>
      <c r="I49" s="959" t="s">
        <v>1412</v>
      </c>
      <c r="J49" s="959">
        <v>4880529</v>
      </c>
      <c r="K49" s="960">
        <v>5168646</v>
      </c>
      <c r="L49" s="960">
        <v>0</v>
      </c>
      <c r="M49" s="961">
        <v>43028</v>
      </c>
      <c r="N49" s="961"/>
      <c r="O49" s="961">
        <v>43017</v>
      </c>
      <c r="P49" s="961">
        <v>43020</v>
      </c>
      <c r="Q49" s="961">
        <v>43028</v>
      </c>
      <c r="R49" s="958" t="s">
        <v>22</v>
      </c>
      <c r="S49" s="958">
        <v>10517</v>
      </c>
      <c r="T49" s="962">
        <v>43014</v>
      </c>
      <c r="U49" s="958" t="s">
        <v>1204</v>
      </c>
      <c r="V49" s="750" t="s">
        <v>1455</v>
      </c>
      <c r="W49" s="958">
        <v>68917</v>
      </c>
      <c r="X49" s="962">
        <v>43017</v>
      </c>
      <c r="Y49" s="963">
        <v>43017</v>
      </c>
      <c r="Z49" s="959" t="s">
        <v>1145</v>
      </c>
      <c r="AA49" s="964"/>
      <c r="AB49" s="964"/>
    </row>
    <row r="50" spans="1:28" ht="135">
      <c r="A50" s="383">
        <f t="shared" si="1"/>
        <v>49</v>
      </c>
      <c r="B50" s="958">
        <v>30</v>
      </c>
      <c r="C50" s="959" t="s">
        <v>203</v>
      </c>
      <c r="D50" s="570" t="s">
        <v>69</v>
      </c>
      <c r="E50" s="570" t="s">
        <v>1456</v>
      </c>
      <c r="F50" s="570" t="s">
        <v>1457</v>
      </c>
      <c r="G50" s="959">
        <v>80807003</v>
      </c>
      <c r="H50" s="959">
        <v>8</v>
      </c>
      <c r="I50" s="959" t="s">
        <v>1261</v>
      </c>
      <c r="J50" s="959">
        <v>5602572</v>
      </c>
      <c r="K50" s="960">
        <v>547000</v>
      </c>
      <c r="L50" s="960">
        <v>0</v>
      </c>
      <c r="M50" s="960" t="s">
        <v>1458</v>
      </c>
      <c r="N50" s="960"/>
      <c r="O50" s="961">
        <v>43018</v>
      </c>
      <c r="P50" s="961">
        <v>43028</v>
      </c>
      <c r="Q50" s="961">
        <v>43053</v>
      </c>
      <c r="R50" s="959" t="s">
        <v>1459</v>
      </c>
      <c r="S50" s="958">
        <v>9617</v>
      </c>
      <c r="T50" s="962">
        <v>42991</v>
      </c>
      <c r="U50" s="958" t="s">
        <v>1065</v>
      </c>
      <c r="V50" s="750" t="s">
        <v>1066</v>
      </c>
      <c r="W50" s="958">
        <v>69017</v>
      </c>
      <c r="X50" s="962">
        <v>43018</v>
      </c>
      <c r="Y50" s="963">
        <v>43018</v>
      </c>
      <c r="Z50" s="959" t="s">
        <v>1163</v>
      </c>
      <c r="AA50" s="964"/>
      <c r="AB50" s="964"/>
    </row>
    <row r="51" spans="1:28" ht="179.25">
      <c r="A51" s="383">
        <f t="shared" si="1"/>
        <v>50</v>
      </c>
      <c r="B51" s="958">
        <v>31</v>
      </c>
      <c r="C51" s="959" t="s">
        <v>203</v>
      </c>
      <c r="D51" s="570" t="s">
        <v>33</v>
      </c>
      <c r="E51" s="570" t="s">
        <v>1460</v>
      </c>
      <c r="F51" s="570" t="s">
        <v>1126</v>
      </c>
      <c r="G51" s="573">
        <v>800177588</v>
      </c>
      <c r="H51" s="573">
        <v>0</v>
      </c>
      <c r="I51" s="589" t="s">
        <v>1127</v>
      </c>
      <c r="J51" s="588">
        <v>6358585</v>
      </c>
      <c r="K51" s="960">
        <v>493272612</v>
      </c>
      <c r="L51" s="960">
        <v>0</v>
      </c>
      <c r="M51" s="961">
        <v>43462</v>
      </c>
      <c r="N51" s="961"/>
      <c r="O51" s="961">
        <v>43018</v>
      </c>
      <c r="P51" s="961">
        <v>43091</v>
      </c>
      <c r="Q51" s="961">
        <v>43462</v>
      </c>
      <c r="R51" s="959" t="s">
        <v>1461</v>
      </c>
      <c r="S51" s="958">
        <v>9017</v>
      </c>
      <c r="T51" s="962">
        <v>42964</v>
      </c>
      <c r="U51" s="958" t="s">
        <v>1337</v>
      </c>
      <c r="V51" s="750" t="s">
        <v>1335</v>
      </c>
      <c r="W51" s="965">
        <v>69117</v>
      </c>
      <c r="X51" s="966">
        <v>43018</v>
      </c>
      <c r="Y51" s="963">
        <v>43021</v>
      </c>
      <c r="Z51" s="959" t="s">
        <v>213</v>
      </c>
      <c r="AA51" s="964"/>
      <c r="AB51" s="964"/>
    </row>
    <row r="52" spans="1:28" ht="153">
      <c r="A52" s="383">
        <f t="shared" si="1"/>
        <v>51</v>
      </c>
      <c r="B52" s="958">
        <v>3</v>
      </c>
      <c r="C52" s="958" t="s">
        <v>189</v>
      </c>
      <c r="D52" s="570" t="s">
        <v>1401</v>
      </c>
      <c r="E52" s="570" t="s">
        <v>1265</v>
      </c>
      <c r="F52" s="570" t="s">
        <v>1462</v>
      </c>
      <c r="G52" s="958">
        <v>860524654</v>
      </c>
      <c r="H52" s="958">
        <v>6</v>
      </c>
      <c r="I52" s="589" t="s">
        <v>1463</v>
      </c>
      <c r="J52" s="588">
        <v>6464330</v>
      </c>
      <c r="K52" s="960">
        <v>93743443</v>
      </c>
      <c r="L52" s="960">
        <v>43320588</v>
      </c>
      <c r="M52" s="961">
        <v>43542</v>
      </c>
      <c r="N52" s="967">
        <v>43795</v>
      </c>
      <c r="O52" s="961">
        <v>43026</v>
      </c>
      <c r="P52" s="961">
        <v>43028</v>
      </c>
      <c r="Q52" s="967">
        <v>43795</v>
      </c>
      <c r="R52" s="959" t="s">
        <v>1464</v>
      </c>
      <c r="S52" s="958">
        <v>9717</v>
      </c>
      <c r="T52" s="962">
        <v>42991</v>
      </c>
      <c r="U52" s="958" t="s">
        <v>607</v>
      </c>
      <c r="V52" s="750" t="s">
        <v>608</v>
      </c>
      <c r="W52" s="958">
        <v>69317</v>
      </c>
      <c r="X52" s="962">
        <v>43027</v>
      </c>
      <c r="Y52" s="963">
        <v>43031</v>
      </c>
      <c r="Z52" s="959" t="s">
        <v>1145</v>
      </c>
      <c r="AA52" s="1382" t="s">
        <v>1465</v>
      </c>
      <c r="AB52" s="968">
        <f>2000000+13219384+31101204</f>
        <v>46320588</v>
      </c>
    </row>
    <row r="53" spans="1:28" ht="150">
      <c r="A53" s="383">
        <f t="shared" si="1"/>
        <v>52</v>
      </c>
      <c r="B53" s="958">
        <v>9</v>
      </c>
      <c r="C53" s="959" t="s">
        <v>68</v>
      </c>
      <c r="D53" s="570" t="s">
        <v>69</v>
      </c>
      <c r="E53" s="570" t="s">
        <v>1466</v>
      </c>
      <c r="F53" s="570" t="s">
        <v>1467</v>
      </c>
      <c r="G53" s="958">
        <v>830063465</v>
      </c>
      <c r="H53" s="958">
        <v>2</v>
      </c>
      <c r="I53" s="589" t="s">
        <v>1468</v>
      </c>
      <c r="J53" s="958"/>
      <c r="K53" s="960">
        <v>2725100</v>
      </c>
      <c r="L53" s="960">
        <v>0</v>
      </c>
      <c r="M53" s="961">
        <v>43089</v>
      </c>
      <c r="N53" s="960"/>
      <c r="O53" s="961">
        <v>43033</v>
      </c>
      <c r="P53" s="961">
        <v>43038</v>
      </c>
      <c r="Q53" s="961">
        <v>43089</v>
      </c>
      <c r="R53" s="959" t="s">
        <v>1469</v>
      </c>
      <c r="S53" s="958">
        <v>10017</v>
      </c>
      <c r="T53" s="962">
        <v>42996</v>
      </c>
      <c r="U53" s="958" t="s">
        <v>577</v>
      </c>
      <c r="V53" s="750" t="s">
        <v>578</v>
      </c>
      <c r="W53" s="958">
        <v>69817</v>
      </c>
      <c r="X53" s="962">
        <v>43033</v>
      </c>
      <c r="Y53" s="963">
        <v>43035</v>
      </c>
      <c r="Z53" s="959" t="s">
        <v>213</v>
      </c>
      <c r="AA53" s="964"/>
      <c r="AB53" s="964"/>
    </row>
    <row r="54" spans="1:28" ht="63.75">
      <c r="A54" s="383">
        <f t="shared" si="1"/>
        <v>53</v>
      </c>
      <c r="B54" s="958">
        <v>10</v>
      </c>
      <c r="C54" s="959" t="s">
        <v>68</v>
      </c>
      <c r="D54" s="570" t="s">
        <v>1028</v>
      </c>
      <c r="E54" s="570" t="s">
        <v>1470</v>
      </c>
      <c r="F54" s="570" t="s">
        <v>1471</v>
      </c>
      <c r="G54" s="958">
        <v>890900943</v>
      </c>
      <c r="H54" s="958">
        <v>1</v>
      </c>
      <c r="I54" s="589" t="s">
        <v>1472</v>
      </c>
      <c r="J54" s="969">
        <v>3649777</v>
      </c>
      <c r="K54" s="960">
        <v>839600</v>
      </c>
      <c r="L54" s="960">
        <v>0</v>
      </c>
      <c r="M54" s="961" t="s">
        <v>1473</v>
      </c>
      <c r="N54" s="960"/>
      <c r="O54" s="961">
        <v>43039</v>
      </c>
      <c r="P54" s="961">
        <v>43049</v>
      </c>
      <c r="Q54" s="961"/>
      <c r="R54" s="958" t="s">
        <v>22</v>
      </c>
      <c r="S54" s="958">
        <v>12017</v>
      </c>
      <c r="T54" s="962">
        <v>43038</v>
      </c>
      <c r="U54" s="958" t="s">
        <v>1306</v>
      </c>
      <c r="V54" s="750" t="s">
        <v>1307</v>
      </c>
      <c r="W54" s="958">
        <v>75017</v>
      </c>
      <c r="X54" s="962">
        <v>43048</v>
      </c>
      <c r="Y54" s="963">
        <v>43039</v>
      </c>
      <c r="Z54" s="959" t="s">
        <v>1145</v>
      </c>
      <c r="AA54" s="964"/>
      <c r="AB54" s="964"/>
    </row>
    <row r="55" spans="1:28" ht="120">
      <c r="A55" s="383">
        <f t="shared" si="1"/>
        <v>54</v>
      </c>
      <c r="B55" s="970">
        <v>32</v>
      </c>
      <c r="C55" s="971" t="s">
        <v>203</v>
      </c>
      <c r="D55" s="525" t="s">
        <v>69</v>
      </c>
      <c r="E55" s="525" t="s">
        <v>1474</v>
      </c>
      <c r="F55" s="525" t="s">
        <v>1475</v>
      </c>
      <c r="G55" s="970">
        <v>830060434</v>
      </c>
      <c r="H55" s="970">
        <v>0</v>
      </c>
      <c r="I55" s="560" t="s">
        <v>1476</v>
      </c>
      <c r="J55" s="559">
        <v>3144665477</v>
      </c>
      <c r="K55" s="972">
        <v>10829000</v>
      </c>
      <c r="L55" s="972">
        <v>0</v>
      </c>
      <c r="M55" s="973"/>
      <c r="N55" s="972"/>
      <c r="O55" s="973">
        <v>43041</v>
      </c>
      <c r="P55" s="973">
        <v>43048</v>
      </c>
      <c r="Q55" s="973">
        <v>43084</v>
      </c>
      <c r="R55" s="971" t="s">
        <v>1477</v>
      </c>
      <c r="S55" s="970">
        <v>11017</v>
      </c>
      <c r="T55" s="974">
        <v>43027</v>
      </c>
      <c r="U55" s="970" t="s">
        <v>711</v>
      </c>
      <c r="V55" s="530" t="s">
        <v>712</v>
      </c>
      <c r="W55" s="970">
        <v>74617</v>
      </c>
      <c r="X55" s="974">
        <v>43042</v>
      </c>
      <c r="Y55" s="975">
        <v>43047</v>
      </c>
      <c r="Z55" s="971" t="s">
        <v>1163</v>
      </c>
      <c r="AA55" s="964"/>
      <c r="AB55" s="964"/>
    </row>
    <row r="56" spans="1:28" ht="63.75">
      <c r="A56" s="383">
        <f t="shared" si="1"/>
        <v>55</v>
      </c>
      <c r="B56" s="970">
        <v>33</v>
      </c>
      <c r="C56" s="971" t="s">
        <v>203</v>
      </c>
      <c r="D56" s="525" t="s">
        <v>33</v>
      </c>
      <c r="E56" s="525" t="s">
        <v>1478</v>
      </c>
      <c r="F56" s="525" t="s">
        <v>1479</v>
      </c>
      <c r="G56" s="970">
        <v>900596849</v>
      </c>
      <c r="H56" s="970">
        <v>8</v>
      </c>
      <c r="I56" s="560" t="s">
        <v>1480</v>
      </c>
      <c r="J56" s="559">
        <v>6357939</v>
      </c>
      <c r="K56" s="972">
        <v>2500000</v>
      </c>
      <c r="L56" s="972">
        <v>0</v>
      </c>
      <c r="M56" s="973">
        <v>43100</v>
      </c>
      <c r="N56" s="972"/>
      <c r="O56" s="973">
        <v>43042</v>
      </c>
      <c r="P56" s="946"/>
      <c r="Q56" s="973">
        <v>43100</v>
      </c>
      <c r="R56" s="971" t="s">
        <v>22</v>
      </c>
      <c r="S56" s="970">
        <v>11817</v>
      </c>
      <c r="T56" s="974">
        <v>43035</v>
      </c>
      <c r="U56" s="970" t="s">
        <v>563</v>
      </c>
      <c r="V56" s="530" t="s">
        <v>564</v>
      </c>
      <c r="W56" s="970">
        <v>74717</v>
      </c>
      <c r="X56" s="974">
        <v>43042</v>
      </c>
      <c r="Y56" s="975">
        <v>43047</v>
      </c>
      <c r="Z56" s="971" t="s">
        <v>1163</v>
      </c>
      <c r="AA56" s="964"/>
      <c r="AB56" s="964"/>
    </row>
    <row r="57" spans="1:28" ht="102.75">
      <c r="A57" s="383">
        <f t="shared" si="1"/>
        <v>56</v>
      </c>
      <c r="B57" s="970">
        <v>11</v>
      </c>
      <c r="C57" s="971" t="s">
        <v>68</v>
      </c>
      <c r="D57" s="525" t="s">
        <v>33</v>
      </c>
      <c r="E57" s="525" t="s">
        <v>1481</v>
      </c>
      <c r="F57" s="525" t="s">
        <v>929</v>
      </c>
      <c r="G57" s="970">
        <v>860012336</v>
      </c>
      <c r="H57" s="970">
        <v>1</v>
      </c>
      <c r="I57" s="560" t="s">
        <v>930</v>
      </c>
      <c r="J57" s="559">
        <v>6382919</v>
      </c>
      <c r="K57" s="972">
        <v>312040</v>
      </c>
      <c r="L57" s="972">
        <v>0</v>
      </c>
      <c r="M57" s="973" t="s">
        <v>278</v>
      </c>
      <c r="N57" s="972"/>
      <c r="O57" s="973">
        <v>43046</v>
      </c>
      <c r="P57" s="946"/>
      <c r="Q57" s="973"/>
      <c r="R57" s="970" t="s">
        <v>22</v>
      </c>
      <c r="S57" s="970">
        <v>10117</v>
      </c>
      <c r="T57" s="974">
        <v>43005</v>
      </c>
      <c r="U57" s="970" t="s">
        <v>926</v>
      </c>
      <c r="V57" s="530" t="s">
        <v>1482</v>
      </c>
      <c r="W57" s="970">
        <v>74917</v>
      </c>
      <c r="X57" s="974">
        <v>43047</v>
      </c>
      <c r="Y57" s="975">
        <v>43047</v>
      </c>
      <c r="Z57" s="971" t="s">
        <v>758</v>
      </c>
      <c r="AA57" s="964"/>
      <c r="AB57" s="964"/>
    </row>
    <row r="58" spans="1:28" ht="60">
      <c r="A58" s="383">
        <f t="shared" si="1"/>
        <v>57</v>
      </c>
      <c r="B58" s="970">
        <v>34</v>
      </c>
      <c r="C58" s="971" t="s">
        <v>203</v>
      </c>
      <c r="D58" s="525" t="s">
        <v>33</v>
      </c>
      <c r="E58" s="525" t="s">
        <v>1483</v>
      </c>
      <c r="F58" s="525" t="s">
        <v>1298</v>
      </c>
      <c r="G58" s="970">
        <v>800251984</v>
      </c>
      <c r="H58" s="970">
        <v>0</v>
      </c>
      <c r="I58" s="560" t="s">
        <v>1484</v>
      </c>
      <c r="J58" s="970">
        <v>6916242</v>
      </c>
      <c r="K58" s="972">
        <v>4998000</v>
      </c>
      <c r="L58" s="972">
        <v>0</v>
      </c>
      <c r="M58" s="973">
        <v>43100</v>
      </c>
      <c r="N58" s="972"/>
      <c r="O58" s="973">
        <v>43049</v>
      </c>
      <c r="P58" s="973">
        <v>43067</v>
      </c>
      <c r="Q58" s="973">
        <v>43159</v>
      </c>
      <c r="R58" s="970" t="s">
        <v>22</v>
      </c>
      <c r="S58" s="970">
        <v>11517</v>
      </c>
      <c r="T58" s="974">
        <v>43032</v>
      </c>
      <c r="U58" s="970" t="s">
        <v>711</v>
      </c>
      <c r="V58" s="530" t="s">
        <v>712</v>
      </c>
      <c r="W58" s="970">
        <v>75317</v>
      </c>
      <c r="X58" s="974">
        <v>43053</v>
      </c>
      <c r="Y58" s="974">
        <v>43053</v>
      </c>
      <c r="Z58" s="971" t="s">
        <v>1163</v>
      </c>
      <c r="AA58" s="964"/>
      <c r="AB58" s="964"/>
    </row>
    <row r="59" spans="1:28" ht="120">
      <c r="A59" s="383">
        <f t="shared" si="1"/>
        <v>58</v>
      </c>
      <c r="B59" s="970">
        <v>35</v>
      </c>
      <c r="C59" s="971" t="s">
        <v>203</v>
      </c>
      <c r="D59" s="525" t="s">
        <v>69</v>
      </c>
      <c r="E59" s="525" t="s">
        <v>1485</v>
      </c>
      <c r="F59" s="525" t="s">
        <v>1486</v>
      </c>
      <c r="G59" s="970">
        <v>900098537</v>
      </c>
      <c r="H59" s="970">
        <v>9</v>
      </c>
      <c r="I59" s="560" t="s">
        <v>1487</v>
      </c>
      <c r="J59" s="970">
        <v>5334732</v>
      </c>
      <c r="K59" s="972">
        <v>19397000</v>
      </c>
      <c r="L59" s="972">
        <v>0</v>
      </c>
      <c r="M59" s="973">
        <v>43100</v>
      </c>
      <c r="N59" s="973">
        <v>43189</v>
      </c>
      <c r="O59" s="973">
        <v>43053</v>
      </c>
      <c r="P59" s="973">
        <v>43073</v>
      </c>
      <c r="Q59" s="973">
        <v>43189</v>
      </c>
      <c r="R59" s="971" t="s">
        <v>1488</v>
      </c>
      <c r="S59" s="970">
        <v>10317</v>
      </c>
      <c r="T59" s="974">
        <v>43007</v>
      </c>
      <c r="U59" s="970" t="s">
        <v>529</v>
      </c>
      <c r="V59" s="530" t="s">
        <v>530</v>
      </c>
      <c r="W59" s="970">
        <v>75517</v>
      </c>
      <c r="X59" s="974">
        <v>43055</v>
      </c>
      <c r="Y59" s="974">
        <v>43056</v>
      </c>
      <c r="Z59" s="971" t="s">
        <v>1489</v>
      </c>
      <c r="AA59" s="964"/>
      <c r="AB59" s="964"/>
    </row>
    <row r="60" spans="1:28" ht="120">
      <c r="A60" s="383">
        <f t="shared" si="1"/>
        <v>59</v>
      </c>
      <c r="B60" s="970">
        <v>36</v>
      </c>
      <c r="C60" s="971" t="s">
        <v>203</v>
      </c>
      <c r="D60" s="525" t="s">
        <v>69</v>
      </c>
      <c r="E60" s="525" t="s">
        <v>1490</v>
      </c>
      <c r="F60" s="525" t="s">
        <v>1491</v>
      </c>
      <c r="G60" s="970">
        <v>860014918</v>
      </c>
      <c r="H60" s="970">
        <v>7</v>
      </c>
      <c r="I60" s="560" t="s">
        <v>1492</v>
      </c>
      <c r="J60" s="971" t="s">
        <v>1493</v>
      </c>
      <c r="K60" s="972">
        <v>15097037</v>
      </c>
      <c r="L60" s="972">
        <v>0</v>
      </c>
      <c r="M60" s="973">
        <v>43084</v>
      </c>
      <c r="N60" s="972"/>
      <c r="O60" s="973">
        <v>43060</v>
      </c>
      <c r="P60" s="973">
        <v>43069</v>
      </c>
      <c r="Q60" s="973">
        <v>43084</v>
      </c>
      <c r="R60" s="971" t="s">
        <v>1494</v>
      </c>
      <c r="S60" s="970">
        <v>10917</v>
      </c>
      <c r="T60" s="974">
        <v>43027</v>
      </c>
      <c r="U60" s="970" t="s">
        <v>711</v>
      </c>
      <c r="V60" s="530" t="s">
        <v>712</v>
      </c>
      <c r="W60" s="970">
        <v>75617</v>
      </c>
      <c r="X60" s="974">
        <v>43060</v>
      </c>
      <c r="Y60" s="974">
        <v>43063</v>
      </c>
      <c r="Z60" s="971" t="s">
        <v>1163</v>
      </c>
      <c r="AA60" s="964"/>
      <c r="AB60" s="964"/>
    </row>
    <row r="61" spans="1:28" ht="120">
      <c r="A61" s="383">
        <f t="shared" si="1"/>
        <v>60</v>
      </c>
      <c r="B61" s="970">
        <v>37</v>
      </c>
      <c r="C61" s="971" t="s">
        <v>203</v>
      </c>
      <c r="D61" s="525" t="s">
        <v>69</v>
      </c>
      <c r="E61" s="525" t="s">
        <v>1495</v>
      </c>
      <c r="F61" s="525" t="s">
        <v>1491</v>
      </c>
      <c r="G61" s="970">
        <v>860014918</v>
      </c>
      <c r="H61" s="970">
        <v>7</v>
      </c>
      <c r="I61" s="560" t="s">
        <v>1492</v>
      </c>
      <c r="J61" s="971" t="s">
        <v>1493</v>
      </c>
      <c r="K61" s="972">
        <v>15097037</v>
      </c>
      <c r="L61" s="972">
        <v>0</v>
      </c>
      <c r="M61" s="973">
        <v>43084</v>
      </c>
      <c r="N61" s="972"/>
      <c r="O61" s="973">
        <v>43060</v>
      </c>
      <c r="P61" s="973">
        <v>43069</v>
      </c>
      <c r="Q61" s="973">
        <v>43084</v>
      </c>
      <c r="R61" s="971" t="s">
        <v>1496</v>
      </c>
      <c r="S61" s="970">
        <v>10817</v>
      </c>
      <c r="T61" s="974">
        <v>43027</v>
      </c>
      <c r="U61" s="970" t="s">
        <v>711</v>
      </c>
      <c r="V61" s="530" t="s">
        <v>712</v>
      </c>
      <c r="W61" s="970">
        <v>75717</v>
      </c>
      <c r="X61" s="974">
        <v>43060</v>
      </c>
      <c r="Y61" s="974">
        <v>43063</v>
      </c>
      <c r="Z61" s="971" t="s">
        <v>1163</v>
      </c>
      <c r="AA61" s="964"/>
      <c r="AB61" s="964"/>
    </row>
    <row r="62" spans="1:28" ht="63.75">
      <c r="A62" s="383">
        <f t="shared" si="1"/>
        <v>61</v>
      </c>
      <c r="B62" s="970">
        <v>12</v>
      </c>
      <c r="C62" s="971" t="s">
        <v>68</v>
      </c>
      <c r="D62" s="525" t="s">
        <v>1028</v>
      </c>
      <c r="E62" s="525" t="s">
        <v>1497</v>
      </c>
      <c r="F62" s="525" t="s">
        <v>1411</v>
      </c>
      <c r="G62" s="970">
        <v>830037946</v>
      </c>
      <c r="H62" s="970">
        <v>3</v>
      </c>
      <c r="I62" s="560" t="s">
        <v>1412</v>
      </c>
      <c r="J62" s="971">
        <v>4880529</v>
      </c>
      <c r="K62" s="972">
        <v>1046724</v>
      </c>
      <c r="L62" s="972">
        <v>0</v>
      </c>
      <c r="M62" s="973"/>
      <c r="N62" s="972"/>
      <c r="O62" s="973">
        <v>43061</v>
      </c>
      <c r="P62" s="973">
        <v>43066</v>
      </c>
      <c r="Q62" s="973">
        <v>43066</v>
      </c>
      <c r="R62" s="970" t="s">
        <v>22</v>
      </c>
      <c r="S62" s="970">
        <v>10717</v>
      </c>
      <c r="T62" s="974">
        <v>43020</v>
      </c>
      <c r="U62" s="970" t="s">
        <v>1204</v>
      </c>
      <c r="V62" s="530" t="s">
        <v>1455</v>
      </c>
      <c r="W62" s="970">
        <v>76217</v>
      </c>
      <c r="X62" s="974">
        <v>43063</v>
      </c>
      <c r="Y62" s="975">
        <v>43061</v>
      </c>
      <c r="Z62" s="971" t="s">
        <v>1145</v>
      </c>
      <c r="AA62" s="964"/>
      <c r="AB62" s="964"/>
    </row>
    <row r="63" spans="1:28" ht="120">
      <c r="A63" s="383">
        <f t="shared" si="1"/>
        <v>62</v>
      </c>
      <c r="B63" s="970">
        <v>8</v>
      </c>
      <c r="C63" s="971" t="s">
        <v>100</v>
      </c>
      <c r="D63" s="525" t="s">
        <v>69</v>
      </c>
      <c r="E63" s="525" t="s">
        <v>1498</v>
      </c>
      <c r="F63" s="525" t="s">
        <v>1499</v>
      </c>
      <c r="G63" s="970">
        <v>900728470</v>
      </c>
      <c r="H63" s="970">
        <v>9</v>
      </c>
      <c r="I63" s="560" t="s">
        <v>1500</v>
      </c>
      <c r="J63" s="971">
        <v>2111749</v>
      </c>
      <c r="K63" s="972">
        <v>5700000</v>
      </c>
      <c r="L63" s="972">
        <v>0</v>
      </c>
      <c r="M63" s="973">
        <v>43084</v>
      </c>
      <c r="N63" s="972"/>
      <c r="O63" s="973">
        <v>43063</v>
      </c>
      <c r="P63" s="973">
        <v>43069</v>
      </c>
      <c r="Q63" s="973">
        <v>43084</v>
      </c>
      <c r="R63" s="971" t="s">
        <v>1501</v>
      </c>
      <c r="S63" s="970">
        <v>11117</v>
      </c>
      <c r="T63" s="974">
        <v>43027</v>
      </c>
      <c r="U63" s="970" t="s">
        <v>563</v>
      </c>
      <c r="V63" s="530" t="s">
        <v>564</v>
      </c>
      <c r="W63" s="970">
        <v>76317</v>
      </c>
      <c r="X63" s="974">
        <v>43063</v>
      </c>
      <c r="Y63" s="975">
        <v>43063</v>
      </c>
      <c r="Z63" s="971" t="s">
        <v>1163</v>
      </c>
      <c r="AA63" s="964"/>
      <c r="AB63" s="964"/>
    </row>
    <row r="64" spans="1:28" ht="179.25">
      <c r="A64" s="383">
        <f t="shared" si="1"/>
        <v>63</v>
      </c>
      <c r="B64" s="970">
        <v>13</v>
      </c>
      <c r="C64" s="971" t="s">
        <v>68</v>
      </c>
      <c r="D64" s="525" t="s">
        <v>1028</v>
      </c>
      <c r="E64" s="525" t="s">
        <v>1502</v>
      </c>
      <c r="F64" s="525" t="s">
        <v>1411</v>
      </c>
      <c r="G64" s="970">
        <v>830037946</v>
      </c>
      <c r="H64" s="970">
        <v>3</v>
      </c>
      <c r="I64" s="560" t="s">
        <v>1412</v>
      </c>
      <c r="J64" s="971">
        <v>4880529</v>
      </c>
      <c r="K64" s="972">
        <v>9854628</v>
      </c>
      <c r="L64" s="972">
        <v>0</v>
      </c>
      <c r="M64" s="973">
        <v>43076</v>
      </c>
      <c r="N64" s="972"/>
      <c r="O64" s="973">
        <v>43068</v>
      </c>
      <c r="P64" s="946"/>
      <c r="Q64" s="973">
        <v>43076</v>
      </c>
      <c r="R64" s="532" t="s">
        <v>22</v>
      </c>
      <c r="S64" s="970">
        <v>12617</v>
      </c>
      <c r="T64" s="974">
        <v>43067</v>
      </c>
      <c r="U64" s="970" t="s">
        <v>1337</v>
      </c>
      <c r="V64" s="530" t="s">
        <v>1335</v>
      </c>
      <c r="W64" s="970">
        <v>81717</v>
      </c>
      <c r="X64" s="974">
        <v>43068</v>
      </c>
      <c r="Y64" s="975">
        <v>43068</v>
      </c>
      <c r="Z64" s="971" t="s">
        <v>213</v>
      </c>
      <c r="AA64" s="964"/>
      <c r="AB64" s="964"/>
    </row>
    <row r="65" spans="1:26" ht="135">
      <c r="A65" s="383">
        <f t="shared" si="1"/>
        <v>64</v>
      </c>
      <c r="B65" s="970">
        <v>38</v>
      </c>
      <c r="C65" s="971" t="s">
        <v>203</v>
      </c>
      <c r="D65" s="525" t="s">
        <v>348</v>
      </c>
      <c r="E65" s="525" t="s">
        <v>1503</v>
      </c>
      <c r="F65" s="971" t="s">
        <v>1303</v>
      </c>
      <c r="G65" s="971">
        <v>800220028</v>
      </c>
      <c r="H65" s="971">
        <v>1</v>
      </c>
      <c r="I65" s="971" t="s">
        <v>1131</v>
      </c>
      <c r="J65" s="971">
        <v>2188266</v>
      </c>
      <c r="K65" s="972">
        <v>322744660</v>
      </c>
      <c r="L65" s="972">
        <v>0</v>
      </c>
      <c r="M65" s="973">
        <v>43464</v>
      </c>
      <c r="N65" s="972"/>
      <c r="O65" s="973">
        <v>43068</v>
      </c>
      <c r="P65" s="973">
        <v>43076</v>
      </c>
      <c r="Q65" s="973">
        <v>43464</v>
      </c>
      <c r="R65" s="531" t="s">
        <v>1504</v>
      </c>
      <c r="S65" s="970">
        <v>8817</v>
      </c>
      <c r="T65" s="974">
        <v>42961</v>
      </c>
      <c r="U65" s="970" t="s">
        <v>1505</v>
      </c>
      <c r="V65" s="530" t="s">
        <v>830</v>
      </c>
      <c r="W65" s="970">
        <v>81817</v>
      </c>
      <c r="X65" s="974">
        <v>43068</v>
      </c>
      <c r="Y65" s="970"/>
      <c r="Z65" s="971" t="s">
        <v>213</v>
      </c>
    </row>
    <row r="66" spans="1:26" ht="120">
      <c r="A66" s="383">
        <f t="shared" si="1"/>
        <v>65</v>
      </c>
      <c r="B66" s="970">
        <v>39</v>
      </c>
      <c r="C66" s="971" t="s">
        <v>203</v>
      </c>
      <c r="D66" s="525" t="s">
        <v>33</v>
      </c>
      <c r="E66" s="525" t="s">
        <v>1506</v>
      </c>
      <c r="F66" s="971" t="s">
        <v>406</v>
      </c>
      <c r="G66" s="971">
        <v>900407941</v>
      </c>
      <c r="H66" s="971">
        <v>9</v>
      </c>
      <c r="I66" s="971" t="s">
        <v>1309</v>
      </c>
      <c r="J66" s="971">
        <v>4725933</v>
      </c>
      <c r="K66" s="972">
        <v>10710000</v>
      </c>
      <c r="L66" s="972">
        <v>0</v>
      </c>
      <c r="M66" s="973">
        <v>43100</v>
      </c>
      <c r="N66" s="972"/>
      <c r="O66" s="643">
        <v>43069</v>
      </c>
      <c r="P66" s="973">
        <v>43070</v>
      </c>
      <c r="Q66" s="973">
        <v>43100</v>
      </c>
      <c r="R66" s="971" t="s">
        <v>1507</v>
      </c>
      <c r="S66" s="970">
        <v>12517</v>
      </c>
      <c r="T66" s="974">
        <v>43066</v>
      </c>
      <c r="U66" s="970" t="s">
        <v>711</v>
      </c>
      <c r="V66" s="530" t="s">
        <v>712</v>
      </c>
      <c r="W66" s="970">
        <v>82017</v>
      </c>
      <c r="X66" s="974">
        <v>43069</v>
      </c>
      <c r="Y66" s="970"/>
      <c r="Z66" s="971" t="s">
        <v>1406</v>
      </c>
    </row>
    <row r="67" spans="1:26" ht="120.75">
      <c r="A67" s="383">
        <f t="shared" si="1"/>
        <v>66</v>
      </c>
      <c r="B67" s="923">
        <v>14</v>
      </c>
      <c r="C67" s="926" t="s">
        <v>68</v>
      </c>
      <c r="D67" s="547" t="s">
        <v>69</v>
      </c>
      <c r="E67" s="547" t="s">
        <v>1508</v>
      </c>
      <c r="F67" s="926" t="s">
        <v>418</v>
      </c>
      <c r="G67" s="926">
        <v>830111209</v>
      </c>
      <c r="H67" s="926">
        <v>1</v>
      </c>
      <c r="I67" s="926" t="s">
        <v>827</v>
      </c>
      <c r="J67" s="926">
        <v>7495240</v>
      </c>
      <c r="K67" s="921">
        <v>4066230</v>
      </c>
      <c r="L67" s="921">
        <v>0</v>
      </c>
      <c r="M67" s="922">
        <v>43100</v>
      </c>
      <c r="N67" s="921"/>
      <c r="O67" s="644">
        <v>43074</v>
      </c>
      <c r="P67" s="922">
        <v>43076</v>
      </c>
      <c r="Q67" s="922">
        <v>43100</v>
      </c>
      <c r="R67" s="552" t="s">
        <v>1509</v>
      </c>
      <c r="S67" s="923">
        <v>11417</v>
      </c>
      <c r="T67" s="924">
        <v>43027</v>
      </c>
      <c r="U67" s="923" t="s">
        <v>829</v>
      </c>
      <c r="V67" s="551" t="s">
        <v>830</v>
      </c>
      <c r="W67" s="923">
        <v>82417</v>
      </c>
      <c r="X67" s="924">
        <v>43074</v>
      </c>
      <c r="Y67" s="923"/>
      <c r="Z67" s="926" t="s">
        <v>213</v>
      </c>
    </row>
    <row r="68" spans="1:26" ht="51">
      <c r="A68" s="383">
        <f t="shared" si="1"/>
        <v>67</v>
      </c>
      <c r="B68" s="923">
        <v>15</v>
      </c>
      <c r="C68" s="926" t="s">
        <v>68</v>
      </c>
      <c r="D68" s="547" t="s">
        <v>33</v>
      </c>
      <c r="E68" s="547" t="s">
        <v>1287</v>
      </c>
      <c r="F68" s="926" t="s">
        <v>235</v>
      </c>
      <c r="G68" s="926">
        <v>860509265</v>
      </c>
      <c r="H68" s="926">
        <v>1</v>
      </c>
      <c r="I68" s="926" t="s">
        <v>740</v>
      </c>
      <c r="J68" s="926">
        <v>6468400</v>
      </c>
      <c r="K68" s="921">
        <v>425000</v>
      </c>
      <c r="L68" s="921">
        <v>0</v>
      </c>
      <c r="M68" s="644" t="s">
        <v>741</v>
      </c>
      <c r="N68" s="921"/>
      <c r="O68" s="922">
        <v>43075</v>
      </c>
      <c r="P68" s="922">
        <v>43075</v>
      </c>
      <c r="Q68" s="922">
        <v>43439</v>
      </c>
      <c r="R68" s="568" t="s">
        <v>22</v>
      </c>
      <c r="S68" s="923">
        <v>12417</v>
      </c>
      <c r="T68" s="924">
        <v>43060</v>
      </c>
      <c r="U68" s="568" t="s">
        <v>658</v>
      </c>
      <c r="V68" s="568" t="s">
        <v>659</v>
      </c>
      <c r="W68" s="923">
        <v>82617</v>
      </c>
      <c r="X68" s="924">
        <v>43075</v>
      </c>
      <c r="Y68" s="923"/>
      <c r="Z68" s="926" t="s">
        <v>1406</v>
      </c>
    </row>
    <row r="69" spans="1:26" ht="120">
      <c r="A69" s="383">
        <f t="shared" si="1"/>
        <v>68</v>
      </c>
      <c r="B69" s="923">
        <v>16</v>
      </c>
      <c r="C69" s="926" t="s">
        <v>68</v>
      </c>
      <c r="D69" s="547" t="s">
        <v>274</v>
      </c>
      <c r="E69" s="547" t="s">
        <v>1510</v>
      </c>
      <c r="F69" s="547" t="s">
        <v>1511</v>
      </c>
      <c r="G69" s="923">
        <v>900216328</v>
      </c>
      <c r="H69" s="923">
        <v>3</v>
      </c>
      <c r="I69" s="926"/>
      <c r="J69" s="926"/>
      <c r="K69" s="921">
        <v>21060000</v>
      </c>
      <c r="L69" s="921">
        <v>0</v>
      </c>
      <c r="M69" s="922">
        <v>43100</v>
      </c>
      <c r="N69" s="921"/>
      <c r="O69" s="922">
        <v>43076</v>
      </c>
      <c r="P69" s="922">
        <v>43082</v>
      </c>
      <c r="Q69" s="922">
        <v>43100</v>
      </c>
      <c r="R69" s="552" t="s">
        <v>1512</v>
      </c>
      <c r="S69" s="923">
        <v>11317</v>
      </c>
      <c r="T69" s="924">
        <v>43027</v>
      </c>
      <c r="U69" s="568" t="s">
        <v>829</v>
      </c>
      <c r="V69" s="551" t="s">
        <v>830</v>
      </c>
      <c r="W69" s="923">
        <v>82817</v>
      </c>
      <c r="X69" s="924">
        <v>43080</v>
      </c>
      <c r="Y69" s="923"/>
      <c r="Z69" s="926" t="s">
        <v>213</v>
      </c>
    </row>
    <row r="70" spans="1:26" ht="63.75">
      <c r="A70" s="383">
        <f t="shared" si="1"/>
        <v>69</v>
      </c>
      <c r="B70" s="923">
        <v>17</v>
      </c>
      <c r="C70" s="926" t="s">
        <v>68</v>
      </c>
      <c r="D70" s="547" t="s">
        <v>545</v>
      </c>
      <c r="E70" s="547" t="s">
        <v>1513</v>
      </c>
      <c r="F70" s="547" t="s">
        <v>1514</v>
      </c>
      <c r="G70" s="923">
        <v>901121588</v>
      </c>
      <c r="H70" s="923">
        <v>6</v>
      </c>
      <c r="I70" s="926" t="s">
        <v>1515</v>
      </c>
      <c r="J70" s="926">
        <v>8813040</v>
      </c>
      <c r="K70" s="921">
        <v>126204046</v>
      </c>
      <c r="L70" s="921">
        <v>0</v>
      </c>
      <c r="M70" s="922">
        <v>43100</v>
      </c>
      <c r="N70" s="921"/>
      <c r="O70" s="922">
        <v>43081</v>
      </c>
      <c r="P70" s="922">
        <v>43084</v>
      </c>
      <c r="Q70" s="922">
        <v>43100</v>
      </c>
      <c r="R70" s="568" t="s">
        <v>22</v>
      </c>
      <c r="S70" s="923">
        <v>12317</v>
      </c>
      <c r="T70" s="924">
        <v>43059</v>
      </c>
      <c r="U70" s="568" t="s">
        <v>693</v>
      </c>
      <c r="V70" s="568" t="s">
        <v>694</v>
      </c>
      <c r="W70" s="923">
        <v>85517</v>
      </c>
      <c r="X70" s="924">
        <v>43084</v>
      </c>
      <c r="Y70" s="925">
        <v>43081</v>
      </c>
      <c r="Z70" s="926" t="s">
        <v>213</v>
      </c>
    </row>
    <row r="71" spans="1:26" ht="179.25">
      <c r="A71" s="383">
        <f t="shared" si="1"/>
        <v>70</v>
      </c>
      <c r="B71" s="923">
        <v>40</v>
      </c>
      <c r="C71" s="926" t="s">
        <v>203</v>
      </c>
      <c r="D71" s="547" t="s">
        <v>33</v>
      </c>
      <c r="E71" s="547" t="s">
        <v>1516</v>
      </c>
      <c r="F71" s="547" t="s">
        <v>1079</v>
      </c>
      <c r="G71" s="923">
        <v>830033498</v>
      </c>
      <c r="H71" s="923">
        <v>7</v>
      </c>
      <c r="I71" s="926" t="s">
        <v>1080</v>
      </c>
      <c r="J71" s="926">
        <v>7477775</v>
      </c>
      <c r="K71" s="921">
        <v>51504000</v>
      </c>
      <c r="L71" s="921">
        <v>0</v>
      </c>
      <c r="M71" s="922">
        <v>43097</v>
      </c>
      <c r="N71" s="921"/>
      <c r="O71" s="922">
        <v>43081</v>
      </c>
      <c r="P71" s="922">
        <v>43087</v>
      </c>
      <c r="Q71" s="922">
        <v>43097</v>
      </c>
      <c r="R71" s="552" t="s">
        <v>1517</v>
      </c>
      <c r="S71" s="923">
        <v>12917</v>
      </c>
      <c r="T71" s="924">
        <v>43074</v>
      </c>
      <c r="U71" s="568" t="s">
        <v>1337</v>
      </c>
      <c r="V71" s="551" t="s">
        <v>1335</v>
      </c>
      <c r="W71" s="923">
        <v>83117</v>
      </c>
      <c r="X71" s="924">
        <v>43081</v>
      </c>
      <c r="Y71" s="923"/>
      <c r="Z71" s="926" t="s">
        <v>213</v>
      </c>
    </row>
    <row r="72" spans="1:26" ht="150">
      <c r="A72" s="383">
        <f t="shared" si="1"/>
        <v>71</v>
      </c>
      <c r="B72" s="923">
        <v>41</v>
      </c>
      <c r="C72" s="926" t="s">
        <v>203</v>
      </c>
      <c r="D72" s="547" t="s">
        <v>33</v>
      </c>
      <c r="E72" s="547" t="s">
        <v>1518</v>
      </c>
      <c r="F72" s="547" t="s">
        <v>1519</v>
      </c>
      <c r="G72" s="923">
        <v>830014732</v>
      </c>
      <c r="H72" s="923">
        <v>5</v>
      </c>
      <c r="I72" s="926" t="s">
        <v>1520</v>
      </c>
      <c r="J72" s="926">
        <v>3153321154</v>
      </c>
      <c r="K72" s="921">
        <v>28560000</v>
      </c>
      <c r="L72" s="921">
        <v>0</v>
      </c>
      <c r="M72" s="922">
        <v>43100</v>
      </c>
      <c r="N72" s="921"/>
      <c r="O72" s="922">
        <v>43084</v>
      </c>
      <c r="P72" s="922">
        <v>43084</v>
      </c>
      <c r="Q72" s="922">
        <v>43100</v>
      </c>
      <c r="R72" s="552" t="s">
        <v>1521</v>
      </c>
      <c r="S72" s="923">
        <v>13017</v>
      </c>
      <c r="T72" s="924">
        <v>43080</v>
      </c>
      <c r="U72" s="568" t="s">
        <v>711</v>
      </c>
      <c r="V72" s="551" t="s">
        <v>712</v>
      </c>
      <c r="W72" s="923">
        <v>85717</v>
      </c>
      <c r="X72" s="924">
        <v>43084</v>
      </c>
      <c r="Y72" s="923"/>
      <c r="Z72" s="926" t="s">
        <v>1406</v>
      </c>
    </row>
    <row r="73" spans="1:26" ht="120">
      <c r="A73" s="383">
        <f t="shared" si="1"/>
        <v>72</v>
      </c>
      <c r="B73" s="923">
        <v>42</v>
      </c>
      <c r="C73" s="926" t="s">
        <v>203</v>
      </c>
      <c r="D73" s="547" t="s">
        <v>274</v>
      </c>
      <c r="E73" s="547" t="s">
        <v>1522</v>
      </c>
      <c r="F73" s="547" t="s">
        <v>1523</v>
      </c>
      <c r="G73" s="568">
        <v>830049916</v>
      </c>
      <c r="H73" s="923">
        <v>4</v>
      </c>
      <c r="I73" s="923"/>
      <c r="J73" s="923"/>
      <c r="K73" s="921">
        <v>205480243</v>
      </c>
      <c r="L73" s="921">
        <v>0</v>
      </c>
      <c r="M73" s="922" t="s">
        <v>1022</v>
      </c>
      <c r="N73" s="921"/>
      <c r="O73" s="922">
        <v>43090</v>
      </c>
      <c r="P73" s="922">
        <v>43095</v>
      </c>
      <c r="Q73" s="922">
        <v>43459</v>
      </c>
      <c r="R73" s="552" t="s">
        <v>1524</v>
      </c>
      <c r="S73" s="923">
        <v>11717</v>
      </c>
      <c r="T73" s="924">
        <v>43035</v>
      </c>
      <c r="U73" s="568" t="s">
        <v>1230</v>
      </c>
      <c r="V73" s="551" t="s">
        <v>1525</v>
      </c>
      <c r="W73" s="923">
        <v>91317</v>
      </c>
      <c r="X73" s="924">
        <v>43090</v>
      </c>
      <c r="Y73" s="923"/>
      <c r="Z73" s="926" t="s">
        <v>213</v>
      </c>
    </row>
    <row r="74" spans="1:26" ht="120">
      <c r="A74" s="383">
        <f t="shared" si="1"/>
        <v>73</v>
      </c>
      <c r="B74" s="923">
        <v>18</v>
      </c>
      <c r="C74" s="926" t="s">
        <v>68</v>
      </c>
      <c r="D74" s="547" t="s">
        <v>274</v>
      </c>
      <c r="E74" s="547" t="s">
        <v>1526</v>
      </c>
      <c r="F74" s="547" t="s">
        <v>1527</v>
      </c>
      <c r="G74" s="923">
        <v>901140646</v>
      </c>
      <c r="H74" s="923">
        <v>6</v>
      </c>
      <c r="I74" s="923"/>
      <c r="J74" s="923"/>
      <c r="K74" s="921">
        <v>149590651</v>
      </c>
      <c r="L74" s="921">
        <v>0</v>
      </c>
      <c r="M74" s="922">
        <v>43100</v>
      </c>
      <c r="N74" s="921"/>
      <c r="O74" s="922">
        <v>43090</v>
      </c>
      <c r="P74" s="922">
        <v>43095</v>
      </c>
      <c r="Q74" s="922">
        <v>43100</v>
      </c>
      <c r="R74" s="552" t="s">
        <v>1528</v>
      </c>
      <c r="S74" s="923">
        <v>11217</v>
      </c>
      <c r="T74" s="924">
        <v>43027</v>
      </c>
      <c r="U74" s="568" t="s">
        <v>829</v>
      </c>
      <c r="V74" s="551" t="s">
        <v>830</v>
      </c>
      <c r="W74" s="923">
        <v>91717</v>
      </c>
      <c r="X74" s="924">
        <v>43091</v>
      </c>
      <c r="Y74" s="923"/>
      <c r="Z74" s="926" t="s">
        <v>213</v>
      </c>
    </row>
    <row r="75" spans="1:26">
      <c r="A75" s="976"/>
      <c r="B75" s="976"/>
      <c r="C75" s="976"/>
      <c r="D75" s="976"/>
      <c r="E75" s="976"/>
      <c r="F75" s="964"/>
      <c r="G75" s="976"/>
      <c r="H75" s="976"/>
      <c r="I75" s="976"/>
      <c r="J75" s="976"/>
      <c r="K75" s="977">
        <f>SUBTOTAL(9,K2:K74)</f>
        <v>3265135538</v>
      </c>
      <c r="L75" s="977">
        <f>SUM(L2:L74)</f>
        <v>90945375</v>
      </c>
      <c r="M75" s="977"/>
      <c r="N75" s="977"/>
      <c r="O75" s="978"/>
      <c r="P75" s="978"/>
      <c r="Q75" s="978"/>
      <c r="R75" s="976"/>
      <c r="S75" s="976"/>
      <c r="T75" s="979"/>
      <c r="U75" s="980"/>
      <c r="V75" s="980"/>
      <c r="W75" s="980"/>
      <c r="X75" s="979"/>
      <c r="Y75" s="980"/>
      <c r="Z75" s="976"/>
    </row>
    <row r="76" spans="1:26">
      <c r="A76" s="976"/>
      <c r="B76" s="976"/>
      <c r="C76" s="976"/>
      <c r="D76" s="976"/>
      <c r="E76" s="976"/>
      <c r="F76" s="976"/>
      <c r="G76" s="976"/>
      <c r="H76" s="976"/>
      <c r="I76" s="976"/>
      <c r="J76" s="976"/>
      <c r="K76" s="977"/>
      <c r="L76" s="977">
        <f>+L75+K75</f>
        <v>3356080913</v>
      </c>
      <c r="M76" s="977"/>
      <c r="N76" s="977"/>
      <c r="O76" s="978"/>
      <c r="P76" s="978"/>
      <c r="Q76" s="978"/>
      <c r="R76" s="976"/>
      <c r="S76" s="976"/>
      <c r="T76" s="979"/>
      <c r="U76" s="980"/>
      <c r="V76" s="980"/>
      <c r="W76" s="980"/>
      <c r="X76" s="979"/>
      <c r="Y76" s="980"/>
      <c r="Z76" s="976"/>
    </row>
    <row r="77" spans="1:26">
      <c r="A77" s="976"/>
      <c r="B77" s="976"/>
      <c r="C77" s="976"/>
      <c r="D77" s="976"/>
      <c r="E77" s="976"/>
      <c r="F77" s="976"/>
      <c r="G77" s="976"/>
      <c r="H77" s="976"/>
      <c r="I77" s="976"/>
      <c r="J77" s="976"/>
      <c r="K77" s="977"/>
      <c r="L77" s="977"/>
      <c r="M77" s="977"/>
      <c r="N77" s="977"/>
      <c r="O77" s="978"/>
      <c r="P77" s="978"/>
      <c r="Q77" s="978"/>
      <c r="R77" s="976"/>
      <c r="S77" s="976"/>
      <c r="T77" s="979"/>
      <c r="U77" s="980"/>
      <c r="V77" s="980"/>
      <c r="W77" s="980"/>
      <c r="X77" s="979"/>
      <c r="Y77" s="980"/>
      <c r="Z77" s="976"/>
    </row>
    <row r="78" spans="1:26">
      <c r="A78" s="976"/>
      <c r="B78" s="976"/>
      <c r="C78" s="976"/>
      <c r="D78" s="976"/>
      <c r="E78" s="976"/>
      <c r="F78" s="976"/>
      <c r="G78" s="976"/>
      <c r="H78" s="976"/>
      <c r="I78" s="976"/>
      <c r="J78" s="976"/>
      <c r="K78" s="977"/>
      <c r="L78" s="977"/>
      <c r="M78" s="977"/>
      <c r="N78" s="977"/>
      <c r="O78" s="978"/>
      <c r="P78" s="978"/>
      <c r="Q78" s="978"/>
      <c r="R78" s="976"/>
      <c r="S78" s="976"/>
      <c r="T78" s="979"/>
      <c r="U78" s="980"/>
      <c r="V78" s="980"/>
      <c r="W78" s="980"/>
      <c r="X78" s="979"/>
      <c r="Y78" s="980"/>
      <c r="Z78" s="976"/>
    </row>
    <row r="79" spans="1:26">
      <c r="A79" s="976"/>
      <c r="B79" s="976"/>
      <c r="C79" s="976"/>
      <c r="D79" s="976"/>
      <c r="E79" s="976"/>
      <c r="F79" s="976"/>
      <c r="G79" s="976"/>
      <c r="H79" s="976"/>
      <c r="I79" s="976"/>
      <c r="J79" s="976"/>
      <c r="K79" s="977"/>
      <c r="L79" s="977"/>
      <c r="M79" s="977"/>
      <c r="N79" s="977"/>
      <c r="O79" s="978"/>
      <c r="P79" s="978"/>
      <c r="Q79" s="978"/>
      <c r="R79" s="976"/>
      <c r="S79" s="976"/>
      <c r="T79" s="979"/>
      <c r="U79" s="980"/>
      <c r="V79" s="980"/>
      <c r="W79" s="980"/>
      <c r="X79" s="979"/>
      <c r="Y79" s="980"/>
      <c r="Z79" s="976"/>
    </row>
    <row r="80" spans="1:26">
      <c r="A80" s="976"/>
      <c r="B80" s="976"/>
      <c r="C80" s="976"/>
      <c r="D80" s="976"/>
      <c r="E80" s="976"/>
      <c r="F80" s="976"/>
      <c r="G80" s="976"/>
      <c r="H80" s="976"/>
      <c r="I80" s="976"/>
      <c r="J80" s="976"/>
      <c r="K80" s="977"/>
      <c r="L80" s="977"/>
      <c r="M80" s="977"/>
      <c r="N80" s="978"/>
      <c r="O80" s="978"/>
      <c r="P80" s="978"/>
      <c r="Q80" s="978"/>
      <c r="R80" s="976"/>
      <c r="S80" s="976"/>
      <c r="T80" s="979"/>
      <c r="U80" s="980"/>
      <c r="V80" s="980"/>
      <c r="W80" s="980"/>
      <c r="X80" s="979"/>
      <c r="Y80" s="980"/>
      <c r="Z80" s="976"/>
    </row>
    <row r="81" spans="1:26">
      <c r="A81" s="976"/>
      <c r="B81" s="976"/>
      <c r="C81" s="976"/>
      <c r="D81" s="976"/>
      <c r="E81" s="976"/>
      <c r="F81" s="976"/>
      <c r="G81" s="976"/>
      <c r="H81" s="976"/>
      <c r="I81" s="976"/>
      <c r="J81" s="976"/>
      <c r="K81" s="977"/>
      <c r="L81" s="977"/>
      <c r="M81" s="977"/>
      <c r="N81" s="978"/>
      <c r="O81" s="978"/>
      <c r="P81" s="978"/>
      <c r="Q81" s="978"/>
      <c r="R81" s="976"/>
      <c r="S81" s="976"/>
      <c r="T81" s="979"/>
      <c r="U81" s="980"/>
      <c r="V81" s="980"/>
      <c r="W81" s="980"/>
      <c r="X81" s="979"/>
      <c r="Y81" s="980"/>
      <c r="Z81" s="976"/>
    </row>
    <row r="82" spans="1:26">
      <c r="A82" s="976"/>
      <c r="B82" s="976"/>
      <c r="C82" s="976"/>
      <c r="D82" s="976"/>
      <c r="E82" s="976"/>
      <c r="F82" s="976"/>
      <c r="G82" s="976"/>
      <c r="H82" s="976"/>
      <c r="I82" s="976"/>
      <c r="J82" s="976"/>
      <c r="K82" s="977"/>
      <c r="L82" s="977"/>
      <c r="M82" s="977"/>
      <c r="N82" s="978"/>
      <c r="O82" s="978"/>
      <c r="P82" s="978"/>
      <c r="Q82" s="978"/>
      <c r="R82" s="976"/>
      <c r="S82" s="976"/>
      <c r="T82" s="979"/>
      <c r="U82" s="980"/>
      <c r="V82" s="980"/>
      <c r="W82" s="980"/>
      <c r="X82" s="979"/>
      <c r="Y82" s="980"/>
      <c r="Z82" s="976"/>
    </row>
    <row r="83" spans="1:26">
      <c r="A83" s="976"/>
      <c r="B83" s="976"/>
      <c r="C83" s="976"/>
      <c r="D83" s="976"/>
      <c r="E83" s="976"/>
      <c r="F83" s="976"/>
      <c r="G83" s="976"/>
      <c r="H83" s="976"/>
      <c r="I83" s="976"/>
      <c r="J83" s="976"/>
      <c r="K83" s="977"/>
      <c r="L83" s="977"/>
      <c r="M83" s="977"/>
      <c r="N83" s="978"/>
      <c r="O83" s="978"/>
      <c r="P83" s="978"/>
      <c r="Q83" s="978"/>
      <c r="R83" s="976"/>
      <c r="S83" s="976"/>
      <c r="T83" s="979"/>
      <c r="U83" s="980"/>
      <c r="V83" s="980"/>
      <c r="W83" s="980"/>
      <c r="X83" s="979"/>
      <c r="Y83" s="980"/>
      <c r="Z83" s="976"/>
    </row>
    <row r="84" spans="1:26">
      <c r="A84" s="976"/>
      <c r="B84" s="976"/>
      <c r="C84" s="976"/>
      <c r="D84" s="976"/>
      <c r="E84" s="976"/>
      <c r="F84" s="976"/>
      <c r="G84" s="976"/>
      <c r="H84" s="976"/>
      <c r="I84" s="976"/>
      <c r="J84" s="976"/>
      <c r="K84" s="977"/>
      <c r="L84" s="977"/>
      <c r="M84" s="977"/>
      <c r="N84" s="978"/>
      <c r="O84" s="978"/>
      <c r="P84" s="978"/>
      <c r="Q84" s="978"/>
      <c r="R84" s="976"/>
      <c r="S84" s="976"/>
      <c r="T84" s="979"/>
      <c r="U84" s="980"/>
      <c r="V84" s="980"/>
      <c r="W84" s="980"/>
      <c r="X84" s="979"/>
      <c r="Y84" s="980"/>
      <c r="Z84" s="976"/>
    </row>
    <row r="85" spans="1:26">
      <c r="A85" s="976"/>
      <c r="B85" s="976"/>
      <c r="C85" s="976"/>
      <c r="D85" s="976"/>
      <c r="E85" s="976"/>
      <c r="F85" s="976"/>
      <c r="G85" s="976"/>
      <c r="H85" s="976"/>
      <c r="I85" s="976"/>
      <c r="J85" s="976"/>
      <c r="K85" s="977"/>
      <c r="L85" s="977"/>
      <c r="M85" s="977"/>
      <c r="N85" s="978"/>
      <c r="O85" s="978"/>
      <c r="P85" s="978"/>
      <c r="Q85" s="978"/>
      <c r="R85" s="976"/>
      <c r="S85" s="976"/>
      <c r="T85" s="979"/>
      <c r="U85" s="980"/>
      <c r="V85" s="980"/>
      <c r="W85" s="980"/>
      <c r="X85" s="979"/>
      <c r="Y85" s="980"/>
      <c r="Z85" s="976"/>
    </row>
    <row r="86" spans="1:26">
      <c r="A86" s="976"/>
      <c r="B86" s="976"/>
      <c r="C86" s="976"/>
      <c r="D86" s="976"/>
      <c r="E86" s="976"/>
      <c r="F86" s="976"/>
      <c r="G86" s="976"/>
      <c r="H86" s="976"/>
      <c r="I86" s="976"/>
      <c r="J86" s="976"/>
      <c r="K86" s="977"/>
      <c r="L86" s="977"/>
      <c r="M86" s="977"/>
      <c r="N86" s="978"/>
      <c r="O86" s="978"/>
      <c r="P86" s="978"/>
      <c r="Q86" s="978"/>
      <c r="R86" s="976"/>
      <c r="S86" s="976"/>
      <c r="T86" s="979"/>
      <c r="U86" s="980"/>
      <c r="V86" s="980"/>
      <c r="W86" s="980"/>
      <c r="X86" s="979"/>
      <c r="Y86" s="980"/>
      <c r="Z86" s="976"/>
    </row>
    <row r="87" spans="1:26">
      <c r="A87" s="976"/>
      <c r="B87" s="976"/>
      <c r="C87" s="976"/>
      <c r="D87" s="976"/>
      <c r="E87" s="976"/>
      <c r="F87" s="976"/>
      <c r="G87" s="976"/>
      <c r="H87" s="976"/>
      <c r="I87" s="976"/>
      <c r="J87" s="976"/>
      <c r="K87" s="977"/>
      <c r="L87" s="977"/>
      <c r="M87" s="977"/>
      <c r="N87" s="978"/>
      <c r="O87" s="978"/>
      <c r="P87" s="978"/>
      <c r="Q87" s="978"/>
      <c r="R87" s="976"/>
      <c r="S87" s="976"/>
      <c r="T87" s="979"/>
      <c r="U87" s="980"/>
      <c r="V87" s="980"/>
      <c r="W87" s="980"/>
      <c r="X87" s="979"/>
      <c r="Y87" s="980"/>
      <c r="Z87" s="976"/>
    </row>
    <row r="88" spans="1:26">
      <c r="A88" s="976"/>
      <c r="B88" s="976"/>
      <c r="C88" s="976"/>
      <c r="D88" s="976"/>
      <c r="E88" s="976"/>
      <c r="F88" s="976"/>
      <c r="G88" s="976"/>
      <c r="H88" s="976"/>
      <c r="I88" s="976"/>
      <c r="J88" s="976"/>
      <c r="K88" s="977"/>
      <c r="L88" s="977"/>
      <c r="M88" s="977"/>
      <c r="N88" s="978"/>
      <c r="O88" s="978"/>
      <c r="P88" s="978"/>
      <c r="Q88" s="978"/>
      <c r="R88" s="976"/>
      <c r="S88" s="976"/>
      <c r="T88" s="979"/>
      <c r="U88" s="980"/>
      <c r="V88" s="980"/>
      <c r="W88" s="980"/>
      <c r="X88" s="979"/>
      <c r="Y88" s="980"/>
      <c r="Z88" s="976"/>
    </row>
    <row r="89" spans="1:26">
      <c r="A89" s="976"/>
      <c r="B89" s="976"/>
      <c r="C89" s="976"/>
      <c r="D89" s="976"/>
      <c r="E89" s="976"/>
      <c r="F89" s="976"/>
      <c r="G89" s="976"/>
      <c r="H89" s="976"/>
      <c r="I89" s="976"/>
      <c r="J89" s="976"/>
      <c r="K89" s="977"/>
      <c r="L89" s="977"/>
      <c r="M89" s="977"/>
      <c r="N89" s="978"/>
      <c r="O89" s="978"/>
      <c r="P89" s="978"/>
      <c r="Q89" s="978"/>
      <c r="R89" s="976"/>
      <c r="S89" s="976"/>
      <c r="T89" s="979"/>
      <c r="U89" s="980"/>
      <c r="V89" s="980"/>
      <c r="W89" s="980"/>
      <c r="X89" s="979"/>
      <c r="Y89" s="980"/>
      <c r="Z89" s="976"/>
    </row>
    <row r="90" spans="1:26">
      <c r="A90" s="976"/>
      <c r="B90" s="976"/>
      <c r="C90" s="976"/>
      <c r="D90" s="976"/>
      <c r="E90" s="976"/>
      <c r="F90" s="976"/>
      <c r="G90" s="976"/>
      <c r="H90" s="976"/>
      <c r="I90" s="976"/>
      <c r="J90" s="976"/>
      <c r="K90" s="977"/>
      <c r="L90" s="977"/>
      <c r="M90" s="977"/>
      <c r="N90" s="978"/>
      <c r="O90" s="978"/>
      <c r="P90" s="978"/>
      <c r="Q90" s="978"/>
      <c r="R90" s="976"/>
      <c r="S90" s="976"/>
      <c r="T90" s="979"/>
      <c r="U90" s="980"/>
      <c r="V90" s="980"/>
      <c r="W90" s="980"/>
      <c r="X90" s="979"/>
      <c r="Y90" s="980"/>
      <c r="Z90" s="976"/>
    </row>
    <row r="91" spans="1:26">
      <c r="A91" s="976"/>
      <c r="B91" s="976"/>
      <c r="C91" s="976"/>
      <c r="D91" s="976"/>
      <c r="E91" s="976"/>
      <c r="F91" s="976"/>
      <c r="G91" s="976"/>
      <c r="H91" s="976"/>
      <c r="I91" s="976"/>
      <c r="J91" s="976"/>
      <c r="K91" s="977"/>
      <c r="L91" s="977"/>
      <c r="M91" s="977"/>
      <c r="N91" s="978"/>
      <c r="O91" s="978"/>
      <c r="P91" s="978"/>
      <c r="Q91" s="978"/>
      <c r="R91" s="976"/>
      <c r="S91" s="976"/>
      <c r="T91" s="979"/>
      <c r="U91" s="980"/>
      <c r="V91" s="980"/>
      <c r="W91" s="980"/>
      <c r="X91" s="979"/>
      <c r="Y91" s="980"/>
      <c r="Z91" s="976"/>
    </row>
    <row r="92" spans="1:26">
      <c r="A92" s="976"/>
      <c r="B92" s="976"/>
      <c r="C92" s="976"/>
      <c r="D92" s="976"/>
      <c r="E92" s="976"/>
      <c r="F92" s="976"/>
      <c r="G92" s="976"/>
      <c r="H92" s="976"/>
      <c r="I92" s="976"/>
      <c r="J92" s="976"/>
      <c r="K92" s="977"/>
      <c r="L92" s="977"/>
      <c r="M92" s="977"/>
      <c r="N92" s="978"/>
      <c r="O92" s="978"/>
      <c r="P92" s="978"/>
      <c r="Q92" s="978"/>
      <c r="R92" s="976"/>
      <c r="S92" s="976"/>
      <c r="T92" s="979"/>
      <c r="U92" s="980"/>
      <c r="V92" s="980"/>
      <c r="W92" s="980"/>
      <c r="X92" s="979"/>
      <c r="Y92" s="980"/>
      <c r="Z92" s="976"/>
    </row>
    <row r="93" spans="1:26">
      <c r="A93" s="976"/>
      <c r="B93" s="976"/>
      <c r="C93" s="976"/>
      <c r="D93" s="976"/>
      <c r="E93" s="976"/>
      <c r="F93" s="976"/>
      <c r="G93" s="976"/>
      <c r="H93" s="976"/>
      <c r="I93" s="976"/>
      <c r="J93" s="976"/>
      <c r="K93" s="977"/>
      <c r="L93" s="977"/>
      <c r="M93" s="977"/>
      <c r="N93" s="978"/>
      <c r="O93" s="978"/>
      <c r="P93" s="978"/>
      <c r="Q93" s="978"/>
      <c r="R93" s="976"/>
      <c r="S93" s="976"/>
      <c r="T93" s="979"/>
      <c r="U93" s="980"/>
      <c r="V93" s="980"/>
      <c r="W93" s="980"/>
      <c r="X93" s="979"/>
      <c r="Y93" s="980"/>
      <c r="Z93" s="976"/>
    </row>
    <row r="94" spans="1:26">
      <c r="A94" s="976"/>
      <c r="B94" s="976"/>
      <c r="C94" s="976"/>
      <c r="D94" s="976"/>
      <c r="E94" s="976"/>
      <c r="F94" s="976"/>
      <c r="G94" s="976"/>
      <c r="H94" s="976"/>
      <c r="I94" s="976"/>
      <c r="J94" s="976"/>
      <c r="K94" s="977"/>
      <c r="L94" s="977"/>
      <c r="M94" s="977"/>
      <c r="N94" s="978"/>
      <c r="O94" s="978"/>
      <c r="P94" s="978"/>
      <c r="Q94" s="978"/>
      <c r="R94" s="976"/>
      <c r="S94" s="976"/>
      <c r="T94" s="979"/>
      <c r="U94" s="980"/>
      <c r="V94" s="980"/>
      <c r="W94" s="980"/>
      <c r="X94" s="979"/>
      <c r="Y94" s="980"/>
      <c r="Z94" s="976"/>
    </row>
    <row r="95" spans="1:26">
      <c r="A95" s="976"/>
      <c r="B95" s="976"/>
      <c r="C95" s="976"/>
      <c r="D95" s="976"/>
      <c r="E95" s="976"/>
      <c r="F95" s="976"/>
      <c r="G95" s="976"/>
      <c r="H95" s="976"/>
      <c r="I95" s="976"/>
      <c r="J95" s="976"/>
      <c r="K95" s="977"/>
      <c r="L95" s="977"/>
      <c r="M95" s="977"/>
      <c r="N95" s="978"/>
      <c r="O95" s="978"/>
      <c r="P95" s="978"/>
      <c r="Q95" s="978"/>
      <c r="R95" s="976"/>
      <c r="S95" s="976"/>
      <c r="T95" s="979"/>
      <c r="U95" s="980"/>
      <c r="V95" s="980"/>
      <c r="W95" s="980"/>
      <c r="X95" s="979"/>
      <c r="Y95" s="980"/>
      <c r="Z95" s="976"/>
    </row>
    <row r="96" spans="1:26">
      <c r="A96" s="976"/>
      <c r="B96" s="976"/>
      <c r="C96" s="976"/>
      <c r="D96" s="976"/>
      <c r="E96" s="976"/>
      <c r="F96" s="976"/>
      <c r="G96" s="976"/>
      <c r="H96" s="976"/>
      <c r="I96" s="976"/>
      <c r="J96" s="976"/>
      <c r="K96" s="977"/>
      <c r="L96" s="977"/>
      <c r="M96" s="977"/>
      <c r="N96" s="978"/>
      <c r="O96" s="978"/>
      <c r="P96" s="978"/>
      <c r="Q96" s="978"/>
      <c r="R96" s="976"/>
      <c r="S96" s="976"/>
      <c r="T96" s="979"/>
      <c r="U96" s="980"/>
      <c r="V96" s="980"/>
      <c r="W96" s="980"/>
      <c r="X96" s="979"/>
      <c r="Y96" s="980"/>
      <c r="Z96" s="976"/>
    </row>
    <row r="97" spans="1:26">
      <c r="A97" s="976"/>
      <c r="B97" s="976"/>
      <c r="C97" s="976"/>
      <c r="D97" s="976"/>
      <c r="E97" s="976"/>
      <c r="F97" s="976"/>
      <c r="G97" s="976"/>
      <c r="H97" s="976"/>
      <c r="I97" s="976"/>
      <c r="J97" s="976"/>
      <c r="K97" s="977"/>
      <c r="L97" s="977"/>
      <c r="M97" s="977"/>
      <c r="N97" s="978"/>
      <c r="O97" s="978"/>
      <c r="P97" s="978"/>
      <c r="Q97" s="978"/>
      <c r="R97" s="976"/>
      <c r="S97" s="976"/>
      <c r="T97" s="979"/>
      <c r="U97" s="980"/>
      <c r="V97" s="980"/>
      <c r="W97" s="980"/>
      <c r="X97" s="979"/>
      <c r="Y97" s="980"/>
      <c r="Z97" s="976"/>
    </row>
    <row r="98" spans="1:26">
      <c r="A98" s="976"/>
      <c r="B98" s="976"/>
      <c r="C98" s="976"/>
      <c r="D98" s="976"/>
      <c r="E98" s="976"/>
      <c r="F98" s="976"/>
      <c r="G98" s="976"/>
      <c r="H98" s="976"/>
      <c r="I98" s="976"/>
      <c r="J98" s="976"/>
      <c r="K98" s="977"/>
      <c r="L98" s="977"/>
      <c r="M98" s="977"/>
      <c r="N98" s="978"/>
      <c r="O98" s="978"/>
      <c r="P98" s="978"/>
      <c r="Q98" s="978"/>
      <c r="R98" s="976"/>
      <c r="S98" s="976"/>
      <c r="T98" s="979"/>
      <c r="U98" s="980"/>
      <c r="V98" s="980"/>
      <c r="W98" s="980"/>
      <c r="X98" s="979"/>
      <c r="Y98" s="980"/>
      <c r="Z98" s="976"/>
    </row>
    <row r="99" spans="1:26">
      <c r="A99" s="976"/>
      <c r="B99" s="976"/>
      <c r="C99" s="976"/>
      <c r="D99" s="976"/>
      <c r="E99" s="976"/>
      <c r="F99" s="976"/>
      <c r="G99" s="976"/>
      <c r="H99" s="976"/>
      <c r="I99" s="976"/>
      <c r="J99" s="976"/>
      <c r="K99" s="977"/>
      <c r="L99" s="977"/>
      <c r="M99" s="977"/>
      <c r="N99" s="978"/>
      <c r="O99" s="978"/>
      <c r="P99" s="978"/>
      <c r="Q99" s="978"/>
      <c r="R99" s="976"/>
      <c r="S99" s="976"/>
      <c r="T99" s="979"/>
      <c r="U99" s="980"/>
      <c r="V99" s="980"/>
      <c r="W99" s="980"/>
      <c r="X99" s="979"/>
      <c r="Y99" s="980"/>
      <c r="Z99" s="976"/>
    </row>
    <row r="100" spans="1:26">
      <c r="A100" s="976"/>
      <c r="B100" s="976"/>
      <c r="C100" s="976"/>
      <c r="D100" s="976"/>
      <c r="E100" s="976"/>
      <c r="F100" s="976"/>
      <c r="G100" s="976"/>
      <c r="H100" s="976"/>
      <c r="I100" s="976"/>
      <c r="J100" s="976"/>
      <c r="K100" s="977"/>
      <c r="L100" s="977"/>
      <c r="M100" s="977"/>
      <c r="N100" s="978"/>
      <c r="O100" s="978"/>
      <c r="P100" s="978"/>
      <c r="Q100" s="978"/>
      <c r="R100" s="976"/>
      <c r="S100" s="976"/>
      <c r="T100" s="979"/>
      <c r="U100" s="980"/>
      <c r="V100" s="980"/>
      <c r="W100" s="980"/>
      <c r="X100" s="979"/>
      <c r="Y100" s="980"/>
      <c r="Z100" s="976"/>
    </row>
    <row r="101" spans="1:26">
      <c r="A101" s="976"/>
      <c r="B101" s="976"/>
      <c r="C101" s="976"/>
      <c r="D101" s="976"/>
      <c r="E101" s="976"/>
      <c r="F101" s="976"/>
      <c r="G101" s="976"/>
      <c r="H101" s="976"/>
      <c r="I101" s="976"/>
      <c r="J101" s="976"/>
      <c r="K101" s="977"/>
      <c r="L101" s="977"/>
      <c r="M101" s="977"/>
      <c r="N101" s="978"/>
      <c r="O101" s="978"/>
      <c r="P101" s="978"/>
      <c r="Q101" s="978"/>
      <c r="R101" s="976"/>
      <c r="S101" s="976"/>
      <c r="T101" s="979"/>
      <c r="U101" s="980"/>
      <c r="V101" s="980"/>
      <c r="W101" s="980"/>
      <c r="X101" s="979"/>
      <c r="Y101" s="980"/>
      <c r="Z101" s="976"/>
    </row>
    <row r="102" spans="1:26">
      <c r="A102" s="976"/>
      <c r="B102" s="976"/>
      <c r="C102" s="976"/>
      <c r="D102" s="976"/>
      <c r="E102" s="976"/>
      <c r="F102" s="976"/>
      <c r="G102" s="976"/>
      <c r="H102" s="976"/>
      <c r="I102" s="976"/>
      <c r="J102" s="976"/>
      <c r="K102" s="977"/>
      <c r="L102" s="977"/>
      <c r="M102" s="977"/>
      <c r="N102" s="978"/>
      <c r="O102" s="978"/>
      <c r="P102" s="978"/>
      <c r="Q102" s="978"/>
      <c r="R102" s="976"/>
      <c r="S102" s="976"/>
      <c r="T102" s="979"/>
      <c r="U102" s="980"/>
      <c r="V102" s="980"/>
      <c r="W102" s="980"/>
      <c r="X102" s="979"/>
      <c r="Y102" s="980"/>
      <c r="Z102" s="976"/>
    </row>
    <row r="103" spans="1:26">
      <c r="A103" s="976"/>
      <c r="B103" s="976"/>
      <c r="C103" s="976"/>
      <c r="D103" s="976"/>
      <c r="E103" s="976"/>
      <c r="F103" s="976"/>
      <c r="G103" s="976"/>
      <c r="H103" s="976"/>
      <c r="I103" s="976"/>
      <c r="J103" s="976"/>
      <c r="K103" s="977"/>
      <c r="L103" s="977"/>
      <c r="M103" s="977"/>
      <c r="N103" s="978"/>
      <c r="O103" s="978"/>
      <c r="P103" s="978"/>
      <c r="Q103" s="978"/>
      <c r="R103" s="976"/>
      <c r="S103" s="976"/>
      <c r="T103" s="979"/>
      <c r="U103" s="980"/>
      <c r="V103" s="980"/>
      <c r="W103" s="980"/>
      <c r="X103" s="979"/>
      <c r="Y103" s="980"/>
      <c r="Z103" s="976"/>
    </row>
    <row r="104" spans="1:26">
      <c r="A104" s="976"/>
      <c r="B104" s="976"/>
      <c r="C104" s="976"/>
      <c r="D104" s="976"/>
      <c r="E104" s="976"/>
      <c r="F104" s="976"/>
      <c r="G104" s="976"/>
      <c r="H104" s="976"/>
      <c r="I104" s="976"/>
      <c r="J104" s="976"/>
      <c r="K104" s="977"/>
      <c r="L104" s="977"/>
      <c r="M104" s="977"/>
      <c r="N104" s="978"/>
      <c r="O104" s="978"/>
      <c r="P104" s="978"/>
      <c r="Q104" s="978"/>
      <c r="R104" s="976"/>
      <c r="S104" s="976"/>
      <c r="T104" s="979"/>
      <c r="U104" s="980"/>
      <c r="V104" s="980"/>
      <c r="W104" s="980"/>
      <c r="X104" s="980"/>
      <c r="Y104" s="980"/>
      <c r="Z104" s="976"/>
    </row>
    <row r="105" spans="1:26">
      <c r="A105" s="976"/>
      <c r="B105" s="976"/>
      <c r="C105" s="976"/>
      <c r="D105" s="976"/>
      <c r="E105" s="976"/>
      <c r="F105" s="976"/>
      <c r="G105" s="976"/>
      <c r="H105" s="976"/>
      <c r="I105" s="976"/>
      <c r="J105" s="976"/>
      <c r="K105" s="977"/>
      <c r="L105" s="977"/>
      <c r="M105" s="977"/>
      <c r="N105" s="978"/>
      <c r="O105" s="978"/>
      <c r="P105" s="978"/>
      <c r="Q105" s="978"/>
      <c r="R105" s="976"/>
      <c r="S105" s="976"/>
      <c r="T105" s="979"/>
      <c r="U105" s="980"/>
      <c r="V105" s="980"/>
      <c r="W105" s="980"/>
      <c r="X105" s="980"/>
      <c r="Y105" s="980"/>
      <c r="Z105" s="976"/>
    </row>
    <row r="106" spans="1:26">
      <c r="A106" s="976"/>
      <c r="B106" s="976"/>
      <c r="C106" s="976"/>
      <c r="D106" s="976"/>
      <c r="E106" s="976"/>
      <c r="F106" s="976"/>
      <c r="G106" s="976"/>
      <c r="H106" s="976"/>
      <c r="I106" s="976"/>
      <c r="J106" s="976"/>
      <c r="K106" s="977"/>
      <c r="L106" s="977"/>
      <c r="M106" s="977"/>
      <c r="N106" s="978"/>
      <c r="O106" s="978"/>
      <c r="P106" s="978"/>
      <c r="Q106" s="978"/>
      <c r="R106" s="976"/>
      <c r="S106" s="976"/>
      <c r="T106" s="979"/>
      <c r="U106" s="980"/>
      <c r="V106" s="980"/>
      <c r="W106" s="980"/>
      <c r="X106" s="980"/>
      <c r="Y106" s="980"/>
      <c r="Z106" s="976"/>
    </row>
    <row r="107" spans="1:26">
      <c r="A107" s="976"/>
      <c r="B107" s="976"/>
      <c r="C107" s="976"/>
      <c r="D107" s="976"/>
      <c r="E107" s="976"/>
      <c r="F107" s="976"/>
      <c r="G107" s="976"/>
      <c r="H107" s="976"/>
      <c r="I107" s="976"/>
      <c r="J107" s="976"/>
      <c r="K107" s="977"/>
      <c r="L107" s="977"/>
      <c r="M107" s="977"/>
      <c r="N107" s="978"/>
      <c r="O107" s="978"/>
      <c r="P107" s="978"/>
      <c r="Q107" s="978"/>
      <c r="R107" s="976"/>
      <c r="S107" s="976"/>
      <c r="T107" s="979"/>
      <c r="U107" s="980"/>
      <c r="V107" s="980"/>
      <c r="W107" s="980"/>
      <c r="X107" s="980"/>
      <c r="Y107" s="980"/>
      <c r="Z107" s="976"/>
    </row>
    <row r="108" spans="1:26">
      <c r="A108" s="976"/>
      <c r="B108" s="976"/>
      <c r="C108" s="976"/>
      <c r="D108" s="976"/>
      <c r="E108" s="976"/>
      <c r="F108" s="976"/>
      <c r="G108" s="976"/>
      <c r="H108" s="976"/>
      <c r="I108" s="976"/>
      <c r="J108" s="976"/>
      <c r="K108" s="977"/>
      <c r="L108" s="977"/>
      <c r="M108" s="977"/>
      <c r="N108" s="976"/>
      <c r="O108" s="976"/>
      <c r="P108" s="976"/>
      <c r="Q108" s="976"/>
      <c r="R108" s="976"/>
      <c r="S108" s="976"/>
      <c r="T108" s="979"/>
      <c r="U108" s="980"/>
      <c r="V108" s="980"/>
      <c r="W108" s="980"/>
      <c r="X108" s="980"/>
      <c r="Y108" s="980"/>
      <c r="Z108" s="976"/>
    </row>
    <row r="109" spans="1:26">
      <c r="A109" s="976"/>
      <c r="B109" s="976"/>
      <c r="C109" s="976"/>
      <c r="D109" s="976"/>
      <c r="E109" s="976"/>
      <c r="F109" s="976"/>
      <c r="G109" s="976"/>
      <c r="H109" s="976"/>
      <c r="I109" s="976"/>
      <c r="J109" s="976"/>
      <c r="K109" s="977"/>
      <c r="L109" s="977"/>
      <c r="M109" s="977"/>
      <c r="N109" s="976"/>
      <c r="O109" s="976"/>
      <c r="P109" s="976"/>
      <c r="Q109" s="976"/>
      <c r="R109" s="976"/>
      <c r="S109" s="976"/>
      <c r="T109" s="979"/>
      <c r="U109" s="980"/>
      <c r="V109" s="980"/>
      <c r="W109" s="980"/>
      <c r="X109" s="980"/>
      <c r="Y109" s="980"/>
      <c r="Z109" s="976"/>
    </row>
    <row r="110" spans="1:26">
      <c r="A110" s="976"/>
      <c r="B110" s="976"/>
      <c r="C110" s="976"/>
      <c r="D110" s="976"/>
      <c r="E110" s="976"/>
      <c r="F110" s="976"/>
      <c r="G110" s="976"/>
      <c r="H110" s="976"/>
      <c r="I110" s="976"/>
      <c r="J110" s="976"/>
      <c r="K110" s="977"/>
      <c r="L110" s="977"/>
      <c r="M110" s="977"/>
      <c r="N110" s="976"/>
      <c r="O110" s="976"/>
      <c r="P110" s="976"/>
      <c r="Q110" s="976"/>
      <c r="R110" s="976"/>
      <c r="S110" s="976"/>
      <c r="T110" s="979"/>
      <c r="U110" s="980"/>
      <c r="V110" s="980"/>
      <c r="W110" s="980"/>
      <c r="X110" s="980"/>
      <c r="Y110" s="980"/>
      <c r="Z110" s="976"/>
    </row>
    <row r="111" spans="1:26">
      <c r="A111" s="976"/>
      <c r="B111" s="976"/>
      <c r="C111" s="976"/>
      <c r="D111" s="976"/>
      <c r="E111" s="976"/>
      <c r="F111" s="976"/>
      <c r="G111" s="976"/>
      <c r="H111" s="976"/>
      <c r="I111" s="976"/>
      <c r="J111" s="976"/>
      <c r="K111" s="977"/>
      <c r="L111" s="977"/>
      <c r="M111" s="977"/>
      <c r="N111" s="976"/>
      <c r="O111" s="976"/>
      <c r="P111" s="976"/>
      <c r="Q111" s="976"/>
      <c r="R111" s="976"/>
      <c r="S111" s="976"/>
      <c r="T111" s="979"/>
      <c r="U111" s="980"/>
      <c r="V111" s="980"/>
      <c r="W111" s="980"/>
      <c r="X111" s="980"/>
      <c r="Y111" s="980"/>
      <c r="Z111" s="976"/>
    </row>
    <row r="112" spans="1:26">
      <c r="A112" s="976"/>
      <c r="B112" s="976"/>
      <c r="C112" s="976"/>
      <c r="D112" s="976"/>
      <c r="E112" s="976"/>
      <c r="F112" s="976"/>
      <c r="G112" s="976"/>
      <c r="H112" s="976"/>
      <c r="I112" s="976"/>
      <c r="J112" s="976"/>
      <c r="K112" s="977"/>
      <c r="L112" s="977"/>
      <c r="M112" s="977"/>
      <c r="N112" s="976"/>
      <c r="O112" s="976"/>
      <c r="P112" s="976"/>
      <c r="Q112" s="976"/>
      <c r="R112" s="976"/>
      <c r="S112" s="976"/>
      <c r="T112" s="979"/>
      <c r="U112" s="980"/>
      <c r="V112" s="980"/>
      <c r="W112" s="980"/>
      <c r="X112" s="980"/>
      <c r="Y112" s="980"/>
      <c r="Z112" s="976"/>
    </row>
    <row r="113" spans="1:26">
      <c r="A113" s="976"/>
      <c r="B113" s="976"/>
      <c r="C113" s="976"/>
      <c r="D113" s="976"/>
      <c r="E113" s="976"/>
      <c r="F113" s="976"/>
      <c r="G113" s="976"/>
      <c r="H113" s="976"/>
      <c r="I113" s="976"/>
      <c r="J113" s="976"/>
      <c r="K113" s="977"/>
      <c r="L113" s="977"/>
      <c r="M113" s="977"/>
      <c r="N113" s="976"/>
      <c r="O113" s="976"/>
      <c r="P113" s="976"/>
      <c r="Q113" s="976"/>
      <c r="R113" s="976"/>
      <c r="S113" s="976"/>
      <c r="T113" s="979"/>
      <c r="U113" s="980"/>
      <c r="V113" s="980"/>
      <c r="W113" s="980"/>
      <c r="X113" s="980"/>
      <c r="Y113" s="980"/>
      <c r="Z113" s="976"/>
    </row>
    <row r="114" spans="1:26">
      <c r="A114" s="976"/>
      <c r="B114" s="976"/>
      <c r="C114" s="976"/>
      <c r="D114" s="976"/>
      <c r="E114" s="976"/>
      <c r="F114" s="976"/>
      <c r="G114" s="976"/>
      <c r="H114" s="976"/>
      <c r="I114" s="976"/>
      <c r="J114" s="976"/>
      <c r="K114" s="977"/>
      <c r="L114" s="977"/>
      <c r="M114" s="977"/>
      <c r="N114" s="976"/>
      <c r="O114" s="976"/>
      <c r="P114" s="976"/>
      <c r="Q114" s="976"/>
      <c r="R114" s="976"/>
      <c r="S114" s="976"/>
      <c r="T114" s="979"/>
      <c r="U114" s="980"/>
      <c r="V114" s="980"/>
      <c r="W114" s="980"/>
      <c r="X114" s="980"/>
      <c r="Y114" s="980"/>
      <c r="Z114" s="976"/>
    </row>
    <row r="115" spans="1:26">
      <c r="A115" s="976"/>
      <c r="B115" s="976"/>
      <c r="C115" s="976"/>
      <c r="D115" s="976"/>
      <c r="E115" s="976"/>
      <c r="F115" s="976"/>
      <c r="G115" s="976"/>
      <c r="H115" s="976"/>
      <c r="I115" s="976"/>
      <c r="J115" s="976"/>
      <c r="K115" s="977"/>
      <c r="L115" s="977"/>
      <c r="M115" s="977"/>
      <c r="N115" s="976"/>
      <c r="O115" s="976"/>
      <c r="P115" s="976"/>
      <c r="Q115" s="976"/>
      <c r="R115" s="976"/>
      <c r="S115" s="976"/>
      <c r="T115" s="979"/>
      <c r="U115" s="980"/>
      <c r="V115" s="980"/>
      <c r="W115" s="980"/>
      <c r="X115" s="980"/>
      <c r="Y115" s="980"/>
      <c r="Z115" s="976"/>
    </row>
    <row r="116" spans="1:26">
      <c r="A116" s="976"/>
      <c r="B116" s="976"/>
      <c r="C116" s="976"/>
      <c r="D116" s="976"/>
      <c r="E116" s="976"/>
      <c r="F116" s="976"/>
      <c r="G116" s="976"/>
      <c r="H116" s="976"/>
      <c r="I116" s="976"/>
      <c r="J116" s="976"/>
      <c r="K116" s="977"/>
      <c r="L116" s="977"/>
      <c r="M116" s="977"/>
      <c r="N116" s="976"/>
      <c r="O116" s="976"/>
      <c r="P116" s="976"/>
      <c r="Q116" s="976"/>
      <c r="R116" s="976"/>
      <c r="S116" s="976"/>
      <c r="T116" s="979"/>
      <c r="U116" s="980"/>
      <c r="V116" s="980"/>
      <c r="W116" s="980"/>
      <c r="X116" s="980"/>
      <c r="Y116" s="980"/>
      <c r="Z116" s="976"/>
    </row>
    <row r="117" spans="1:26">
      <c r="A117" s="976"/>
      <c r="B117" s="976"/>
      <c r="C117" s="976"/>
      <c r="D117" s="976"/>
      <c r="E117" s="976"/>
      <c r="F117" s="976"/>
      <c r="G117" s="976"/>
      <c r="H117" s="976"/>
      <c r="I117" s="976"/>
      <c r="J117" s="976"/>
      <c r="K117" s="977"/>
      <c r="L117" s="977"/>
      <c r="M117" s="977"/>
      <c r="N117" s="976"/>
      <c r="O117" s="976"/>
      <c r="P117" s="976"/>
      <c r="Q117" s="976"/>
      <c r="R117" s="976"/>
      <c r="S117" s="976"/>
      <c r="T117" s="979"/>
      <c r="U117" s="980"/>
      <c r="V117" s="980"/>
      <c r="W117" s="980"/>
      <c r="X117" s="980"/>
      <c r="Y117" s="980"/>
      <c r="Z117" s="976"/>
    </row>
    <row r="118" spans="1:26">
      <c r="A118" s="976"/>
      <c r="B118" s="976"/>
      <c r="C118" s="976"/>
      <c r="D118" s="976"/>
      <c r="E118" s="976"/>
      <c r="F118" s="976"/>
      <c r="G118" s="976"/>
      <c r="H118" s="976"/>
      <c r="I118" s="976"/>
      <c r="J118" s="976"/>
      <c r="K118" s="977"/>
      <c r="L118" s="977"/>
      <c r="M118" s="977"/>
      <c r="N118" s="976"/>
      <c r="O118" s="976"/>
      <c r="P118" s="976"/>
      <c r="Q118" s="976"/>
      <c r="R118" s="976"/>
      <c r="S118" s="976"/>
      <c r="T118" s="979"/>
      <c r="U118" s="980"/>
      <c r="V118" s="980"/>
      <c r="W118" s="980"/>
      <c r="X118" s="980"/>
      <c r="Y118" s="980"/>
      <c r="Z118" s="976"/>
    </row>
    <row r="119" spans="1:26">
      <c r="A119" s="976"/>
      <c r="B119" s="976"/>
      <c r="C119" s="976"/>
      <c r="D119" s="976"/>
      <c r="E119" s="976"/>
      <c r="F119" s="964"/>
      <c r="G119" s="976"/>
      <c r="H119" s="976"/>
      <c r="I119" s="976"/>
      <c r="J119" s="976"/>
      <c r="K119" s="977"/>
      <c r="L119" s="977"/>
      <c r="M119" s="977"/>
      <c r="N119" s="976"/>
      <c r="O119" s="976"/>
      <c r="P119" s="976"/>
      <c r="Q119" s="976"/>
      <c r="R119" s="976"/>
      <c r="S119" s="976"/>
      <c r="T119" s="979"/>
      <c r="U119" s="980"/>
      <c r="V119" s="980"/>
      <c r="W119" s="980"/>
      <c r="X119" s="980"/>
      <c r="Y119" s="980"/>
      <c r="Z119" s="976"/>
    </row>
    <row r="120" spans="1:26">
      <c r="A120" s="976"/>
      <c r="B120" s="976"/>
      <c r="C120" s="976"/>
      <c r="D120" s="976"/>
      <c r="E120" s="976"/>
      <c r="F120" s="964"/>
      <c r="G120" s="976"/>
      <c r="H120" s="976"/>
      <c r="I120" s="976"/>
      <c r="J120" s="976"/>
      <c r="K120" s="977"/>
      <c r="L120" s="977"/>
      <c r="M120" s="977"/>
      <c r="N120" s="976"/>
      <c r="O120" s="976"/>
      <c r="P120" s="976"/>
      <c r="Q120" s="976"/>
      <c r="R120" s="976"/>
      <c r="S120" s="976"/>
      <c r="T120" s="979"/>
      <c r="U120" s="980"/>
      <c r="V120" s="980"/>
      <c r="W120" s="980"/>
      <c r="X120" s="980"/>
      <c r="Y120" s="980"/>
      <c r="Z120" s="976"/>
    </row>
    <row r="121" spans="1:26">
      <c r="A121" s="976"/>
      <c r="B121" s="976"/>
      <c r="C121" s="976"/>
      <c r="D121" s="976"/>
      <c r="E121" s="976"/>
      <c r="F121" s="964"/>
      <c r="G121" s="976"/>
      <c r="H121" s="976"/>
      <c r="I121" s="976"/>
      <c r="J121" s="976"/>
      <c r="K121" s="977"/>
      <c r="L121" s="977"/>
      <c r="M121" s="977"/>
      <c r="N121" s="976"/>
      <c r="O121" s="976"/>
      <c r="P121" s="976"/>
      <c r="Q121" s="976"/>
      <c r="R121" s="976"/>
      <c r="S121" s="976"/>
      <c r="T121" s="979"/>
      <c r="U121" s="980"/>
      <c r="V121" s="980"/>
      <c r="W121" s="980"/>
      <c r="X121" s="980"/>
      <c r="Y121" s="980"/>
      <c r="Z121" s="976"/>
    </row>
    <row r="122" spans="1:26">
      <c r="A122" s="964"/>
      <c r="B122" s="964"/>
      <c r="C122" s="964"/>
      <c r="D122" s="964"/>
      <c r="E122" s="964"/>
      <c r="F122" s="964"/>
      <c r="G122" s="964"/>
      <c r="H122" s="964"/>
      <c r="I122" s="964"/>
      <c r="J122" s="964"/>
      <c r="K122" s="981"/>
      <c r="L122" s="981"/>
      <c r="M122" s="977"/>
      <c r="N122" s="964"/>
      <c r="O122" s="964"/>
      <c r="P122" s="964"/>
      <c r="Q122" s="964"/>
      <c r="R122" s="964"/>
      <c r="S122" s="964"/>
      <c r="T122" s="982"/>
      <c r="U122" s="983"/>
      <c r="V122" s="983"/>
      <c r="W122" s="983"/>
      <c r="X122" s="983"/>
      <c r="Y122" s="983"/>
      <c r="Z122" s="964"/>
    </row>
    <row r="123" spans="1:26">
      <c r="A123" s="964"/>
      <c r="B123" s="964"/>
      <c r="C123" s="964"/>
      <c r="D123" s="964"/>
      <c r="E123" s="964"/>
      <c r="F123" s="964"/>
      <c r="G123" s="964"/>
      <c r="H123" s="964"/>
      <c r="I123" s="964"/>
      <c r="J123" s="964"/>
      <c r="K123" s="981"/>
      <c r="L123" s="981"/>
      <c r="M123" s="977"/>
      <c r="N123" s="964"/>
      <c r="O123" s="964"/>
      <c r="P123" s="964"/>
      <c r="Q123" s="964"/>
      <c r="R123" s="964"/>
      <c r="S123" s="964"/>
      <c r="T123" s="979"/>
      <c r="U123" s="983"/>
      <c r="V123" s="983"/>
      <c r="W123" s="983"/>
      <c r="X123" s="983"/>
      <c r="Y123" s="983"/>
      <c r="Z123" s="964"/>
    </row>
    <row r="124" spans="1:26">
      <c r="A124" s="964"/>
      <c r="B124" s="964"/>
      <c r="C124" s="964"/>
      <c r="D124" s="964"/>
      <c r="E124" s="964"/>
      <c r="F124" s="964"/>
      <c r="G124" s="964"/>
      <c r="H124" s="964"/>
      <c r="I124" s="964"/>
      <c r="J124" s="964"/>
      <c r="K124" s="981"/>
      <c r="L124" s="981"/>
      <c r="M124" s="977"/>
      <c r="N124" s="964"/>
      <c r="O124" s="964"/>
      <c r="P124" s="964"/>
      <c r="Q124" s="964"/>
      <c r="R124" s="964"/>
      <c r="S124" s="964"/>
      <c r="T124" s="979"/>
      <c r="U124" s="983"/>
      <c r="V124" s="983"/>
      <c r="W124" s="983"/>
      <c r="X124" s="983"/>
      <c r="Y124" s="983"/>
      <c r="Z124" s="964"/>
    </row>
    <row r="125" spans="1:26">
      <c r="A125" s="964"/>
      <c r="B125" s="964"/>
      <c r="C125" s="964"/>
      <c r="D125" s="964"/>
      <c r="E125" s="964"/>
      <c r="F125" s="964"/>
      <c r="G125" s="964"/>
      <c r="H125" s="964"/>
      <c r="I125" s="964"/>
      <c r="J125" s="964"/>
      <c r="K125" s="981"/>
      <c r="L125" s="981"/>
      <c r="M125" s="977"/>
      <c r="N125" s="964"/>
      <c r="O125" s="964"/>
      <c r="P125" s="964"/>
      <c r="Q125" s="964"/>
      <c r="R125" s="964"/>
      <c r="S125" s="964"/>
      <c r="T125" s="979"/>
      <c r="U125" s="983"/>
      <c r="V125" s="983"/>
      <c r="W125" s="983"/>
      <c r="X125" s="983"/>
      <c r="Y125" s="983"/>
      <c r="Z125" s="964"/>
    </row>
    <row r="126" spans="1:26">
      <c r="A126" s="964"/>
      <c r="B126" s="964"/>
      <c r="C126" s="964"/>
      <c r="D126" s="964"/>
      <c r="E126" s="964"/>
      <c r="F126" s="964"/>
      <c r="G126" s="964"/>
      <c r="H126" s="964"/>
      <c r="I126" s="964"/>
      <c r="J126" s="964"/>
      <c r="K126" s="981"/>
      <c r="L126" s="981"/>
      <c r="M126" s="977"/>
      <c r="N126" s="964"/>
      <c r="O126" s="964"/>
      <c r="P126" s="964"/>
      <c r="Q126" s="964"/>
      <c r="R126" s="964"/>
      <c r="S126" s="964"/>
      <c r="T126" s="979"/>
      <c r="U126" s="983"/>
      <c r="V126" s="983"/>
      <c r="W126" s="983"/>
      <c r="X126" s="983"/>
      <c r="Y126" s="983"/>
      <c r="Z126" s="964"/>
    </row>
    <row r="127" spans="1:26">
      <c r="A127" s="964"/>
      <c r="B127" s="964"/>
      <c r="C127" s="964"/>
      <c r="D127" s="964"/>
      <c r="E127" s="964"/>
      <c r="F127" s="964"/>
      <c r="G127" s="964"/>
      <c r="H127" s="964"/>
      <c r="I127" s="964"/>
      <c r="J127" s="964"/>
      <c r="K127" s="981"/>
      <c r="L127" s="981"/>
      <c r="M127" s="977"/>
      <c r="N127" s="964"/>
      <c r="O127" s="964"/>
      <c r="P127" s="964"/>
      <c r="Q127" s="964"/>
      <c r="R127" s="964"/>
      <c r="S127" s="964"/>
      <c r="T127" s="979"/>
      <c r="U127" s="983"/>
      <c r="V127" s="983"/>
      <c r="W127" s="983"/>
      <c r="X127" s="983"/>
      <c r="Y127" s="983"/>
      <c r="Z127" s="964"/>
    </row>
    <row r="128" spans="1:26">
      <c r="A128" s="964"/>
      <c r="B128" s="964"/>
      <c r="C128" s="964"/>
      <c r="D128" s="964"/>
      <c r="E128" s="964"/>
      <c r="F128" s="964"/>
      <c r="G128" s="964"/>
      <c r="H128" s="964"/>
      <c r="I128" s="964"/>
      <c r="J128" s="964"/>
      <c r="K128" s="981"/>
      <c r="L128" s="981"/>
      <c r="M128" s="977"/>
      <c r="N128" s="964"/>
      <c r="O128" s="964"/>
      <c r="P128" s="964"/>
      <c r="Q128" s="964"/>
      <c r="R128" s="964"/>
      <c r="S128" s="964"/>
      <c r="T128" s="979"/>
      <c r="U128" s="983"/>
      <c r="V128" s="983"/>
      <c r="W128" s="983"/>
      <c r="X128" s="983"/>
      <c r="Y128" s="983"/>
      <c r="Z128" s="964"/>
    </row>
    <row r="129" spans="11:25">
      <c r="K129" s="981"/>
      <c r="L129" s="981"/>
      <c r="M129" s="977"/>
      <c r="N129" s="964"/>
      <c r="O129" s="964"/>
      <c r="P129" s="964"/>
      <c r="Q129" s="964"/>
      <c r="R129" s="964"/>
      <c r="S129" s="964"/>
      <c r="T129" s="979"/>
      <c r="U129" s="983"/>
      <c r="V129" s="983"/>
      <c r="W129" s="983"/>
      <c r="X129" s="983"/>
      <c r="Y129" s="983"/>
    </row>
    <row r="130" spans="11:25">
      <c r="K130" s="981"/>
      <c r="L130" s="981"/>
      <c r="M130" s="977"/>
      <c r="N130" s="964"/>
      <c r="O130" s="964"/>
      <c r="P130" s="964"/>
      <c r="Q130" s="964"/>
      <c r="R130" s="964"/>
      <c r="S130" s="964"/>
      <c r="T130" s="979"/>
      <c r="U130" s="983"/>
      <c r="V130" s="983"/>
      <c r="W130" s="983"/>
      <c r="X130" s="983"/>
      <c r="Y130" s="983"/>
    </row>
    <row r="131" spans="11:25">
      <c r="K131" s="981"/>
      <c r="L131" s="981"/>
      <c r="M131" s="977"/>
      <c r="N131" s="964"/>
      <c r="O131" s="964"/>
      <c r="P131" s="964"/>
      <c r="Q131" s="964"/>
      <c r="R131" s="964"/>
      <c r="S131" s="964"/>
      <c r="T131" s="979"/>
      <c r="U131" s="983"/>
      <c r="V131" s="983"/>
      <c r="W131" s="983"/>
      <c r="X131" s="983"/>
      <c r="Y131" s="983"/>
    </row>
    <row r="132" spans="11:25">
      <c r="K132" s="981"/>
      <c r="L132" s="981"/>
      <c r="M132" s="977"/>
      <c r="N132" s="964"/>
      <c r="O132" s="964"/>
      <c r="P132" s="964"/>
      <c r="Q132" s="964"/>
      <c r="R132" s="964"/>
      <c r="S132" s="964"/>
      <c r="T132" s="983"/>
      <c r="U132" s="983"/>
      <c r="V132" s="983"/>
      <c r="W132" s="983"/>
      <c r="X132" s="983"/>
      <c r="Y132" s="983"/>
    </row>
    <row r="133" spans="11:25">
      <c r="K133" s="981"/>
      <c r="L133" s="981"/>
      <c r="M133" s="977"/>
      <c r="N133" s="964"/>
      <c r="O133" s="964"/>
      <c r="P133" s="964"/>
      <c r="Q133" s="964"/>
      <c r="R133" s="964"/>
      <c r="S133" s="964"/>
      <c r="T133" s="983"/>
      <c r="U133" s="983"/>
      <c r="V133" s="983"/>
      <c r="W133" s="983"/>
      <c r="X133" s="983"/>
      <c r="Y133" s="983"/>
    </row>
    <row r="134" spans="11:25">
      <c r="K134" s="981"/>
      <c r="L134" s="981"/>
      <c r="M134" s="977"/>
      <c r="N134" s="964"/>
      <c r="O134" s="964"/>
      <c r="P134" s="964"/>
      <c r="Q134" s="964"/>
      <c r="R134" s="964"/>
      <c r="S134" s="964"/>
      <c r="T134" s="983"/>
      <c r="U134" s="983"/>
      <c r="V134" s="983"/>
      <c r="W134" s="983"/>
      <c r="X134" s="983"/>
      <c r="Y134" s="983"/>
    </row>
    <row r="135" spans="11:25">
      <c r="K135" s="981"/>
      <c r="L135" s="981"/>
      <c r="M135" s="977"/>
      <c r="N135" s="964"/>
      <c r="O135" s="964"/>
      <c r="P135" s="964"/>
      <c r="Q135" s="964"/>
      <c r="R135" s="964"/>
      <c r="S135" s="964"/>
      <c r="T135" s="983"/>
      <c r="U135" s="983"/>
      <c r="V135" s="983"/>
      <c r="W135" s="983"/>
      <c r="X135" s="983"/>
      <c r="Y135" s="983"/>
    </row>
    <row r="136" spans="11:25">
      <c r="K136" s="981"/>
      <c r="L136" s="981"/>
      <c r="M136" s="977"/>
      <c r="N136" s="964"/>
      <c r="O136" s="964"/>
      <c r="P136" s="964"/>
      <c r="Q136" s="964"/>
      <c r="R136" s="964"/>
      <c r="S136" s="964"/>
      <c r="T136" s="983"/>
      <c r="U136" s="983"/>
      <c r="V136" s="983"/>
      <c r="W136" s="983"/>
      <c r="X136" s="983"/>
      <c r="Y136" s="983"/>
    </row>
    <row r="137" spans="11:25">
      <c r="K137" s="981"/>
      <c r="L137" s="981"/>
      <c r="M137" s="977"/>
      <c r="N137" s="964"/>
      <c r="O137" s="964"/>
      <c r="P137" s="964"/>
      <c r="Q137" s="964"/>
      <c r="R137" s="964"/>
      <c r="S137" s="964"/>
      <c r="T137" s="983"/>
      <c r="U137" s="983"/>
      <c r="V137" s="983"/>
      <c r="W137" s="983"/>
      <c r="X137" s="983"/>
      <c r="Y137" s="983"/>
    </row>
    <row r="138" spans="11:25">
      <c r="K138" s="981"/>
      <c r="L138" s="981"/>
      <c r="M138" s="977"/>
      <c r="N138" s="964"/>
      <c r="O138" s="964"/>
      <c r="P138" s="964"/>
      <c r="Q138" s="964"/>
      <c r="R138" s="964"/>
      <c r="S138" s="964"/>
      <c r="T138" s="983"/>
      <c r="U138" s="983"/>
      <c r="V138" s="983"/>
      <c r="W138" s="983"/>
      <c r="X138" s="983"/>
      <c r="Y138" s="983"/>
    </row>
    <row r="139" spans="11:25">
      <c r="K139" s="981"/>
      <c r="L139" s="981"/>
      <c r="M139" s="977"/>
      <c r="N139" s="964"/>
      <c r="O139" s="964"/>
      <c r="P139" s="964"/>
      <c r="Q139" s="964"/>
      <c r="R139" s="964"/>
      <c r="S139" s="964"/>
      <c r="T139" s="983"/>
      <c r="U139" s="983"/>
      <c r="V139" s="983"/>
      <c r="W139" s="983"/>
      <c r="X139" s="983"/>
      <c r="Y139" s="983"/>
    </row>
    <row r="140" spans="11:25">
      <c r="K140" s="981"/>
      <c r="L140" s="981"/>
      <c r="M140" s="977"/>
      <c r="N140" s="964"/>
      <c r="O140" s="964"/>
      <c r="P140" s="964"/>
      <c r="Q140" s="964"/>
      <c r="R140" s="964"/>
      <c r="S140" s="964"/>
      <c r="T140" s="983"/>
      <c r="U140" s="983"/>
      <c r="V140" s="983"/>
      <c r="W140" s="983"/>
      <c r="X140" s="983"/>
      <c r="Y140" s="983"/>
    </row>
    <row r="141" spans="11:25">
      <c r="K141" s="981"/>
      <c r="L141" s="981"/>
      <c r="M141" s="977"/>
      <c r="N141" s="964"/>
      <c r="O141" s="964"/>
      <c r="P141" s="964"/>
      <c r="Q141" s="964"/>
      <c r="R141" s="964"/>
      <c r="S141" s="964"/>
      <c r="T141" s="983"/>
      <c r="U141" s="983"/>
      <c r="V141" s="983"/>
      <c r="W141" s="983"/>
      <c r="X141" s="983"/>
      <c r="Y141" s="983"/>
    </row>
    <row r="142" spans="11:25">
      <c r="K142" s="981"/>
      <c r="L142" s="981"/>
      <c r="M142" s="977"/>
      <c r="N142" s="964"/>
      <c r="O142" s="964"/>
      <c r="P142" s="964"/>
      <c r="Q142" s="964"/>
      <c r="R142" s="964"/>
      <c r="S142" s="964"/>
      <c r="T142" s="983"/>
      <c r="U142" s="983"/>
      <c r="V142" s="983"/>
      <c r="W142" s="983"/>
      <c r="X142" s="983"/>
      <c r="Y142" s="983"/>
    </row>
    <row r="143" spans="11:25">
      <c r="K143" s="981"/>
      <c r="L143" s="981"/>
      <c r="M143" s="977"/>
      <c r="N143" s="964"/>
      <c r="O143" s="964"/>
      <c r="P143" s="964"/>
      <c r="Q143" s="964"/>
      <c r="R143" s="964"/>
      <c r="S143" s="964"/>
      <c r="T143" s="983"/>
      <c r="U143" s="983"/>
      <c r="V143" s="983"/>
      <c r="W143" s="983"/>
      <c r="X143" s="983"/>
      <c r="Y143" s="983"/>
    </row>
    <row r="144" spans="11:25">
      <c r="K144" s="981"/>
      <c r="L144" s="981"/>
      <c r="M144" s="977"/>
      <c r="N144" s="964"/>
      <c r="O144" s="964"/>
      <c r="P144" s="964"/>
      <c r="Q144" s="964"/>
      <c r="R144" s="964"/>
      <c r="S144" s="964"/>
      <c r="T144" s="983"/>
      <c r="U144" s="983"/>
      <c r="V144" s="983"/>
      <c r="W144" s="983"/>
      <c r="X144" s="983"/>
      <c r="Y144" s="983"/>
    </row>
    <row r="145" spans="11:25">
      <c r="K145" s="981"/>
      <c r="L145" s="981"/>
      <c r="M145" s="977"/>
      <c r="N145" s="964"/>
      <c r="O145" s="964"/>
      <c r="P145" s="964"/>
      <c r="Q145" s="964"/>
      <c r="R145" s="964"/>
      <c r="S145" s="964"/>
      <c r="T145" s="983"/>
      <c r="U145" s="983"/>
      <c r="V145" s="983"/>
      <c r="W145" s="983"/>
      <c r="X145" s="983"/>
      <c r="Y145" s="983"/>
    </row>
    <row r="146" spans="11:25">
      <c r="K146" s="981"/>
      <c r="L146" s="981"/>
      <c r="M146" s="977"/>
      <c r="N146" s="964"/>
      <c r="O146" s="964"/>
      <c r="P146" s="964"/>
      <c r="Q146" s="964"/>
      <c r="R146" s="964"/>
      <c r="S146" s="964"/>
      <c r="T146" s="983"/>
      <c r="U146" s="983"/>
      <c r="V146" s="983"/>
      <c r="W146" s="983"/>
      <c r="X146" s="983"/>
      <c r="Y146" s="983"/>
    </row>
    <row r="147" spans="11:25">
      <c r="K147" s="981"/>
      <c r="L147" s="981"/>
      <c r="M147" s="977"/>
      <c r="N147" s="964"/>
      <c r="O147" s="964"/>
      <c r="P147" s="964"/>
      <c r="Q147" s="964"/>
      <c r="R147" s="964"/>
      <c r="S147" s="964"/>
      <c r="T147" s="983"/>
      <c r="U147" s="983"/>
      <c r="V147" s="983"/>
      <c r="W147" s="983"/>
      <c r="X147" s="983"/>
      <c r="Y147" s="983"/>
    </row>
    <row r="148" spans="11:25">
      <c r="K148" s="981"/>
      <c r="L148" s="981"/>
      <c r="M148" s="977"/>
      <c r="N148" s="964"/>
      <c r="O148" s="964"/>
      <c r="P148" s="964"/>
      <c r="Q148" s="964"/>
      <c r="R148" s="964"/>
      <c r="S148" s="964"/>
      <c r="T148" s="983"/>
      <c r="U148" s="983"/>
      <c r="V148" s="983"/>
      <c r="W148" s="983"/>
      <c r="X148" s="983"/>
      <c r="Y148" s="983"/>
    </row>
    <row r="149" spans="11:25">
      <c r="K149" s="981"/>
      <c r="L149" s="981"/>
      <c r="M149" s="977"/>
      <c r="N149" s="964"/>
      <c r="O149" s="964"/>
      <c r="P149" s="964"/>
      <c r="Q149" s="964"/>
      <c r="R149" s="964"/>
      <c r="S149" s="964"/>
      <c r="T149" s="983"/>
      <c r="U149" s="983"/>
      <c r="V149" s="983"/>
      <c r="W149" s="983"/>
      <c r="X149" s="983"/>
      <c r="Y149" s="983"/>
    </row>
    <row r="150" spans="11:25">
      <c r="K150" s="981"/>
      <c r="L150" s="981"/>
      <c r="M150" s="977"/>
      <c r="N150" s="964"/>
      <c r="O150" s="964"/>
      <c r="P150" s="964"/>
      <c r="Q150" s="964"/>
      <c r="R150" s="964"/>
      <c r="S150" s="964"/>
      <c r="T150" s="983"/>
      <c r="U150" s="983"/>
      <c r="V150" s="983"/>
      <c r="W150" s="983"/>
      <c r="X150" s="983"/>
      <c r="Y150" s="983"/>
    </row>
    <row r="151" spans="11:25">
      <c r="K151" s="981"/>
      <c r="L151" s="981"/>
      <c r="M151" s="977"/>
      <c r="N151" s="964"/>
      <c r="O151" s="964"/>
      <c r="P151" s="964"/>
      <c r="Q151" s="964"/>
      <c r="R151" s="964"/>
      <c r="S151" s="964"/>
      <c r="T151" s="983"/>
      <c r="U151" s="983"/>
      <c r="V151" s="983"/>
      <c r="W151" s="983"/>
      <c r="X151" s="983"/>
      <c r="Y151" s="983"/>
    </row>
    <row r="152" spans="11:25">
      <c r="K152" s="981"/>
      <c r="L152" s="981"/>
      <c r="M152" s="977"/>
      <c r="N152" s="964"/>
      <c r="O152" s="964"/>
      <c r="P152" s="964"/>
      <c r="Q152" s="964"/>
      <c r="R152" s="964"/>
      <c r="S152" s="964"/>
      <c r="T152" s="983"/>
      <c r="U152" s="983"/>
      <c r="V152" s="983"/>
      <c r="W152" s="983"/>
      <c r="X152" s="983"/>
      <c r="Y152" s="983"/>
    </row>
    <row r="153" spans="11:25">
      <c r="K153" s="981"/>
      <c r="L153" s="981"/>
      <c r="M153" s="977"/>
      <c r="N153" s="964"/>
      <c r="O153" s="964"/>
      <c r="P153" s="964"/>
      <c r="Q153" s="964"/>
      <c r="R153" s="964"/>
      <c r="S153" s="964"/>
      <c r="T153" s="983"/>
      <c r="U153" s="983"/>
      <c r="V153" s="983"/>
      <c r="W153" s="983"/>
      <c r="X153" s="983"/>
      <c r="Y153" s="983"/>
    </row>
    <row r="154" spans="11:25">
      <c r="K154" s="981"/>
      <c r="L154" s="981"/>
      <c r="M154" s="977"/>
      <c r="N154" s="964"/>
      <c r="O154" s="964"/>
      <c r="P154" s="964"/>
      <c r="Q154" s="964"/>
      <c r="R154" s="964"/>
      <c r="S154" s="964"/>
      <c r="T154" s="983"/>
      <c r="U154" s="983"/>
      <c r="V154" s="983"/>
      <c r="W154" s="983"/>
      <c r="X154" s="983"/>
      <c r="Y154" s="983"/>
    </row>
    <row r="155" spans="11:25">
      <c r="K155" s="981"/>
      <c r="L155" s="981"/>
      <c r="M155" s="977"/>
      <c r="N155" s="964"/>
      <c r="O155" s="964"/>
      <c r="P155" s="964"/>
      <c r="Q155" s="964"/>
      <c r="R155" s="964"/>
      <c r="S155" s="964"/>
      <c r="T155" s="983"/>
      <c r="U155" s="983"/>
      <c r="V155" s="983"/>
      <c r="W155" s="983"/>
      <c r="X155" s="983"/>
      <c r="Y155" s="983"/>
    </row>
    <row r="156" spans="11:25">
      <c r="K156" s="981"/>
      <c r="L156" s="981"/>
      <c r="M156" s="977"/>
      <c r="N156" s="964"/>
      <c r="O156" s="964"/>
      <c r="P156" s="964"/>
      <c r="Q156" s="964"/>
      <c r="R156" s="964"/>
      <c r="S156" s="964"/>
      <c r="T156" s="983"/>
      <c r="U156" s="983"/>
      <c r="V156" s="983"/>
      <c r="W156" s="983"/>
      <c r="X156" s="983"/>
      <c r="Y156" s="983"/>
    </row>
    <row r="157" spans="11:25">
      <c r="K157" s="981"/>
      <c r="L157" s="981"/>
      <c r="M157" s="977"/>
      <c r="N157" s="964"/>
      <c r="O157" s="964"/>
      <c r="P157" s="964"/>
      <c r="Q157" s="964"/>
      <c r="R157" s="964"/>
      <c r="S157" s="964"/>
      <c r="T157" s="983"/>
      <c r="U157" s="983"/>
      <c r="V157" s="983"/>
      <c r="W157" s="983"/>
      <c r="X157" s="983"/>
      <c r="Y157" s="983"/>
    </row>
    <row r="158" spans="11:25">
      <c r="K158" s="981"/>
      <c r="L158" s="981"/>
      <c r="M158" s="977"/>
      <c r="N158" s="964"/>
      <c r="O158" s="964"/>
      <c r="P158" s="964"/>
      <c r="Q158" s="964"/>
      <c r="R158" s="964"/>
      <c r="S158" s="964"/>
      <c r="T158" s="983"/>
      <c r="U158" s="983"/>
      <c r="V158" s="983"/>
      <c r="W158" s="983"/>
      <c r="X158" s="983"/>
      <c r="Y158" s="983"/>
    </row>
    <row r="159" spans="11:25">
      <c r="K159" s="981"/>
      <c r="L159" s="981"/>
      <c r="M159" s="977"/>
      <c r="N159" s="964"/>
      <c r="O159" s="964"/>
      <c r="P159" s="964"/>
      <c r="Q159" s="964"/>
      <c r="R159" s="964"/>
      <c r="S159" s="964"/>
      <c r="T159" s="983"/>
      <c r="U159" s="983"/>
      <c r="V159" s="983"/>
      <c r="W159" s="983"/>
      <c r="X159" s="983"/>
      <c r="Y159" s="983"/>
    </row>
    <row r="160" spans="11:25">
      <c r="K160" s="981"/>
      <c r="L160" s="981"/>
      <c r="M160" s="977"/>
      <c r="N160" s="964"/>
      <c r="O160" s="964"/>
      <c r="P160" s="964"/>
      <c r="Q160" s="964"/>
      <c r="R160" s="964"/>
      <c r="S160" s="964"/>
      <c r="T160" s="983"/>
      <c r="U160" s="983"/>
      <c r="V160" s="983"/>
      <c r="W160" s="983"/>
      <c r="X160" s="983"/>
      <c r="Y160" s="983"/>
    </row>
    <row r="161" spans="11:25">
      <c r="K161" s="981"/>
      <c r="L161" s="981"/>
      <c r="M161" s="977"/>
      <c r="N161" s="964"/>
      <c r="O161" s="964"/>
      <c r="P161" s="964"/>
      <c r="Q161" s="964"/>
      <c r="R161" s="964"/>
      <c r="S161" s="964"/>
      <c r="T161" s="983"/>
      <c r="U161" s="983"/>
      <c r="V161" s="983"/>
      <c r="W161" s="983"/>
      <c r="X161" s="983"/>
      <c r="Y161" s="983"/>
    </row>
    <row r="162" spans="11:25">
      <c r="K162" s="981"/>
      <c r="L162" s="981"/>
      <c r="M162" s="977"/>
      <c r="N162" s="964"/>
      <c r="O162" s="964"/>
      <c r="P162" s="964"/>
      <c r="Q162" s="964"/>
      <c r="R162" s="964"/>
      <c r="S162" s="964"/>
      <c r="T162" s="983"/>
      <c r="U162" s="983"/>
      <c r="V162" s="983"/>
      <c r="W162" s="983"/>
      <c r="X162" s="983"/>
      <c r="Y162" s="983"/>
    </row>
    <row r="163" spans="11:25">
      <c r="K163" s="981"/>
      <c r="L163" s="981"/>
      <c r="M163" s="977"/>
      <c r="N163" s="964"/>
      <c r="O163" s="964"/>
      <c r="P163" s="964"/>
      <c r="Q163" s="964"/>
      <c r="R163" s="964"/>
      <c r="S163" s="964"/>
      <c r="T163" s="983"/>
      <c r="U163" s="983"/>
      <c r="V163" s="983"/>
      <c r="W163" s="983"/>
      <c r="X163" s="983"/>
      <c r="Y163" s="983"/>
    </row>
    <row r="164" spans="11:25">
      <c r="K164" s="981"/>
      <c r="L164" s="981"/>
      <c r="M164" s="977"/>
      <c r="N164" s="964"/>
      <c r="O164" s="964"/>
      <c r="P164" s="964"/>
      <c r="Q164" s="964"/>
      <c r="R164" s="964"/>
      <c r="S164" s="964"/>
      <c r="T164" s="983"/>
      <c r="U164" s="983"/>
      <c r="V164" s="983"/>
      <c r="W164" s="983"/>
      <c r="X164" s="983"/>
      <c r="Y164" s="983"/>
    </row>
    <row r="165" spans="11:25">
      <c r="K165" s="981"/>
      <c r="L165" s="981"/>
      <c r="M165" s="977"/>
      <c r="N165" s="964"/>
      <c r="O165" s="964"/>
      <c r="P165" s="964"/>
      <c r="Q165" s="964"/>
      <c r="R165" s="964"/>
      <c r="S165" s="964"/>
      <c r="T165" s="983"/>
      <c r="U165" s="983"/>
      <c r="V165" s="983"/>
      <c r="W165" s="983"/>
      <c r="X165" s="983"/>
      <c r="Y165" s="983"/>
    </row>
    <row r="166" spans="11:25">
      <c r="K166" s="981"/>
      <c r="L166" s="981"/>
      <c r="M166" s="977"/>
      <c r="N166" s="964"/>
      <c r="O166" s="964"/>
      <c r="P166" s="964"/>
      <c r="Q166" s="964"/>
      <c r="R166" s="964"/>
      <c r="S166" s="964"/>
      <c r="T166" s="983"/>
      <c r="U166" s="983"/>
      <c r="V166" s="983"/>
      <c r="W166" s="983"/>
      <c r="X166" s="983"/>
      <c r="Y166" s="983"/>
    </row>
    <row r="167" spans="11:25">
      <c r="K167" s="981"/>
      <c r="L167" s="981"/>
      <c r="M167" s="977"/>
      <c r="N167" s="964"/>
      <c r="O167" s="964"/>
      <c r="P167" s="964"/>
      <c r="Q167" s="964"/>
      <c r="R167" s="964"/>
      <c r="S167" s="964"/>
      <c r="T167" s="983"/>
      <c r="U167" s="983"/>
      <c r="V167" s="983"/>
      <c r="W167" s="983"/>
      <c r="X167" s="983"/>
      <c r="Y167" s="983"/>
    </row>
    <row r="168" spans="11:25">
      <c r="K168" s="981"/>
      <c r="L168" s="981"/>
      <c r="M168" s="977"/>
      <c r="N168" s="964"/>
      <c r="O168" s="964"/>
      <c r="P168" s="964"/>
      <c r="Q168" s="964"/>
      <c r="R168" s="964"/>
      <c r="S168" s="964"/>
      <c r="T168" s="983"/>
      <c r="U168" s="983"/>
      <c r="V168" s="983"/>
      <c r="W168" s="983"/>
      <c r="X168" s="983"/>
      <c r="Y168" s="983"/>
    </row>
    <row r="169" spans="11:25">
      <c r="K169" s="981"/>
      <c r="L169" s="981"/>
      <c r="M169" s="977"/>
      <c r="N169" s="964"/>
      <c r="O169" s="964"/>
      <c r="P169" s="964"/>
      <c r="Q169" s="964"/>
      <c r="R169" s="964"/>
      <c r="S169" s="964"/>
      <c r="T169" s="983"/>
      <c r="U169" s="983"/>
      <c r="V169" s="983"/>
      <c r="W169" s="983"/>
      <c r="X169" s="983"/>
      <c r="Y169" s="983"/>
    </row>
    <row r="170" spans="11:25">
      <c r="K170" s="981"/>
      <c r="L170" s="981"/>
      <c r="M170" s="977"/>
      <c r="N170" s="964"/>
      <c r="O170" s="964"/>
      <c r="P170" s="964"/>
      <c r="Q170" s="964"/>
      <c r="R170" s="964"/>
      <c r="S170" s="964"/>
      <c r="T170" s="983"/>
      <c r="U170" s="983"/>
      <c r="V170" s="983"/>
      <c r="W170" s="983"/>
      <c r="X170" s="983"/>
      <c r="Y170" s="983"/>
    </row>
    <row r="171" spans="11:25">
      <c r="K171" s="981"/>
      <c r="L171" s="981"/>
      <c r="M171" s="977"/>
      <c r="N171" s="964"/>
      <c r="O171" s="964"/>
      <c r="P171" s="964"/>
      <c r="Q171" s="964"/>
      <c r="R171" s="964"/>
      <c r="S171" s="964"/>
      <c r="T171" s="964"/>
      <c r="U171" s="964"/>
      <c r="V171" s="964"/>
      <c r="W171" s="964"/>
      <c r="X171" s="964"/>
      <c r="Y171" s="964"/>
    </row>
    <row r="172" spans="11:25">
      <c r="K172" s="981"/>
      <c r="L172" s="981"/>
      <c r="M172" s="977"/>
      <c r="N172" s="964"/>
      <c r="O172" s="964"/>
      <c r="P172" s="964"/>
      <c r="Q172" s="964"/>
      <c r="R172" s="964"/>
      <c r="S172" s="964"/>
      <c r="T172" s="964"/>
      <c r="U172" s="964"/>
      <c r="V172" s="964"/>
      <c r="W172" s="964"/>
      <c r="X172" s="964"/>
      <c r="Y172" s="964"/>
    </row>
    <row r="173" spans="11:25">
      <c r="K173" s="981"/>
      <c r="L173" s="981"/>
      <c r="M173" s="977"/>
      <c r="N173" s="964"/>
      <c r="O173" s="964"/>
      <c r="P173" s="964"/>
      <c r="Q173" s="964"/>
      <c r="R173" s="964"/>
      <c r="S173" s="964"/>
      <c r="T173" s="964"/>
      <c r="U173" s="964"/>
      <c r="V173" s="964"/>
      <c r="W173" s="964"/>
      <c r="X173" s="964"/>
      <c r="Y173" s="964"/>
    </row>
    <row r="174" spans="11:25">
      <c r="K174" s="981"/>
      <c r="L174" s="981"/>
      <c r="M174" s="977"/>
      <c r="N174" s="964"/>
      <c r="O174" s="964"/>
      <c r="P174" s="964"/>
      <c r="Q174" s="964"/>
      <c r="R174" s="964"/>
      <c r="S174" s="964"/>
      <c r="T174" s="964"/>
      <c r="U174" s="964"/>
      <c r="V174" s="964"/>
      <c r="W174" s="964"/>
      <c r="X174" s="964"/>
      <c r="Y174" s="964"/>
    </row>
    <row r="175" spans="11:25">
      <c r="K175" s="981"/>
      <c r="L175" s="981"/>
      <c r="M175" s="977"/>
      <c r="N175" s="964"/>
      <c r="O175" s="964"/>
      <c r="P175" s="964"/>
      <c r="Q175" s="964"/>
      <c r="R175" s="964"/>
      <c r="S175" s="964"/>
      <c r="T175" s="964"/>
      <c r="U175" s="964"/>
      <c r="V175" s="964"/>
      <c r="W175" s="964"/>
      <c r="X175" s="964"/>
      <c r="Y175" s="964"/>
    </row>
    <row r="176" spans="11:25">
      <c r="K176" s="981"/>
      <c r="L176" s="981"/>
      <c r="M176" s="977"/>
      <c r="N176" s="964"/>
      <c r="O176" s="964"/>
      <c r="P176" s="964"/>
      <c r="Q176" s="964"/>
      <c r="R176" s="964"/>
      <c r="S176" s="964"/>
      <c r="T176" s="964"/>
      <c r="U176" s="964"/>
      <c r="V176" s="964"/>
      <c r="W176" s="964"/>
      <c r="X176" s="964"/>
      <c r="Y176" s="964"/>
    </row>
    <row r="177" spans="11:13">
      <c r="K177" s="981"/>
      <c r="L177" s="981"/>
      <c r="M177" s="977"/>
    </row>
    <row r="178" spans="11:13">
      <c r="K178" s="981"/>
      <c r="L178" s="981"/>
      <c r="M178" s="977"/>
    </row>
    <row r="179" spans="11:13">
      <c r="K179" s="981"/>
      <c r="L179" s="981"/>
      <c r="M179" s="977"/>
    </row>
    <row r="180" spans="11:13">
      <c r="K180" s="981"/>
      <c r="L180" s="981"/>
      <c r="M180" s="977"/>
    </row>
    <row r="181" spans="11:13">
      <c r="K181" s="981"/>
      <c r="L181" s="981"/>
      <c r="M181" s="977"/>
    </row>
    <row r="182" spans="11:13">
      <c r="K182" s="981"/>
      <c r="L182" s="981"/>
      <c r="M182" s="977"/>
    </row>
    <row r="183" spans="11:13">
      <c r="K183" s="981"/>
      <c r="L183" s="981"/>
      <c r="M183" s="977"/>
    </row>
    <row r="184" spans="11:13">
      <c r="K184" s="981"/>
      <c r="L184" s="981"/>
      <c r="M184" s="977"/>
    </row>
  </sheetData>
  <autoFilter ref="A1:Z76" xr:uid="{00000000-0009-0000-0000-000005000000}"/>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77"/>
  <sheetViews>
    <sheetView zoomScale="115" zoomScaleNormal="115" workbookViewId="0">
      <pane xSplit="6" ySplit="1" topLeftCell="G58" activePane="bottomRight" state="frozen"/>
      <selection pane="topRight" activeCell="G1" sqref="G1"/>
      <selection pane="bottomLeft" activeCell="A2" sqref="A2"/>
      <selection pane="bottomRight" activeCell="G59" sqref="G59"/>
    </sheetView>
  </sheetViews>
  <sheetFormatPr baseColWidth="10" defaultColWidth="11.42578125" defaultRowHeight="15"/>
  <cols>
    <col min="5" max="5" width="46.28515625" customWidth="1"/>
    <col min="6" max="6" width="16.28515625" customWidth="1"/>
    <col min="7" max="7" width="14" bestFit="1" customWidth="1"/>
    <col min="10" max="10" width="12.28515625" bestFit="1" customWidth="1"/>
    <col min="11" max="11" width="19.28515625" bestFit="1" customWidth="1"/>
    <col min="12" max="12" width="21.42578125" customWidth="1"/>
    <col min="13" max="13" width="12.28515625" bestFit="1" customWidth="1"/>
    <col min="14" max="14" width="15" bestFit="1" customWidth="1"/>
    <col min="15" max="15" width="15.7109375" bestFit="1" customWidth="1"/>
    <col min="16" max="16" width="14.7109375" bestFit="1" customWidth="1"/>
    <col min="17" max="17" width="15.7109375" bestFit="1" customWidth="1"/>
    <col min="18" max="18" width="29.28515625" customWidth="1"/>
    <col min="19" max="20" width="11.85546875" bestFit="1" customWidth="1"/>
    <col min="21" max="21" width="19.7109375" customWidth="1"/>
    <col min="22" max="22" width="18.7109375" customWidth="1"/>
    <col min="24" max="24" width="11.85546875" bestFit="1" customWidth="1"/>
  </cols>
  <sheetData>
    <row r="1" spans="1:25" ht="51">
      <c r="A1" s="371" t="s">
        <v>1143</v>
      </c>
      <c r="B1" s="371" t="s">
        <v>0</v>
      </c>
      <c r="C1" s="371" t="s">
        <v>1</v>
      </c>
      <c r="D1" s="371" t="s">
        <v>2</v>
      </c>
      <c r="E1" s="371" t="s">
        <v>3</v>
      </c>
      <c r="F1" s="371" t="s">
        <v>4</v>
      </c>
      <c r="G1" s="372" t="s">
        <v>5</v>
      </c>
      <c r="H1" s="372" t="s">
        <v>521</v>
      </c>
      <c r="I1" s="372" t="s">
        <v>522</v>
      </c>
      <c r="J1" s="372" t="s">
        <v>523</v>
      </c>
      <c r="K1" s="373" t="s">
        <v>912</v>
      </c>
      <c r="L1" s="373" t="s">
        <v>913</v>
      </c>
      <c r="M1" s="371" t="s">
        <v>1144</v>
      </c>
      <c r="N1" s="371" t="s">
        <v>915</v>
      </c>
      <c r="O1" s="371" t="s">
        <v>8</v>
      </c>
      <c r="P1" s="371" t="s">
        <v>9</v>
      </c>
      <c r="Q1" s="371" t="s">
        <v>10</v>
      </c>
      <c r="R1" s="371" t="s">
        <v>11</v>
      </c>
      <c r="S1" s="371" t="s">
        <v>12</v>
      </c>
      <c r="T1" s="371" t="s">
        <v>13</v>
      </c>
      <c r="U1" s="371" t="s">
        <v>524</v>
      </c>
      <c r="V1" s="371" t="s">
        <v>525</v>
      </c>
      <c r="W1" s="371" t="s">
        <v>14</v>
      </c>
      <c r="X1" s="371" t="s">
        <v>15</v>
      </c>
      <c r="Y1" s="371" t="s">
        <v>197</v>
      </c>
    </row>
    <row r="2" spans="1:25" ht="102">
      <c r="A2" s="383">
        <v>1</v>
      </c>
      <c r="B2" s="688">
        <v>1</v>
      </c>
      <c r="C2" s="381" t="s">
        <v>203</v>
      </c>
      <c r="D2" s="380" t="s">
        <v>18</v>
      </c>
      <c r="E2" s="382" t="s">
        <v>393</v>
      </c>
      <c r="F2" s="380" t="s">
        <v>1147</v>
      </c>
      <c r="G2" s="383">
        <v>1018433403</v>
      </c>
      <c r="H2" s="383"/>
      <c r="I2" s="486" t="s">
        <v>1044</v>
      </c>
      <c r="J2" s="389">
        <v>3167475888</v>
      </c>
      <c r="K2" s="647">
        <v>24850028</v>
      </c>
      <c r="L2" s="647">
        <v>0</v>
      </c>
      <c r="M2" s="902">
        <v>43465</v>
      </c>
      <c r="N2" s="902"/>
      <c r="O2" s="902">
        <v>43116</v>
      </c>
      <c r="P2" s="902">
        <v>43116</v>
      </c>
      <c r="Q2" s="902">
        <v>43465</v>
      </c>
      <c r="R2" s="389" t="s">
        <v>22</v>
      </c>
      <c r="S2" s="389">
        <v>1318</v>
      </c>
      <c r="T2" s="902">
        <v>43115</v>
      </c>
      <c r="U2" s="389" t="s">
        <v>529</v>
      </c>
      <c r="V2" s="389" t="s">
        <v>530</v>
      </c>
      <c r="W2" s="389">
        <v>918</v>
      </c>
      <c r="X2" s="902">
        <v>43116</v>
      </c>
      <c r="Y2" s="389" t="s">
        <v>1145</v>
      </c>
    </row>
    <row r="3" spans="1:25" ht="89.25">
      <c r="A3" s="383">
        <v>2</v>
      </c>
      <c r="B3" s="688">
        <v>1</v>
      </c>
      <c r="C3" s="381" t="s">
        <v>100</v>
      </c>
      <c r="D3" s="380" t="s">
        <v>545</v>
      </c>
      <c r="E3" s="382" t="s">
        <v>305</v>
      </c>
      <c r="F3" s="380" t="s">
        <v>547</v>
      </c>
      <c r="G3" s="383">
        <v>830095213</v>
      </c>
      <c r="H3" s="383">
        <v>0</v>
      </c>
      <c r="I3" s="486" t="s">
        <v>548</v>
      </c>
      <c r="J3" s="389">
        <v>3175150153</v>
      </c>
      <c r="K3" s="647">
        <v>7000000</v>
      </c>
      <c r="L3" s="647">
        <v>0</v>
      </c>
      <c r="M3" s="592">
        <v>43380</v>
      </c>
      <c r="N3" s="902"/>
      <c r="O3" s="902">
        <v>43122</v>
      </c>
      <c r="P3" s="902">
        <v>43123</v>
      </c>
      <c r="Q3" s="592">
        <v>43380</v>
      </c>
      <c r="R3" s="389" t="s">
        <v>22</v>
      </c>
      <c r="S3" s="389">
        <v>1418</v>
      </c>
      <c r="T3" s="902">
        <v>43115</v>
      </c>
      <c r="U3" s="389" t="s">
        <v>549</v>
      </c>
      <c r="V3" s="389" t="s">
        <v>1150</v>
      </c>
      <c r="W3" s="389">
        <v>1718</v>
      </c>
      <c r="X3" s="902">
        <v>43123</v>
      </c>
      <c r="Y3" s="389" t="s">
        <v>1145</v>
      </c>
    </row>
    <row r="4" spans="1:25" ht="89.25">
      <c r="A4" s="383">
        <v>3</v>
      </c>
      <c r="B4" s="688">
        <v>2</v>
      </c>
      <c r="C4" s="381" t="s">
        <v>203</v>
      </c>
      <c r="D4" s="380" t="s">
        <v>18</v>
      </c>
      <c r="E4" s="382" t="s">
        <v>531</v>
      </c>
      <c r="F4" s="380" t="s">
        <v>933</v>
      </c>
      <c r="G4" s="383">
        <v>79357757</v>
      </c>
      <c r="H4" s="383"/>
      <c r="I4" s="486" t="s">
        <v>934</v>
      </c>
      <c r="J4" s="389">
        <v>4341160</v>
      </c>
      <c r="K4" s="647">
        <v>17025860</v>
      </c>
      <c r="L4" s="647">
        <v>0</v>
      </c>
      <c r="M4" s="902">
        <v>43465</v>
      </c>
      <c r="N4" s="902"/>
      <c r="O4" s="902">
        <v>43122</v>
      </c>
      <c r="P4" s="902">
        <v>43124</v>
      </c>
      <c r="Q4" s="902">
        <v>43465</v>
      </c>
      <c r="R4" s="389" t="s">
        <v>22</v>
      </c>
      <c r="S4" s="389">
        <v>1618</v>
      </c>
      <c r="T4" s="902">
        <v>43118</v>
      </c>
      <c r="U4" s="389" t="s">
        <v>529</v>
      </c>
      <c r="V4" s="389" t="s">
        <v>530</v>
      </c>
      <c r="W4" s="389">
        <v>1218</v>
      </c>
      <c r="X4" s="902">
        <v>43122</v>
      </c>
      <c r="Y4" s="389" t="s">
        <v>1145</v>
      </c>
    </row>
    <row r="5" spans="1:25" ht="115.5">
      <c r="A5" s="383">
        <v>4</v>
      </c>
      <c r="B5" s="688">
        <v>3</v>
      </c>
      <c r="C5" s="381" t="s">
        <v>203</v>
      </c>
      <c r="D5" s="380" t="s">
        <v>18</v>
      </c>
      <c r="E5" s="382" t="s">
        <v>1148</v>
      </c>
      <c r="F5" s="380" t="s">
        <v>1053</v>
      </c>
      <c r="G5" s="383">
        <v>51654866</v>
      </c>
      <c r="H5" s="383"/>
      <c r="I5" s="486" t="s">
        <v>1336</v>
      </c>
      <c r="J5" s="389">
        <v>2579810</v>
      </c>
      <c r="K5" s="647">
        <v>66967096</v>
      </c>
      <c r="L5" s="647">
        <v>0</v>
      </c>
      <c r="M5" s="902">
        <v>43465</v>
      </c>
      <c r="N5" s="902"/>
      <c r="O5" s="902">
        <v>43122</v>
      </c>
      <c r="P5" s="902">
        <v>43122</v>
      </c>
      <c r="Q5" s="902">
        <v>43465</v>
      </c>
      <c r="R5" s="389" t="s">
        <v>22</v>
      </c>
      <c r="S5" s="389">
        <v>1818</v>
      </c>
      <c r="T5" s="902">
        <v>43119</v>
      </c>
      <c r="U5" s="389" t="s">
        <v>1337</v>
      </c>
      <c r="V5" s="389" t="s">
        <v>1529</v>
      </c>
      <c r="W5" s="389">
        <v>1318</v>
      </c>
      <c r="X5" s="902">
        <v>43122</v>
      </c>
      <c r="Y5" s="389" t="s">
        <v>213</v>
      </c>
    </row>
    <row r="6" spans="1:25" ht="89.25">
      <c r="A6" s="383">
        <v>5</v>
      </c>
      <c r="B6" s="688">
        <v>4</v>
      </c>
      <c r="C6" s="381" t="s">
        <v>203</v>
      </c>
      <c r="D6" s="380" t="s">
        <v>18</v>
      </c>
      <c r="E6" s="382" t="s">
        <v>531</v>
      </c>
      <c r="F6" s="380" t="s">
        <v>1530</v>
      </c>
      <c r="G6" s="383">
        <v>1014214939</v>
      </c>
      <c r="H6" s="383"/>
      <c r="I6" s="486" t="s">
        <v>1531</v>
      </c>
      <c r="J6" s="389">
        <v>4756497</v>
      </c>
      <c r="K6" s="647">
        <v>17025860</v>
      </c>
      <c r="L6" s="647">
        <v>0</v>
      </c>
      <c r="M6" s="902">
        <v>43465</v>
      </c>
      <c r="N6" s="902"/>
      <c r="O6" s="902">
        <v>43123</v>
      </c>
      <c r="P6" s="902">
        <v>43124</v>
      </c>
      <c r="Q6" s="902">
        <v>43465</v>
      </c>
      <c r="R6" s="389" t="s">
        <v>22</v>
      </c>
      <c r="S6" s="389">
        <v>1718</v>
      </c>
      <c r="T6" s="902">
        <v>43118</v>
      </c>
      <c r="U6" s="389" t="s">
        <v>529</v>
      </c>
      <c r="V6" s="389" t="s">
        <v>530</v>
      </c>
      <c r="W6" s="389">
        <v>1618</v>
      </c>
      <c r="X6" s="902">
        <v>43123</v>
      </c>
      <c r="Y6" s="389" t="s">
        <v>1145</v>
      </c>
    </row>
    <row r="7" spans="1:25" ht="134.25" customHeight="1">
      <c r="A7" s="383">
        <v>6</v>
      </c>
      <c r="B7" s="688">
        <v>5</v>
      </c>
      <c r="C7" s="381" t="s">
        <v>203</v>
      </c>
      <c r="D7" s="380" t="s">
        <v>18</v>
      </c>
      <c r="E7" s="382" t="s">
        <v>1532</v>
      </c>
      <c r="F7" s="380" t="s">
        <v>940</v>
      </c>
      <c r="G7" s="383">
        <v>800252836</v>
      </c>
      <c r="H7" s="383">
        <v>3</v>
      </c>
      <c r="I7" s="486" t="s">
        <v>941</v>
      </c>
      <c r="J7" s="389">
        <v>2226949</v>
      </c>
      <c r="K7" s="647">
        <v>39837630</v>
      </c>
      <c r="L7" s="647">
        <v>0</v>
      </c>
      <c r="M7" s="902">
        <v>43465</v>
      </c>
      <c r="N7" s="902"/>
      <c r="O7" s="902">
        <v>43124</v>
      </c>
      <c r="P7" s="902">
        <v>43132</v>
      </c>
      <c r="Q7" s="902">
        <v>43465</v>
      </c>
      <c r="R7" s="389" t="s">
        <v>1533</v>
      </c>
      <c r="S7" s="389">
        <v>2018</v>
      </c>
      <c r="T7" s="902">
        <v>43119</v>
      </c>
      <c r="U7" s="389" t="s">
        <v>829</v>
      </c>
      <c r="V7" s="389" t="s">
        <v>830</v>
      </c>
      <c r="W7" s="389">
        <v>2118</v>
      </c>
      <c r="X7" s="902">
        <v>43124</v>
      </c>
      <c r="Y7" s="389" t="s">
        <v>213</v>
      </c>
    </row>
    <row r="8" spans="1:25" ht="172.5" customHeight="1">
      <c r="A8" s="383">
        <v>7</v>
      </c>
      <c r="B8" s="688">
        <v>6</v>
      </c>
      <c r="C8" s="381" t="s">
        <v>203</v>
      </c>
      <c r="D8" s="380" t="s">
        <v>18</v>
      </c>
      <c r="E8" s="382" t="s">
        <v>1534</v>
      </c>
      <c r="F8" s="380" t="s">
        <v>1343</v>
      </c>
      <c r="G8" s="383">
        <v>900173404</v>
      </c>
      <c r="H8" s="383">
        <v>9</v>
      </c>
      <c r="I8" s="486" t="s">
        <v>991</v>
      </c>
      <c r="J8" s="389">
        <v>6117070</v>
      </c>
      <c r="K8" s="647">
        <v>109200000</v>
      </c>
      <c r="L8" s="647">
        <v>36214733</v>
      </c>
      <c r="M8" s="902">
        <v>43465</v>
      </c>
      <c r="N8" s="902"/>
      <c r="O8" s="902">
        <v>43124</v>
      </c>
      <c r="P8" s="902">
        <v>43132</v>
      </c>
      <c r="Q8" s="902">
        <v>43465</v>
      </c>
      <c r="R8" s="389" t="s">
        <v>1535</v>
      </c>
      <c r="S8" s="389">
        <v>2518</v>
      </c>
      <c r="T8" s="902">
        <v>43123</v>
      </c>
      <c r="U8" s="389" t="s">
        <v>829</v>
      </c>
      <c r="V8" s="389" t="s">
        <v>830</v>
      </c>
      <c r="W8" s="389">
        <v>2218</v>
      </c>
      <c r="X8" s="902">
        <v>43124</v>
      </c>
      <c r="Y8" s="389" t="s">
        <v>213</v>
      </c>
    </row>
    <row r="9" spans="1:25" ht="179.25" customHeight="1">
      <c r="A9" s="383">
        <v>8</v>
      </c>
      <c r="B9" s="688">
        <v>7</v>
      </c>
      <c r="C9" s="381" t="s">
        <v>203</v>
      </c>
      <c r="D9" s="380" t="s">
        <v>18</v>
      </c>
      <c r="E9" s="382" t="s">
        <v>1536</v>
      </c>
      <c r="F9" s="380" t="s">
        <v>1079</v>
      </c>
      <c r="G9" s="383">
        <v>830033498</v>
      </c>
      <c r="H9" s="383">
        <v>7</v>
      </c>
      <c r="I9" s="486" t="s">
        <v>1080</v>
      </c>
      <c r="J9" s="389">
        <v>7477775</v>
      </c>
      <c r="K9" s="647">
        <v>506351865</v>
      </c>
      <c r="L9" s="647">
        <v>56212836</v>
      </c>
      <c r="M9" s="902" t="s">
        <v>1022</v>
      </c>
      <c r="N9" s="902"/>
      <c r="O9" s="902">
        <v>43124</v>
      </c>
      <c r="P9" s="902">
        <v>43132</v>
      </c>
      <c r="Q9" s="902">
        <v>43496</v>
      </c>
      <c r="R9" s="389" t="s">
        <v>1537</v>
      </c>
      <c r="S9" s="389" t="s">
        <v>1538</v>
      </c>
      <c r="T9" s="902">
        <v>43119</v>
      </c>
      <c r="U9" s="389" t="s">
        <v>1539</v>
      </c>
      <c r="V9" s="389" t="s">
        <v>1540</v>
      </c>
      <c r="W9" s="389" t="s">
        <v>1541</v>
      </c>
      <c r="X9" s="902">
        <v>43124</v>
      </c>
      <c r="Y9" s="389" t="s">
        <v>213</v>
      </c>
    </row>
    <row r="10" spans="1:25" ht="167.25" customHeight="1">
      <c r="A10" s="383">
        <v>9</v>
      </c>
      <c r="B10" s="688">
        <v>8</v>
      </c>
      <c r="C10" s="381" t="s">
        <v>203</v>
      </c>
      <c r="D10" s="380" t="s">
        <v>18</v>
      </c>
      <c r="E10" s="382" t="s">
        <v>1542</v>
      </c>
      <c r="F10" s="380" t="s">
        <v>1084</v>
      </c>
      <c r="G10" s="383">
        <v>830045792</v>
      </c>
      <c r="H10" s="383">
        <v>1</v>
      </c>
      <c r="I10" s="486" t="s">
        <v>1351</v>
      </c>
      <c r="J10" s="389">
        <v>6356535</v>
      </c>
      <c r="K10" s="647">
        <v>26605599</v>
      </c>
      <c r="L10" s="647">
        <v>0</v>
      </c>
      <c r="M10" s="902" t="s">
        <v>741</v>
      </c>
      <c r="N10" s="902"/>
      <c r="O10" s="902">
        <v>43124</v>
      </c>
      <c r="P10" s="902">
        <v>43132</v>
      </c>
      <c r="Q10" s="902">
        <v>43497</v>
      </c>
      <c r="R10" s="389" t="s">
        <v>1543</v>
      </c>
      <c r="S10" s="389">
        <v>1918</v>
      </c>
      <c r="T10" s="902">
        <v>43119</v>
      </c>
      <c r="U10" s="389" t="s">
        <v>1337</v>
      </c>
      <c r="V10" s="389" t="s">
        <v>1529</v>
      </c>
      <c r="W10" s="389">
        <v>2518</v>
      </c>
      <c r="X10" s="902">
        <v>43124</v>
      </c>
      <c r="Y10" s="389" t="s">
        <v>213</v>
      </c>
    </row>
    <row r="11" spans="1:25" ht="106.5">
      <c r="A11" s="383">
        <v>10</v>
      </c>
      <c r="B11" s="688">
        <v>9</v>
      </c>
      <c r="C11" s="381" t="s">
        <v>203</v>
      </c>
      <c r="D11" s="380" t="s">
        <v>18</v>
      </c>
      <c r="E11" s="382" t="s">
        <v>1544</v>
      </c>
      <c r="F11" s="380" t="s">
        <v>1545</v>
      </c>
      <c r="G11" s="383">
        <v>52561240</v>
      </c>
      <c r="H11" s="383"/>
      <c r="I11" s="486" t="s">
        <v>1546</v>
      </c>
      <c r="J11" s="389">
        <v>3004964527</v>
      </c>
      <c r="K11" s="647">
        <v>65333333</v>
      </c>
      <c r="L11" s="647">
        <v>0</v>
      </c>
      <c r="M11" s="902">
        <v>43373</v>
      </c>
      <c r="N11" s="902"/>
      <c r="O11" s="902">
        <v>43125</v>
      </c>
      <c r="P11" s="902">
        <v>43126</v>
      </c>
      <c r="Q11" s="902">
        <v>43373</v>
      </c>
      <c r="R11" s="389" t="s">
        <v>22</v>
      </c>
      <c r="S11" s="389">
        <v>3018</v>
      </c>
      <c r="T11" s="902">
        <v>43124</v>
      </c>
      <c r="U11" s="389" t="s">
        <v>542</v>
      </c>
      <c r="V11" s="389" t="s">
        <v>543</v>
      </c>
      <c r="W11" s="389">
        <v>2918</v>
      </c>
      <c r="X11" s="902">
        <v>43126</v>
      </c>
      <c r="Y11" s="389" t="s">
        <v>1145</v>
      </c>
    </row>
    <row r="12" spans="1:25" ht="76.5">
      <c r="A12" s="383">
        <v>11</v>
      </c>
      <c r="B12" s="688">
        <v>1</v>
      </c>
      <c r="C12" s="381" t="s">
        <v>132</v>
      </c>
      <c r="D12" s="380" t="s">
        <v>18</v>
      </c>
      <c r="E12" s="382" t="s">
        <v>1360</v>
      </c>
      <c r="F12" s="380" t="s">
        <v>1249</v>
      </c>
      <c r="G12" s="383">
        <v>900559701</v>
      </c>
      <c r="H12" s="383">
        <v>1</v>
      </c>
      <c r="I12" s="486" t="s">
        <v>1250</v>
      </c>
      <c r="J12" s="389">
        <v>7560050</v>
      </c>
      <c r="K12" s="647">
        <v>6096000</v>
      </c>
      <c r="L12" s="647">
        <v>3048000</v>
      </c>
      <c r="M12" s="984">
        <v>43404</v>
      </c>
      <c r="N12" s="902"/>
      <c r="O12" s="902">
        <v>43126</v>
      </c>
      <c r="P12" s="902">
        <v>43132</v>
      </c>
      <c r="Q12" s="902">
        <v>43312</v>
      </c>
      <c r="R12" s="389" t="s">
        <v>22</v>
      </c>
      <c r="S12" s="389">
        <v>3318</v>
      </c>
      <c r="T12" s="902">
        <v>43125</v>
      </c>
      <c r="U12" s="389" t="s">
        <v>756</v>
      </c>
      <c r="V12" s="389" t="s">
        <v>757</v>
      </c>
      <c r="W12" s="389">
        <v>3018</v>
      </c>
      <c r="X12" s="902">
        <v>43126</v>
      </c>
      <c r="Y12" s="389" t="s">
        <v>1145</v>
      </c>
    </row>
    <row r="13" spans="1:25" ht="141">
      <c r="A13" s="383">
        <v>12</v>
      </c>
      <c r="B13" s="688">
        <v>10</v>
      </c>
      <c r="C13" s="381" t="s">
        <v>203</v>
      </c>
      <c r="D13" s="380" t="s">
        <v>69</v>
      </c>
      <c r="E13" s="382" t="s">
        <v>1547</v>
      </c>
      <c r="F13" s="380" t="s">
        <v>1548</v>
      </c>
      <c r="G13" s="383">
        <v>860032347</v>
      </c>
      <c r="H13" s="383">
        <v>8</v>
      </c>
      <c r="I13" s="486" t="s">
        <v>1549</v>
      </c>
      <c r="J13" s="389">
        <v>7562626</v>
      </c>
      <c r="K13" s="647">
        <v>14664082</v>
      </c>
      <c r="L13" s="647">
        <v>0</v>
      </c>
      <c r="M13" s="902">
        <v>43465</v>
      </c>
      <c r="N13" s="902"/>
      <c r="O13" s="902">
        <v>43130</v>
      </c>
      <c r="P13" s="902">
        <v>43131</v>
      </c>
      <c r="Q13" s="902">
        <v>43465</v>
      </c>
      <c r="R13" s="389" t="s">
        <v>1550</v>
      </c>
      <c r="S13" s="389">
        <v>1018</v>
      </c>
      <c r="T13" s="902">
        <v>43111</v>
      </c>
      <c r="U13" s="389" t="s">
        <v>529</v>
      </c>
      <c r="V13" s="389" t="s">
        <v>530</v>
      </c>
      <c r="W13" s="389">
        <v>5818</v>
      </c>
      <c r="X13" s="902">
        <v>43130</v>
      </c>
      <c r="Y13" s="903" t="s">
        <v>1163</v>
      </c>
    </row>
    <row r="14" spans="1:25" ht="127.5">
      <c r="A14" s="501">
        <v>13</v>
      </c>
      <c r="B14" s="688">
        <v>11</v>
      </c>
      <c r="C14" s="499" t="s">
        <v>203</v>
      </c>
      <c r="D14" s="498" t="s">
        <v>545</v>
      </c>
      <c r="E14" s="500" t="s">
        <v>1345</v>
      </c>
      <c r="F14" s="500" t="s">
        <v>1551</v>
      </c>
      <c r="G14" s="507">
        <v>900889896</v>
      </c>
      <c r="H14" s="507">
        <v>2</v>
      </c>
      <c r="I14" s="507"/>
      <c r="J14" s="507"/>
      <c r="K14" s="645">
        <v>125300000</v>
      </c>
      <c r="L14" s="1060" t="s">
        <v>1552</v>
      </c>
      <c r="M14" s="506">
        <v>43359</v>
      </c>
      <c r="N14" s="506">
        <v>43450</v>
      </c>
      <c r="O14" s="985">
        <v>43132</v>
      </c>
      <c r="P14" s="506">
        <v>43133</v>
      </c>
      <c r="Q14" s="592">
        <v>43450</v>
      </c>
      <c r="R14" s="507" t="s">
        <v>22</v>
      </c>
      <c r="S14" s="507">
        <v>3418</v>
      </c>
      <c r="T14" s="506">
        <v>43131</v>
      </c>
      <c r="U14" s="507" t="s">
        <v>1348</v>
      </c>
      <c r="V14" s="503" t="s">
        <v>1553</v>
      </c>
      <c r="W14" s="507">
        <v>6018</v>
      </c>
      <c r="X14" s="506">
        <v>43133</v>
      </c>
      <c r="Y14" s="986" t="s">
        <v>1163</v>
      </c>
    </row>
    <row r="15" spans="1:25" ht="64.5">
      <c r="A15" s="501">
        <v>14</v>
      </c>
      <c r="B15" s="688">
        <v>12</v>
      </c>
      <c r="C15" s="499" t="s">
        <v>203</v>
      </c>
      <c r="D15" s="498" t="s">
        <v>69</v>
      </c>
      <c r="E15" s="500" t="s">
        <v>1362</v>
      </c>
      <c r="F15" s="498" t="s">
        <v>1038</v>
      </c>
      <c r="G15" s="501">
        <v>900542932</v>
      </c>
      <c r="H15" s="501">
        <v>1</v>
      </c>
      <c r="I15" s="502" t="s">
        <v>1039</v>
      </c>
      <c r="J15" s="501">
        <v>3114381</v>
      </c>
      <c r="K15" s="645">
        <v>5191634</v>
      </c>
      <c r="L15" s="657">
        <v>0</v>
      </c>
      <c r="M15" s="506">
        <v>43465</v>
      </c>
      <c r="N15" s="507"/>
      <c r="O15" s="506">
        <v>43151</v>
      </c>
      <c r="P15" s="506">
        <v>43158</v>
      </c>
      <c r="Q15" s="506">
        <v>43465</v>
      </c>
      <c r="R15" s="503" t="s">
        <v>1554</v>
      </c>
      <c r="S15" s="507">
        <v>1518</v>
      </c>
      <c r="T15" s="506">
        <v>43116</v>
      </c>
      <c r="U15" s="507" t="s">
        <v>1041</v>
      </c>
      <c r="V15" s="503" t="s">
        <v>1366</v>
      </c>
      <c r="W15" s="507">
        <v>7518</v>
      </c>
      <c r="X15" s="506">
        <v>43151</v>
      </c>
      <c r="Y15" s="503" t="s">
        <v>1145</v>
      </c>
    </row>
    <row r="16" spans="1:25" ht="114.75">
      <c r="A16" s="528">
        <v>15</v>
      </c>
      <c r="B16" s="688">
        <v>13</v>
      </c>
      <c r="C16" s="526" t="s">
        <v>203</v>
      </c>
      <c r="D16" s="525" t="s">
        <v>69</v>
      </c>
      <c r="E16" s="527" t="s">
        <v>1185</v>
      </c>
      <c r="F16" s="525" t="s">
        <v>1555</v>
      </c>
      <c r="G16" s="528">
        <v>900304743</v>
      </c>
      <c r="H16" s="532">
        <v>4</v>
      </c>
      <c r="I16" s="532"/>
      <c r="J16" s="532"/>
      <c r="K16" s="646">
        <v>21334750</v>
      </c>
      <c r="L16" s="648">
        <v>0</v>
      </c>
      <c r="M16" s="545">
        <v>43465</v>
      </c>
      <c r="N16" s="532"/>
      <c r="O16" s="545">
        <v>43160</v>
      </c>
      <c r="P16" s="545">
        <v>43164</v>
      </c>
      <c r="Q16" s="545">
        <v>43465</v>
      </c>
      <c r="R16" s="530" t="s">
        <v>1556</v>
      </c>
      <c r="S16" s="532">
        <v>1118</v>
      </c>
      <c r="T16" s="545">
        <v>43405</v>
      </c>
      <c r="U16" s="532" t="s">
        <v>563</v>
      </c>
      <c r="V16" s="530" t="s">
        <v>564</v>
      </c>
      <c r="W16" s="532">
        <v>10218</v>
      </c>
      <c r="X16" s="545">
        <v>43160</v>
      </c>
      <c r="Y16" s="971" t="s">
        <v>1163</v>
      </c>
    </row>
    <row r="17" spans="1:26" ht="89.25">
      <c r="A17" s="528">
        <v>16</v>
      </c>
      <c r="B17" s="688">
        <v>14</v>
      </c>
      <c r="C17" s="526" t="s">
        <v>203</v>
      </c>
      <c r="D17" s="525" t="s">
        <v>545</v>
      </c>
      <c r="E17" s="527" t="s">
        <v>1557</v>
      </c>
      <c r="F17" s="525" t="s">
        <v>146</v>
      </c>
      <c r="G17" s="528">
        <v>899999115</v>
      </c>
      <c r="H17" s="528">
        <v>8</v>
      </c>
      <c r="I17" s="529" t="s">
        <v>1388</v>
      </c>
      <c r="J17" s="530">
        <v>6579482</v>
      </c>
      <c r="K17" s="646">
        <v>4500342</v>
      </c>
      <c r="L17" s="648">
        <v>2000152</v>
      </c>
      <c r="M17" s="545">
        <v>43465</v>
      </c>
      <c r="N17" s="532"/>
      <c r="O17" s="545">
        <v>43165</v>
      </c>
      <c r="P17" s="545">
        <v>43187</v>
      </c>
      <c r="Q17" s="545">
        <v>43465</v>
      </c>
      <c r="R17" s="532" t="s">
        <v>22</v>
      </c>
      <c r="S17" s="530">
        <v>5318</v>
      </c>
      <c r="T17" s="974">
        <v>43164</v>
      </c>
      <c r="U17" s="530" t="s">
        <v>1026</v>
      </c>
      <c r="V17" s="530" t="s">
        <v>1558</v>
      </c>
      <c r="W17" s="530">
        <v>10618</v>
      </c>
      <c r="X17" s="974">
        <v>43165</v>
      </c>
      <c r="Y17" s="530" t="s">
        <v>213</v>
      </c>
    </row>
    <row r="18" spans="1:26" ht="89.25">
      <c r="A18" s="528">
        <v>17</v>
      </c>
      <c r="B18" s="688">
        <v>1</v>
      </c>
      <c r="C18" s="526" t="s">
        <v>68</v>
      </c>
      <c r="D18" s="525" t="s">
        <v>545</v>
      </c>
      <c r="E18" s="527" t="s">
        <v>1559</v>
      </c>
      <c r="F18" s="531" t="s">
        <v>257</v>
      </c>
      <c r="G18" s="531">
        <v>800058607</v>
      </c>
      <c r="H18" s="531">
        <v>2</v>
      </c>
      <c r="I18" s="531" t="s">
        <v>1138</v>
      </c>
      <c r="J18" s="532">
        <v>5462727</v>
      </c>
      <c r="K18" s="646">
        <v>2977222</v>
      </c>
      <c r="L18" s="648">
        <v>0</v>
      </c>
      <c r="M18" s="545">
        <v>43465</v>
      </c>
      <c r="N18" s="532"/>
      <c r="O18" s="545">
        <v>43165</v>
      </c>
      <c r="P18" s="545">
        <v>43166</v>
      </c>
      <c r="Q18" s="545">
        <v>43465</v>
      </c>
      <c r="R18" s="532" t="s">
        <v>22</v>
      </c>
      <c r="S18" s="530">
        <v>5218</v>
      </c>
      <c r="T18" s="974">
        <v>43161</v>
      </c>
      <c r="U18" s="530" t="s">
        <v>693</v>
      </c>
      <c r="V18" s="530" t="s">
        <v>694</v>
      </c>
      <c r="W18" s="530">
        <v>10518</v>
      </c>
      <c r="X18" s="974">
        <v>43165</v>
      </c>
      <c r="Y18" s="530" t="s">
        <v>213</v>
      </c>
    </row>
    <row r="19" spans="1:26" ht="89.25">
      <c r="A19" s="528">
        <v>18</v>
      </c>
      <c r="B19" s="688">
        <v>15</v>
      </c>
      <c r="C19" s="526" t="s">
        <v>203</v>
      </c>
      <c r="D19" s="525" t="s">
        <v>545</v>
      </c>
      <c r="E19" s="527" t="s">
        <v>640</v>
      </c>
      <c r="F19" s="531" t="s">
        <v>1389</v>
      </c>
      <c r="G19" s="531">
        <v>901030557</v>
      </c>
      <c r="H19" s="531">
        <v>7</v>
      </c>
      <c r="I19" s="531" t="s">
        <v>1390</v>
      </c>
      <c r="J19" s="532">
        <v>3002290</v>
      </c>
      <c r="K19" s="648">
        <v>47408192</v>
      </c>
      <c r="L19" s="648">
        <v>21070307</v>
      </c>
      <c r="M19" s="545">
        <v>43465</v>
      </c>
      <c r="N19" s="532"/>
      <c r="O19" s="545">
        <v>43172</v>
      </c>
      <c r="P19" s="545">
        <v>43192</v>
      </c>
      <c r="Q19" s="545">
        <v>43465</v>
      </c>
      <c r="R19" s="532" t="s">
        <v>22</v>
      </c>
      <c r="S19" s="530">
        <v>5518</v>
      </c>
      <c r="T19" s="974">
        <v>43171</v>
      </c>
      <c r="U19" s="530" t="s">
        <v>1560</v>
      </c>
      <c r="V19" s="530" t="s">
        <v>556</v>
      </c>
      <c r="W19" s="530">
        <v>11018</v>
      </c>
      <c r="X19" s="974">
        <v>43172</v>
      </c>
      <c r="Y19" s="530" t="s">
        <v>1145</v>
      </c>
    </row>
    <row r="20" spans="1:26" ht="89.25">
      <c r="A20" s="393">
        <v>19</v>
      </c>
      <c r="B20" s="688">
        <v>2</v>
      </c>
      <c r="C20" s="391" t="s">
        <v>100</v>
      </c>
      <c r="D20" s="390" t="s">
        <v>545</v>
      </c>
      <c r="E20" s="392" t="s">
        <v>1561</v>
      </c>
      <c r="F20" s="649" t="s">
        <v>312</v>
      </c>
      <c r="G20" s="650">
        <v>86002674</v>
      </c>
      <c r="H20" s="650">
        <v>5</v>
      </c>
      <c r="I20" s="650" t="s">
        <v>1562</v>
      </c>
      <c r="J20" s="650">
        <v>2848626</v>
      </c>
      <c r="K20" s="651">
        <v>8471654</v>
      </c>
      <c r="L20" s="651">
        <v>4200938</v>
      </c>
      <c r="M20" s="652">
        <v>43465</v>
      </c>
      <c r="N20" s="650"/>
      <c r="O20" s="652">
        <v>43194</v>
      </c>
      <c r="P20" s="652">
        <v>43199</v>
      </c>
      <c r="Q20" s="652">
        <v>43465</v>
      </c>
      <c r="R20" s="650" t="s">
        <v>22</v>
      </c>
      <c r="S20" s="650">
        <v>5918</v>
      </c>
      <c r="T20" s="652">
        <v>43194</v>
      </c>
      <c r="U20" s="650" t="s">
        <v>625</v>
      </c>
      <c r="V20" s="649" t="s">
        <v>1425</v>
      </c>
      <c r="W20" s="650">
        <v>15618</v>
      </c>
      <c r="X20" s="652">
        <v>43194</v>
      </c>
      <c r="Y20" s="398" t="s">
        <v>1145</v>
      </c>
    </row>
    <row r="21" spans="1:26" ht="165">
      <c r="A21" s="393">
        <v>20</v>
      </c>
      <c r="B21" s="688">
        <v>2</v>
      </c>
      <c r="C21" s="391" t="s">
        <v>68</v>
      </c>
      <c r="D21" s="390" t="s">
        <v>545</v>
      </c>
      <c r="E21" s="392" t="s">
        <v>1563</v>
      </c>
      <c r="F21" s="649" t="s">
        <v>1379</v>
      </c>
      <c r="G21" s="650">
        <v>830119276</v>
      </c>
      <c r="H21" s="650">
        <v>1</v>
      </c>
      <c r="I21" s="649" t="s">
        <v>1380</v>
      </c>
      <c r="J21" s="650">
        <v>8985375</v>
      </c>
      <c r="K21" s="651">
        <v>631061</v>
      </c>
      <c r="L21" s="651">
        <v>0</v>
      </c>
      <c r="M21" s="652">
        <v>43220</v>
      </c>
      <c r="N21" s="652">
        <v>43250</v>
      </c>
      <c r="O21" s="652">
        <v>43209</v>
      </c>
      <c r="P21" s="652">
        <v>43210</v>
      </c>
      <c r="Q21" s="652">
        <v>43250</v>
      </c>
      <c r="R21" s="650" t="s">
        <v>22</v>
      </c>
      <c r="S21" s="650">
        <v>6518</v>
      </c>
      <c r="T21" s="652">
        <v>43209</v>
      </c>
      <c r="U21" s="650" t="s">
        <v>668</v>
      </c>
      <c r="V21" s="649" t="s">
        <v>669</v>
      </c>
      <c r="W21" s="650">
        <v>16218</v>
      </c>
      <c r="X21" s="652">
        <v>43210</v>
      </c>
      <c r="Y21" s="398" t="s">
        <v>1163</v>
      </c>
    </row>
    <row r="22" spans="1:26" ht="89.25">
      <c r="A22" s="393">
        <v>21</v>
      </c>
      <c r="B22" s="688">
        <v>3</v>
      </c>
      <c r="C22" s="391" t="s">
        <v>68</v>
      </c>
      <c r="D22" s="390" t="s">
        <v>545</v>
      </c>
      <c r="E22" s="392" t="s">
        <v>1564</v>
      </c>
      <c r="F22" s="649" t="s">
        <v>1565</v>
      </c>
      <c r="G22" s="650">
        <v>28873618</v>
      </c>
      <c r="H22" s="650"/>
      <c r="I22" s="649" t="s">
        <v>1566</v>
      </c>
      <c r="J22" s="650">
        <v>3175182947</v>
      </c>
      <c r="K22" s="651">
        <v>234020</v>
      </c>
      <c r="L22" s="651">
        <v>0</v>
      </c>
      <c r="M22" s="652">
        <v>43220</v>
      </c>
      <c r="N22" s="652">
        <v>43250</v>
      </c>
      <c r="O22" s="652">
        <v>43209</v>
      </c>
      <c r="P22" s="652">
        <v>43210</v>
      </c>
      <c r="Q22" s="652">
        <v>43250</v>
      </c>
      <c r="R22" s="650" t="s">
        <v>22</v>
      </c>
      <c r="S22" s="650">
        <v>6618</v>
      </c>
      <c r="T22" s="652">
        <v>43209</v>
      </c>
      <c r="U22" s="650" t="s">
        <v>668</v>
      </c>
      <c r="V22" s="649" t="s">
        <v>669</v>
      </c>
      <c r="W22" s="650">
        <v>16318</v>
      </c>
      <c r="X22" s="652">
        <v>43210</v>
      </c>
      <c r="Y22" s="398" t="s">
        <v>1163</v>
      </c>
    </row>
    <row r="23" spans="1:26" ht="89.25">
      <c r="A23" s="393">
        <v>22</v>
      </c>
      <c r="B23" s="688">
        <v>4</v>
      </c>
      <c r="C23" s="391" t="s">
        <v>68</v>
      </c>
      <c r="D23" s="390" t="s">
        <v>545</v>
      </c>
      <c r="E23" s="392" t="s">
        <v>1567</v>
      </c>
      <c r="F23" s="649" t="s">
        <v>1385</v>
      </c>
      <c r="G23" s="650">
        <v>900475452</v>
      </c>
      <c r="H23" s="650">
        <v>9</v>
      </c>
      <c r="I23" s="649" t="s">
        <v>1386</v>
      </c>
      <c r="J23" s="650">
        <v>4752939</v>
      </c>
      <c r="K23" s="651">
        <v>202960</v>
      </c>
      <c r="L23" s="651">
        <v>0</v>
      </c>
      <c r="M23" s="652">
        <v>43220</v>
      </c>
      <c r="N23" s="652">
        <v>43250</v>
      </c>
      <c r="O23" s="652">
        <v>43209</v>
      </c>
      <c r="P23" s="652">
        <v>43210</v>
      </c>
      <c r="Q23" s="652">
        <v>43250</v>
      </c>
      <c r="R23" s="650" t="s">
        <v>22</v>
      </c>
      <c r="S23" s="650">
        <v>6418</v>
      </c>
      <c r="T23" s="652">
        <v>43209</v>
      </c>
      <c r="U23" s="650" t="s">
        <v>668</v>
      </c>
      <c r="V23" s="649" t="s">
        <v>669</v>
      </c>
      <c r="W23" s="650">
        <v>16418</v>
      </c>
      <c r="X23" s="652">
        <v>43210</v>
      </c>
      <c r="Y23" s="398" t="s">
        <v>1163</v>
      </c>
    </row>
    <row r="24" spans="1:26" ht="89.25">
      <c r="A24" s="393">
        <v>23</v>
      </c>
      <c r="B24" s="688">
        <v>5</v>
      </c>
      <c r="C24" s="391" t="s">
        <v>68</v>
      </c>
      <c r="D24" s="390" t="s">
        <v>545</v>
      </c>
      <c r="E24" s="392" t="s">
        <v>1568</v>
      </c>
      <c r="F24" s="649" t="s">
        <v>1569</v>
      </c>
      <c r="G24" s="650">
        <v>901031856</v>
      </c>
      <c r="H24" s="650">
        <v>9</v>
      </c>
      <c r="I24" s="649" t="s">
        <v>1570</v>
      </c>
      <c r="J24" s="650">
        <v>31673090206</v>
      </c>
      <c r="K24" s="651">
        <v>80920</v>
      </c>
      <c r="L24" s="651">
        <v>0</v>
      </c>
      <c r="M24" s="652">
        <v>43220</v>
      </c>
      <c r="N24" s="652">
        <v>43250</v>
      </c>
      <c r="O24" s="652">
        <v>43209</v>
      </c>
      <c r="P24" s="652">
        <v>43210</v>
      </c>
      <c r="Q24" s="652">
        <v>43250</v>
      </c>
      <c r="R24" s="650" t="s">
        <v>22</v>
      </c>
      <c r="S24" s="650">
        <v>6718</v>
      </c>
      <c r="T24" s="652">
        <v>43209</v>
      </c>
      <c r="U24" s="650" t="s">
        <v>668</v>
      </c>
      <c r="V24" s="649" t="s">
        <v>669</v>
      </c>
      <c r="W24" s="650">
        <v>16518</v>
      </c>
      <c r="X24" s="652">
        <v>43210</v>
      </c>
      <c r="Y24" s="398" t="s">
        <v>1163</v>
      </c>
    </row>
    <row r="25" spans="1:26" ht="89.25">
      <c r="A25" s="393">
        <v>24</v>
      </c>
      <c r="B25" s="688">
        <v>1</v>
      </c>
      <c r="C25" s="391" t="s">
        <v>189</v>
      </c>
      <c r="D25" s="390" t="s">
        <v>545</v>
      </c>
      <c r="E25" s="392" t="s">
        <v>609</v>
      </c>
      <c r="F25" s="649" t="s">
        <v>1154</v>
      </c>
      <c r="G25" s="650">
        <v>860002400</v>
      </c>
      <c r="H25" s="650">
        <v>2</v>
      </c>
      <c r="I25" s="649" t="s">
        <v>1155</v>
      </c>
      <c r="J25" s="649" t="s">
        <v>1156</v>
      </c>
      <c r="K25" s="651">
        <v>1417568</v>
      </c>
      <c r="L25" s="651">
        <v>0</v>
      </c>
      <c r="M25" s="652">
        <v>43630</v>
      </c>
      <c r="N25" s="650"/>
      <c r="O25" s="652">
        <v>43216</v>
      </c>
      <c r="P25" s="652">
        <v>43232</v>
      </c>
      <c r="Q25" s="652">
        <v>43630</v>
      </c>
      <c r="R25" s="650" t="s">
        <v>22</v>
      </c>
      <c r="S25" s="650">
        <v>7118</v>
      </c>
      <c r="T25" s="652">
        <v>43215</v>
      </c>
      <c r="U25" s="650" t="s">
        <v>607</v>
      </c>
      <c r="V25" s="649" t="s">
        <v>608</v>
      </c>
      <c r="W25" s="650">
        <v>23618</v>
      </c>
      <c r="X25" s="652">
        <v>43216</v>
      </c>
      <c r="Y25" s="398" t="s">
        <v>1145</v>
      </c>
    </row>
    <row r="26" spans="1:26" ht="165" customHeight="1">
      <c r="A26" s="393">
        <v>25</v>
      </c>
      <c r="B26" s="688">
        <v>16</v>
      </c>
      <c r="C26" s="391" t="s">
        <v>203</v>
      </c>
      <c r="D26" s="390" t="s">
        <v>1401</v>
      </c>
      <c r="E26" s="392" t="s">
        <v>1571</v>
      </c>
      <c r="F26" s="649" t="s">
        <v>1280</v>
      </c>
      <c r="G26" s="650">
        <v>900663951</v>
      </c>
      <c r="H26" s="650">
        <v>9</v>
      </c>
      <c r="I26" s="649" t="s">
        <v>1281</v>
      </c>
      <c r="J26" s="650">
        <v>7021332</v>
      </c>
      <c r="K26" s="651">
        <v>78000000</v>
      </c>
      <c r="L26" s="651">
        <v>1555782</v>
      </c>
      <c r="M26" s="652">
        <v>43465</v>
      </c>
      <c r="N26" s="650"/>
      <c r="O26" s="652">
        <v>43216</v>
      </c>
      <c r="P26" s="652">
        <v>43217</v>
      </c>
      <c r="Q26" s="652">
        <v>43465</v>
      </c>
      <c r="R26" s="398" t="s">
        <v>1572</v>
      </c>
      <c r="S26" s="650">
        <v>5118</v>
      </c>
      <c r="T26" s="652">
        <v>43161</v>
      </c>
      <c r="U26" s="650" t="s">
        <v>1573</v>
      </c>
      <c r="V26" s="649" t="s">
        <v>1574</v>
      </c>
      <c r="W26" s="650">
        <v>23818</v>
      </c>
      <c r="X26" s="652">
        <v>43216</v>
      </c>
      <c r="Y26" s="398" t="s">
        <v>1406</v>
      </c>
    </row>
    <row r="27" spans="1:26" ht="127.5" customHeight="1">
      <c r="A27" s="528">
        <v>26</v>
      </c>
      <c r="B27" s="688">
        <v>2</v>
      </c>
      <c r="C27" s="526" t="s">
        <v>189</v>
      </c>
      <c r="D27" s="525" t="s">
        <v>545</v>
      </c>
      <c r="E27" s="527" t="s">
        <v>1391</v>
      </c>
      <c r="F27" s="531" t="s">
        <v>1154</v>
      </c>
      <c r="G27" s="532">
        <v>860002400</v>
      </c>
      <c r="H27" s="532">
        <v>2</v>
      </c>
      <c r="I27" s="531" t="s">
        <v>1155</v>
      </c>
      <c r="J27" s="531" t="s">
        <v>1156</v>
      </c>
      <c r="K27" s="648">
        <v>2218169</v>
      </c>
      <c r="L27" s="648">
        <v>0</v>
      </c>
      <c r="M27" s="545">
        <v>43617</v>
      </c>
      <c r="N27" s="532"/>
      <c r="O27" s="545">
        <v>43243</v>
      </c>
      <c r="P27" s="545">
        <v>43252</v>
      </c>
      <c r="Q27" s="545">
        <v>43617</v>
      </c>
      <c r="R27" s="532" t="s">
        <v>22</v>
      </c>
      <c r="S27" s="532">
        <v>8318</v>
      </c>
      <c r="T27" s="545">
        <v>43243</v>
      </c>
      <c r="U27" s="532" t="s">
        <v>607</v>
      </c>
      <c r="V27" s="531" t="s">
        <v>608</v>
      </c>
      <c r="W27" s="532">
        <v>26318</v>
      </c>
      <c r="X27" s="545">
        <v>43244</v>
      </c>
      <c r="Y27" s="530" t="s">
        <v>1145</v>
      </c>
    </row>
    <row r="28" spans="1:26" ht="89.25" customHeight="1">
      <c r="A28" s="528">
        <v>27</v>
      </c>
      <c r="B28" s="688">
        <v>6</v>
      </c>
      <c r="C28" s="526" t="s">
        <v>68</v>
      </c>
      <c r="D28" s="525" t="s">
        <v>1028</v>
      </c>
      <c r="E28" s="527" t="s">
        <v>1575</v>
      </c>
      <c r="F28" s="525" t="s">
        <v>1411</v>
      </c>
      <c r="G28" s="971">
        <v>830037946</v>
      </c>
      <c r="H28" s="971">
        <v>3</v>
      </c>
      <c r="I28" s="971" t="s">
        <v>1412</v>
      </c>
      <c r="J28" s="971">
        <v>4880529</v>
      </c>
      <c r="K28" s="648">
        <v>8151500</v>
      </c>
      <c r="L28" s="648">
        <v>0</v>
      </c>
      <c r="M28" s="545">
        <v>43281</v>
      </c>
      <c r="N28" s="532"/>
      <c r="O28" s="545">
        <v>43245</v>
      </c>
      <c r="P28" s="545">
        <v>43250</v>
      </c>
      <c r="Q28" s="545">
        <v>43280</v>
      </c>
      <c r="R28" s="532" t="s">
        <v>22</v>
      </c>
      <c r="S28" s="532">
        <v>8718</v>
      </c>
      <c r="T28" s="545">
        <v>43245</v>
      </c>
      <c r="U28" s="532" t="s">
        <v>577</v>
      </c>
      <c r="V28" s="531" t="s">
        <v>578</v>
      </c>
      <c r="W28" s="532">
        <v>29118</v>
      </c>
      <c r="X28" s="545">
        <v>43248</v>
      </c>
      <c r="Y28" s="530" t="s">
        <v>213</v>
      </c>
    </row>
    <row r="29" spans="1:26" ht="165.75" customHeight="1">
      <c r="A29" s="758">
        <v>28</v>
      </c>
      <c r="B29" s="688">
        <v>7</v>
      </c>
      <c r="C29" s="756" t="s">
        <v>68</v>
      </c>
      <c r="D29" s="755" t="s">
        <v>69</v>
      </c>
      <c r="E29" s="757" t="s">
        <v>1576</v>
      </c>
      <c r="F29" s="755" t="s">
        <v>1577</v>
      </c>
      <c r="G29" s="928">
        <v>900204272</v>
      </c>
      <c r="H29" s="928">
        <v>8</v>
      </c>
      <c r="I29" s="928" t="s">
        <v>1578</v>
      </c>
      <c r="J29" s="928" t="s">
        <v>1579</v>
      </c>
      <c r="K29" s="654">
        <v>1703120</v>
      </c>
      <c r="L29" s="654">
        <v>0</v>
      </c>
      <c r="M29" s="765">
        <v>43288</v>
      </c>
      <c r="N29" s="764"/>
      <c r="O29" s="765">
        <v>43257</v>
      </c>
      <c r="P29" s="765">
        <v>43258</v>
      </c>
      <c r="Q29" s="765">
        <v>43288</v>
      </c>
      <c r="R29" s="760" t="s">
        <v>1580</v>
      </c>
      <c r="S29" s="764">
        <v>6918</v>
      </c>
      <c r="T29" s="765">
        <v>43210</v>
      </c>
      <c r="U29" s="764" t="s">
        <v>597</v>
      </c>
      <c r="V29" s="653" t="s">
        <v>598</v>
      </c>
      <c r="W29" s="764">
        <v>29718</v>
      </c>
      <c r="X29" s="765">
        <v>43258</v>
      </c>
      <c r="Y29" s="928" t="s">
        <v>404</v>
      </c>
    </row>
    <row r="30" spans="1:26" ht="177" customHeight="1">
      <c r="A30" s="758">
        <v>29</v>
      </c>
      <c r="B30" s="688">
        <v>17</v>
      </c>
      <c r="C30" s="756" t="s">
        <v>203</v>
      </c>
      <c r="D30" s="755" t="s">
        <v>69</v>
      </c>
      <c r="E30" s="757" t="s">
        <v>1581</v>
      </c>
      <c r="F30" s="755" t="s">
        <v>1582</v>
      </c>
      <c r="G30" s="928">
        <v>900808522</v>
      </c>
      <c r="H30" s="928">
        <v>7</v>
      </c>
      <c r="I30" s="928" t="s">
        <v>1583</v>
      </c>
      <c r="J30" s="928">
        <v>3007855651</v>
      </c>
      <c r="K30" s="654">
        <v>17000000</v>
      </c>
      <c r="L30" s="654">
        <v>0</v>
      </c>
      <c r="M30" s="765">
        <v>43462</v>
      </c>
      <c r="N30" s="764"/>
      <c r="O30" s="765">
        <v>43276</v>
      </c>
      <c r="P30" s="765">
        <v>43279</v>
      </c>
      <c r="Q30" s="765">
        <v>43462</v>
      </c>
      <c r="R30" s="760" t="s">
        <v>1584</v>
      </c>
      <c r="S30" s="764">
        <v>8418</v>
      </c>
      <c r="T30" s="765">
        <v>43243</v>
      </c>
      <c r="U30" s="764" t="s">
        <v>563</v>
      </c>
      <c r="V30" s="653" t="s">
        <v>564</v>
      </c>
      <c r="W30" s="764">
        <v>30618</v>
      </c>
      <c r="X30" s="765">
        <v>43276</v>
      </c>
      <c r="Y30" s="928" t="s">
        <v>1163</v>
      </c>
    </row>
    <row r="31" spans="1:26" ht="169.5" customHeight="1">
      <c r="A31" s="758">
        <v>30</v>
      </c>
      <c r="B31" s="987">
        <v>2</v>
      </c>
      <c r="C31" s="756" t="s">
        <v>132</v>
      </c>
      <c r="D31" s="755" t="s">
        <v>18</v>
      </c>
      <c r="E31" s="757" t="s">
        <v>1585</v>
      </c>
      <c r="F31" s="755" t="s">
        <v>135</v>
      </c>
      <c r="G31" s="928">
        <v>860033419</v>
      </c>
      <c r="H31" s="928">
        <v>4</v>
      </c>
      <c r="I31" s="928" t="s">
        <v>1005</v>
      </c>
      <c r="J31" s="928">
        <v>5935580</v>
      </c>
      <c r="K31" s="654">
        <v>460853030</v>
      </c>
      <c r="L31" s="654">
        <v>343864297</v>
      </c>
      <c r="M31" s="765">
        <v>43434</v>
      </c>
      <c r="N31" s="765">
        <v>44301</v>
      </c>
      <c r="O31" s="765">
        <v>43276</v>
      </c>
      <c r="P31" s="765">
        <v>43282</v>
      </c>
      <c r="Q31" s="592">
        <v>44196</v>
      </c>
      <c r="R31" s="760" t="s">
        <v>1586</v>
      </c>
      <c r="S31" s="764">
        <v>9618</v>
      </c>
      <c r="T31" s="765">
        <v>43270</v>
      </c>
      <c r="U31" s="764" t="s">
        <v>542</v>
      </c>
      <c r="V31" s="653" t="s">
        <v>543</v>
      </c>
      <c r="W31" s="764">
        <v>30718</v>
      </c>
      <c r="X31" s="765">
        <v>43276</v>
      </c>
      <c r="Y31" s="928" t="s">
        <v>1145</v>
      </c>
      <c r="Z31" s="1171" t="s">
        <v>1587</v>
      </c>
    </row>
    <row r="32" spans="1:26" ht="89.25">
      <c r="A32" s="758">
        <v>31</v>
      </c>
      <c r="B32" s="988">
        <v>8</v>
      </c>
      <c r="C32" s="756" t="s">
        <v>68</v>
      </c>
      <c r="D32" s="755" t="s">
        <v>545</v>
      </c>
      <c r="E32" s="757" t="s">
        <v>1409</v>
      </c>
      <c r="F32" s="755" t="s">
        <v>1140</v>
      </c>
      <c r="G32" s="928">
        <v>800103052</v>
      </c>
      <c r="H32" s="928">
        <v>8</v>
      </c>
      <c r="I32" s="928" t="s">
        <v>873</v>
      </c>
      <c r="J32" s="928">
        <v>6517950</v>
      </c>
      <c r="K32" s="663">
        <v>39172400</v>
      </c>
      <c r="L32" s="663">
        <v>0</v>
      </c>
      <c r="M32" s="766">
        <v>43464</v>
      </c>
      <c r="N32" s="767"/>
      <c r="O32" s="766">
        <v>43277</v>
      </c>
      <c r="P32" s="766">
        <v>43280</v>
      </c>
      <c r="Q32" s="766">
        <v>43464</v>
      </c>
      <c r="R32" s="763" t="s">
        <v>22</v>
      </c>
      <c r="S32" s="655">
        <v>9918</v>
      </c>
      <c r="T32" s="766">
        <v>43272</v>
      </c>
      <c r="U32" s="655" t="s">
        <v>829</v>
      </c>
      <c r="V32" s="656" t="s">
        <v>1588</v>
      </c>
      <c r="W32" s="655">
        <v>33518</v>
      </c>
      <c r="X32" s="766">
        <v>43278</v>
      </c>
      <c r="Y32" s="763" t="s">
        <v>213</v>
      </c>
    </row>
    <row r="33" spans="1:25" ht="162" customHeight="1">
      <c r="A33" s="658">
        <v>32</v>
      </c>
      <c r="B33" s="688">
        <v>3</v>
      </c>
      <c r="C33" s="989" t="s">
        <v>100</v>
      </c>
      <c r="D33" s="676" t="s">
        <v>69</v>
      </c>
      <c r="E33" s="659" t="s">
        <v>1589</v>
      </c>
      <c r="F33" s="660" t="s">
        <v>312</v>
      </c>
      <c r="G33" s="661">
        <v>86002674</v>
      </c>
      <c r="H33" s="661">
        <v>5</v>
      </c>
      <c r="I33" s="660" t="s">
        <v>1562</v>
      </c>
      <c r="J33" s="661">
        <v>2848626</v>
      </c>
      <c r="K33" s="662">
        <v>7373121</v>
      </c>
      <c r="L33" s="662"/>
      <c r="M33" s="664">
        <v>43465</v>
      </c>
      <c r="N33" s="661"/>
      <c r="O33" s="664">
        <v>43299</v>
      </c>
      <c r="P33" s="664">
        <v>43305</v>
      </c>
      <c r="Q33" s="664">
        <v>43465</v>
      </c>
      <c r="R33" s="665" t="s">
        <v>1590</v>
      </c>
      <c r="S33" s="661">
        <v>10018</v>
      </c>
      <c r="T33" s="664">
        <v>43276</v>
      </c>
      <c r="U33" s="661" t="s">
        <v>625</v>
      </c>
      <c r="V33" s="660" t="s">
        <v>1425</v>
      </c>
      <c r="W33" s="661">
        <v>34318</v>
      </c>
      <c r="X33" s="664">
        <v>43300</v>
      </c>
      <c r="Y33" s="990" t="s">
        <v>1145</v>
      </c>
    </row>
    <row r="34" spans="1:25" ht="63.75">
      <c r="A34" s="658">
        <v>33</v>
      </c>
      <c r="B34" s="688">
        <v>9</v>
      </c>
      <c r="C34" s="989" t="s">
        <v>68</v>
      </c>
      <c r="D34" s="676" t="s">
        <v>18</v>
      </c>
      <c r="E34" s="659" t="s">
        <v>1247</v>
      </c>
      <c r="F34" s="660" t="s">
        <v>656</v>
      </c>
      <c r="G34" s="661">
        <v>860001022</v>
      </c>
      <c r="H34" s="661">
        <v>7</v>
      </c>
      <c r="I34" s="660" t="s">
        <v>657</v>
      </c>
      <c r="J34" s="661">
        <v>2940100</v>
      </c>
      <c r="K34" s="662">
        <v>479000</v>
      </c>
      <c r="L34" s="662"/>
      <c r="M34" s="664" t="s">
        <v>148</v>
      </c>
      <c r="N34" s="661"/>
      <c r="O34" s="664">
        <v>43300</v>
      </c>
      <c r="P34" s="664">
        <v>43304</v>
      </c>
      <c r="Q34" s="664">
        <v>43669</v>
      </c>
      <c r="R34" s="665" t="s">
        <v>22</v>
      </c>
      <c r="S34" s="661">
        <v>10618</v>
      </c>
      <c r="T34" s="664">
        <v>43287</v>
      </c>
      <c r="U34" s="661" t="s">
        <v>658</v>
      </c>
      <c r="V34" s="660" t="s">
        <v>659</v>
      </c>
      <c r="W34" s="661">
        <v>34418</v>
      </c>
      <c r="X34" s="664">
        <v>43300</v>
      </c>
      <c r="Y34" s="990" t="s">
        <v>1406</v>
      </c>
    </row>
    <row r="35" spans="1:25" ht="90">
      <c r="A35" s="658">
        <v>34</v>
      </c>
      <c r="B35" s="688">
        <v>18</v>
      </c>
      <c r="C35" s="989" t="s">
        <v>203</v>
      </c>
      <c r="D35" s="676" t="s">
        <v>18</v>
      </c>
      <c r="E35" s="659" t="s">
        <v>1591</v>
      </c>
      <c r="F35" s="660" t="s">
        <v>929</v>
      </c>
      <c r="G35" s="661">
        <v>860012336</v>
      </c>
      <c r="H35" s="661">
        <v>1</v>
      </c>
      <c r="I35" s="660" t="s">
        <v>930</v>
      </c>
      <c r="J35" s="661">
        <v>6382919</v>
      </c>
      <c r="K35" s="662">
        <v>3332000</v>
      </c>
      <c r="L35" s="662"/>
      <c r="M35" s="664">
        <v>43343</v>
      </c>
      <c r="N35" s="661"/>
      <c r="O35" s="664">
        <v>43308</v>
      </c>
      <c r="P35" s="664">
        <v>43325</v>
      </c>
      <c r="Q35" s="664">
        <v>43343</v>
      </c>
      <c r="R35" s="665" t="s">
        <v>22</v>
      </c>
      <c r="S35" s="661">
        <v>10118</v>
      </c>
      <c r="T35" s="664">
        <v>43276</v>
      </c>
      <c r="U35" s="661" t="s">
        <v>711</v>
      </c>
      <c r="V35" s="660" t="s">
        <v>712</v>
      </c>
      <c r="W35" s="661">
        <v>37318</v>
      </c>
      <c r="X35" s="664">
        <v>43311</v>
      </c>
      <c r="Y35" s="665" t="s">
        <v>1163</v>
      </c>
    </row>
    <row r="36" spans="1:25" ht="131.25" customHeight="1">
      <c r="A36" s="658">
        <v>35</v>
      </c>
      <c r="B36" s="688">
        <v>19</v>
      </c>
      <c r="C36" s="989" t="s">
        <v>203</v>
      </c>
      <c r="D36" s="676" t="s">
        <v>18</v>
      </c>
      <c r="E36" s="659" t="s">
        <v>1592</v>
      </c>
      <c r="F36" s="660" t="s">
        <v>778</v>
      </c>
      <c r="G36" s="661">
        <v>804002893</v>
      </c>
      <c r="H36" s="661">
        <v>6</v>
      </c>
      <c r="I36" s="660" t="s">
        <v>779</v>
      </c>
      <c r="J36" s="661">
        <v>6521020</v>
      </c>
      <c r="K36" s="662">
        <v>13804341</v>
      </c>
      <c r="L36" s="662"/>
      <c r="M36" s="664">
        <v>43830</v>
      </c>
      <c r="N36" s="661"/>
      <c r="O36" s="664">
        <v>43308</v>
      </c>
      <c r="P36" s="664">
        <v>43321</v>
      </c>
      <c r="Q36" s="664">
        <v>43830</v>
      </c>
      <c r="R36" s="665" t="s">
        <v>1593</v>
      </c>
      <c r="S36" s="661">
        <v>10818</v>
      </c>
      <c r="T36" s="664">
        <v>43293</v>
      </c>
      <c r="U36" s="661" t="s">
        <v>829</v>
      </c>
      <c r="V36" s="660" t="s">
        <v>1594</v>
      </c>
      <c r="W36" s="661">
        <v>37418</v>
      </c>
      <c r="X36" s="664">
        <v>43311</v>
      </c>
      <c r="Y36" s="665" t="s">
        <v>213</v>
      </c>
    </row>
    <row r="37" spans="1:25" ht="172.5" customHeight="1">
      <c r="A37" s="658">
        <v>36</v>
      </c>
      <c r="B37" s="688">
        <v>20</v>
      </c>
      <c r="C37" s="989" t="s">
        <v>203</v>
      </c>
      <c r="D37" s="676" t="s">
        <v>69</v>
      </c>
      <c r="E37" s="659" t="s">
        <v>1595</v>
      </c>
      <c r="F37" s="660" t="s">
        <v>1596</v>
      </c>
      <c r="G37" s="661">
        <v>830044504</v>
      </c>
      <c r="H37" s="661">
        <v>0</v>
      </c>
      <c r="I37" s="660" t="s">
        <v>1597</v>
      </c>
      <c r="J37" s="661">
        <v>4924492</v>
      </c>
      <c r="K37" s="662">
        <v>11900000</v>
      </c>
      <c r="L37" s="662"/>
      <c r="M37" s="664">
        <v>43465</v>
      </c>
      <c r="N37" s="661"/>
      <c r="O37" s="664">
        <v>43311</v>
      </c>
      <c r="P37" s="664">
        <v>43315</v>
      </c>
      <c r="Q37" s="664">
        <v>43465</v>
      </c>
      <c r="R37" s="665" t="s">
        <v>1598</v>
      </c>
      <c r="S37" s="661">
        <v>10318</v>
      </c>
      <c r="T37" s="664">
        <v>43278</v>
      </c>
      <c r="U37" s="661" t="s">
        <v>829</v>
      </c>
      <c r="V37" s="660" t="s">
        <v>830</v>
      </c>
      <c r="W37" s="661">
        <v>37518</v>
      </c>
      <c r="X37" s="664">
        <v>43312</v>
      </c>
      <c r="Y37" s="665" t="s">
        <v>213</v>
      </c>
    </row>
    <row r="38" spans="1:25" ht="165">
      <c r="A38" s="658">
        <v>37</v>
      </c>
      <c r="B38" s="688">
        <v>10</v>
      </c>
      <c r="C38" s="989" t="s">
        <v>68</v>
      </c>
      <c r="D38" s="676" t="s">
        <v>545</v>
      </c>
      <c r="E38" s="659" t="s">
        <v>1563</v>
      </c>
      <c r="F38" s="660" t="s">
        <v>1379</v>
      </c>
      <c r="G38" s="661">
        <v>830119276</v>
      </c>
      <c r="H38" s="661">
        <v>1</v>
      </c>
      <c r="I38" s="660" t="s">
        <v>1380</v>
      </c>
      <c r="J38" s="661">
        <v>8985375</v>
      </c>
      <c r="K38" s="662">
        <v>631062</v>
      </c>
      <c r="L38" s="662"/>
      <c r="M38" s="666">
        <v>43358</v>
      </c>
      <c r="N38" s="661"/>
      <c r="O38" s="666">
        <v>43311</v>
      </c>
      <c r="P38" s="664">
        <v>43315</v>
      </c>
      <c r="Q38" s="664">
        <v>43358</v>
      </c>
      <c r="R38" s="665" t="s">
        <v>22</v>
      </c>
      <c r="S38" s="661">
        <v>11418</v>
      </c>
      <c r="T38" s="664">
        <v>43311</v>
      </c>
      <c r="U38" s="661" t="s">
        <v>668</v>
      </c>
      <c r="V38" s="660" t="s">
        <v>669</v>
      </c>
      <c r="W38" s="661">
        <v>37618</v>
      </c>
      <c r="X38" s="664">
        <v>43312</v>
      </c>
      <c r="Y38" s="665" t="s">
        <v>1163</v>
      </c>
    </row>
    <row r="39" spans="1:25" ht="89.25">
      <c r="A39" s="658">
        <v>38</v>
      </c>
      <c r="B39" s="688">
        <v>11</v>
      </c>
      <c r="C39" s="989" t="s">
        <v>68</v>
      </c>
      <c r="D39" s="676" t="s">
        <v>545</v>
      </c>
      <c r="E39" s="659" t="s">
        <v>1564</v>
      </c>
      <c r="F39" s="660" t="s">
        <v>1565</v>
      </c>
      <c r="G39" s="661">
        <v>28873618</v>
      </c>
      <c r="H39" s="661"/>
      <c r="I39" s="660" t="s">
        <v>1566</v>
      </c>
      <c r="J39" s="661">
        <v>3175182947</v>
      </c>
      <c r="K39" s="662">
        <v>248063</v>
      </c>
      <c r="L39" s="662"/>
      <c r="M39" s="666">
        <v>43358</v>
      </c>
      <c r="N39" s="661"/>
      <c r="O39" s="666">
        <v>43311</v>
      </c>
      <c r="P39" s="664">
        <v>43315</v>
      </c>
      <c r="Q39" s="664">
        <v>43358</v>
      </c>
      <c r="R39" s="665" t="s">
        <v>22</v>
      </c>
      <c r="S39" s="661">
        <v>11518</v>
      </c>
      <c r="T39" s="664">
        <v>43311</v>
      </c>
      <c r="U39" s="661" t="s">
        <v>668</v>
      </c>
      <c r="V39" s="660" t="s">
        <v>669</v>
      </c>
      <c r="W39" s="661">
        <v>37718</v>
      </c>
      <c r="X39" s="664">
        <v>43312</v>
      </c>
      <c r="Y39" s="665" t="s">
        <v>1163</v>
      </c>
    </row>
    <row r="40" spans="1:25" ht="89.25">
      <c r="A40" s="658">
        <v>39</v>
      </c>
      <c r="B40" s="688">
        <v>12</v>
      </c>
      <c r="C40" s="989" t="s">
        <v>68</v>
      </c>
      <c r="D40" s="676" t="s">
        <v>545</v>
      </c>
      <c r="E40" s="659" t="s">
        <v>1567</v>
      </c>
      <c r="F40" s="660" t="s">
        <v>1385</v>
      </c>
      <c r="G40" s="661">
        <v>900475452</v>
      </c>
      <c r="H40" s="661">
        <v>9</v>
      </c>
      <c r="I40" s="660" t="s">
        <v>1386</v>
      </c>
      <c r="J40" s="661">
        <v>4752939</v>
      </c>
      <c r="K40" s="662">
        <v>202960</v>
      </c>
      <c r="L40" s="662"/>
      <c r="M40" s="666">
        <v>43358</v>
      </c>
      <c r="N40" s="661"/>
      <c r="O40" s="666">
        <v>43311</v>
      </c>
      <c r="P40" s="664">
        <v>43315</v>
      </c>
      <c r="Q40" s="664">
        <v>43358</v>
      </c>
      <c r="R40" s="665" t="s">
        <v>22</v>
      </c>
      <c r="S40" s="661">
        <v>11318</v>
      </c>
      <c r="T40" s="664">
        <v>43308</v>
      </c>
      <c r="U40" s="661" t="s">
        <v>668</v>
      </c>
      <c r="V40" s="660" t="s">
        <v>669</v>
      </c>
      <c r="W40" s="661">
        <v>37818</v>
      </c>
      <c r="X40" s="664">
        <v>43312</v>
      </c>
      <c r="Y40" s="665" t="s">
        <v>1163</v>
      </c>
    </row>
    <row r="41" spans="1:25" ht="89.25">
      <c r="A41" s="667">
        <v>40</v>
      </c>
      <c r="B41" s="991">
        <v>13</v>
      </c>
      <c r="C41" s="992" t="s">
        <v>68</v>
      </c>
      <c r="D41" s="993" t="s">
        <v>545</v>
      </c>
      <c r="E41" s="668" t="s">
        <v>1568</v>
      </c>
      <c r="F41" s="669" t="s">
        <v>1569</v>
      </c>
      <c r="G41" s="670">
        <v>901031856</v>
      </c>
      <c r="H41" s="670">
        <v>9</v>
      </c>
      <c r="I41" s="669" t="s">
        <v>1570</v>
      </c>
      <c r="J41" s="670">
        <v>31673090206</v>
      </c>
      <c r="K41" s="671">
        <v>80920</v>
      </c>
      <c r="L41" s="671"/>
      <c r="M41" s="666">
        <v>43358</v>
      </c>
      <c r="N41" s="670"/>
      <c r="O41" s="666">
        <v>43311</v>
      </c>
      <c r="P41" s="664"/>
      <c r="Q41" s="672">
        <v>43358</v>
      </c>
      <c r="R41" s="673" t="s">
        <v>22</v>
      </c>
      <c r="S41" s="670">
        <v>11218</v>
      </c>
      <c r="T41" s="672">
        <v>43308</v>
      </c>
      <c r="U41" s="670" t="s">
        <v>668</v>
      </c>
      <c r="V41" s="669" t="s">
        <v>669</v>
      </c>
      <c r="W41" s="661">
        <v>37918</v>
      </c>
      <c r="X41" s="664">
        <v>43312</v>
      </c>
      <c r="Y41" s="665" t="s">
        <v>1163</v>
      </c>
    </row>
    <row r="42" spans="1:25" ht="138.75" customHeight="1">
      <c r="A42" s="393">
        <v>41</v>
      </c>
      <c r="B42" s="991">
        <v>21</v>
      </c>
      <c r="C42" s="391" t="s">
        <v>203</v>
      </c>
      <c r="D42" s="390" t="s">
        <v>69</v>
      </c>
      <c r="E42" s="392" t="s">
        <v>1599</v>
      </c>
      <c r="F42" s="649" t="s">
        <v>1600</v>
      </c>
      <c r="G42" s="650">
        <v>900853009</v>
      </c>
      <c r="H42" s="650">
        <v>0</v>
      </c>
      <c r="I42" s="649" t="s">
        <v>1601</v>
      </c>
      <c r="J42" s="650" t="s">
        <v>1602</v>
      </c>
      <c r="K42" s="651">
        <v>11834000</v>
      </c>
      <c r="L42" s="650"/>
      <c r="M42" s="652">
        <v>43465</v>
      </c>
      <c r="N42" s="650"/>
      <c r="O42" s="652">
        <v>43314</v>
      </c>
      <c r="P42" s="652">
        <v>43367</v>
      </c>
      <c r="Q42" s="652">
        <v>43465</v>
      </c>
      <c r="R42" s="398" t="s">
        <v>1603</v>
      </c>
      <c r="S42" s="650">
        <v>10218</v>
      </c>
      <c r="T42" s="652">
        <v>43278</v>
      </c>
      <c r="U42" s="650" t="s">
        <v>577</v>
      </c>
      <c r="V42" s="649" t="s">
        <v>578</v>
      </c>
      <c r="W42" s="675" t="s">
        <v>1604</v>
      </c>
      <c r="X42" s="652">
        <v>43363</v>
      </c>
      <c r="Y42" s="398" t="s">
        <v>213</v>
      </c>
    </row>
    <row r="43" spans="1:25" ht="63.75">
      <c r="A43" s="758">
        <v>42</v>
      </c>
      <c r="B43" s="991">
        <v>14</v>
      </c>
      <c r="C43" s="768" t="s">
        <v>68</v>
      </c>
      <c r="D43" s="755" t="s">
        <v>18</v>
      </c>
      <c r="E43" s="755" t="s">
        <v>1426</v>
      </c>
      <c r="F43" s="755" t="s">
        <v>1427</v>
      </c>
      <c r="G43" s="931">
        <v>860007590</v>
      </c>
      <c r="H43" s="931">
        <v>6</v>
      </c>
      <c r="I43" s="928" t="s">
        <v>1428</v>
      </c>
      <c r="J43" s="931">
        <v>4237630</v>
      </c>
      <c r="K43" s="654">
        <v>395000</v>
      </c>
      <c r="L43" s="764"/>
      <c r="M43" s="764" t="s">
        <v>741</v>
      </c>
      <c r="N43" s="764"/>
      <c r="O43" s="765">
        <v>43362</v>
      </c>
      <c r="P43" s="764"/>
      <c r="Q43" s="765">
        <v>43726</v>
      </c>
      <c r="R43" s="764" t="s">
        <v>22</v>
      </c>
      <c r="S43" s="764">
        <v>13018</v>
      </c>
      <c r="T43" s="765">
        <v>43354</v>
      </c>
      <c r="U43" s="764" t="s">
        <v>658</v>
      </c>
      <c r="V43" s="764" t="s">
        <v>659</v>
      </c>
      <c r="W43" s="764">
        <v>43618</v>
      </c>
      <c r="X43" s="765">
        <v>43363</v>
      </c>
      <c r="Y43" s="760" t="s">
        <v>1406</v>
      </c>
    </row>
    <row r="44" spans="1:25" ht="142.5" customHeight="1">
      <c r="A44" s="758">
        <v>43</v>
      </c>
      <c r="B44" s="991">
        <v>15</v>
      </c>
      <c r="C44" s="768" t="s">
        <v>68</v>
      </c>
      <c r="D44" s="755" t="s">
        <v>69</v>
      </c>
      <c r="E44" s="755" t="s">
        <v>1605</v>
      </c>
      <c r="F44" s="755" t="s">
        <v>1606</v>
      </c>
      <c r="G44" s="931">
        <v>900696060</v>
      </c>
      <c r="H44" s="931">
        <v>3</v>
      </c>
      <c r="I44" s="928" t="s">
        <v>1607</v>
      </c>
      <c r="J44" s="931">
        <v>3142711718</v>
      </c>
      <c r="K44" s="654">
        <v>1731575</v>
      </c>
      <c r="L44" s="764"/>
      <c r="M44" s="653" t="s">
        <v>1608</v>
      </c>
      <c r="N44" s="764"/>
      <c r="O44" s="765">
        <v>43363</v>
      </c>
      <c r="P44" s="765">
        <v>43370</v>
      </c>
      <c r="Q44" s="765">
        <v>43418</v>
      </c>
      <c r="R44" s="760" t="s">
        <v>1609</v>
      </c>
      <c r="S44" s="764">
        <v>10518</v>
      </c>
      <c r="T44" s="765">
        <v>43278</v>
      </c>
      <c r="U44" s="764" t="s">
        <v>563</v>
      </c>
      <c r="V44" s="653" t="s">
        <v>564</v>
      </c>
      <c r="W44" s="764">
        <v>44118</v>
      </c>
      <c r="X44" s="765">
        <v>43367</v>
      </c>
      <c r="Y44" s="760" t="s">
        <v>1163</v>
      </c>
    </row>
    <row r="45" spans="1:25" ht="89.25">
      <c r="A45" s="764">
        <v>44</v>
      </c>
      <c r="B45" s="991">
        <v>16</v>
      </c>
      <c r="C45" s="768" t="s">
        <v>68</v>
      </c>
      <c r="D45" s="755" t="s">
        <v>545</v>
      </c>
      <c r="E45" s="755" t="s">
        <v>1377</v>
      </c>
      <c r="F45" s="755" t="s">
        <v>257</v>
      </c>
      <c r="G45" s="931">
        <v>800058607</v>
      </c>
      <c r="H45" s="931">
        <v>2</v>
      </c>
      <c r="I45" s="928" t="s">
        <v>1138</v>
      </c>
      <c r="J45" s="931">
        <v>5462727</v>
      </c>
      <c r="K45" s="654">
        <v>131079664</v>
      </c>
      <c r="L45" s="764"/>
      <c r="M45" s="765">
        <v>43830</v>
      </c>
      <c r="N45" s="764"/>
      <c r="O45" s="765">
        <v>43368</v>
      </c>
      <c r="P45" s="765">
        <v>43375</v>
      </c>
      <c r="Q45" s="765">
        <v>43830</v>
      </c>
      <c r="R45" s="764" t="s">
        <v>22</v>
      </c>
      <c r="S45" s="764">
        <v>14018</v>
      </c>
      <c r="T45" s="765">
        <v>43368</v>
      </c>
      <c r="U45" s="764" t="s">
        <v>693</v>
      </c>
      <c r="V45" s="764" t="s">
        <v>694</v>
      </c>
      <c r="W45" s="764">
        <v>46918</v>
      </c>
      <c r="X45" s="765">
        <v>43371</v>
      </c>
      <c r="Y45" s="760" t="s">
        <v>213</v>
      </c>
    </row>
    <row r="46" spans="1:25" ht="120">
      <c r="A46" s="764">
        <v>45</v>
      </c>
      <c r="B46" s="991">
        <v>17</v>
      </c>
      <c r="C46" s="768" t="s">
        <v>68</v>
      </c>
      <c r="D46" s="755" t="s">
        <v>18</v>
      </c>
      <c r="E46" s="755" t="s">
        <v>1610</v>
      </c>
      <c r="F46" s="755" t="s">
        <v>1611</v>
      </c>
      <c r="G46" s="931">
        <v>830032436</v>
      </c>
      <c r="H46" s="931">
        <v>6</v>
      </c>
      <c r="I46" s="928" t="s">
        <v>1612</v>
      </c>
      <c r="J46" s="931">
        <v>3491174</v>
      </c>
      <c r="K46" s="654">
        <v>954000</v>
      </c>
      <c r="L46" s="764"/>
      <c r="M46" s="653" t="s">
        <v>1608</v>
      </c>
      <c r="N46" s="764"/>
      <c r="O46" s="765">
        <v>43364</v>
      </c>
      <c r="P46" s="765">
        <v>43370</v>
      </c>
      <c r="Q46" s="765">
        <v>43418</v>
      </c>
      <c r="R46" s="764" t="s">
        <v>22</v>
      </c>
      <c r="S46" s="764">
        <v>13518</v>
      </c>
      <c r="T46" s="765">
        <v>43362</v>
      </c>
      <c r="U46" s="764" t="s">
        <v>625</v>
      </c>
      <c r="V46" s="653" t="s">
        <v>1425</v>
      </c>
      <c r="W46" s="764">
        <v>46718</v>
      </c>
      <c r="X46" s="765">
        <v>43369</v>
      </c>
      <c r="Y46" s="760" t="s">
        <v>1163</v>
      </c>
    </row>
    <row r="47" spans="1:25" ht="147" customHeight="1">
      <c r="A47" s="764">
        <v>46</v>
      </c>
      <c r="B47" s="991">
        <v>22</v>
      </c>
      <c r="C47" s="768" t="s">
        <v>203</v>
      </c>
      <c r="D47" s="755" t="s">
        <v>69</v>
      </c>
      <c r="E47" s="755" t="s">
        <v>1456</v>
      </c>
      <c r="F47" s="755" t="s">
        <v>1457</v>
      </c>
      <c r="G47" s="931">
        <v>80807003</v>
      </c>
      <c r="H47" s="931">
        <v>8</v>
      </c>
      <c r="I47" s="928" t="s">
        <v>1261</v>
      </c>
      <c r="J47" s="931">
        <v>5602572</v>
      </c>
      <c r="K47" s="654">
        <v>507000</v>
      </c>
      <c r="L47" s="764"/>
      <c r="M47" s="653" t="s">
        <v>1613</v>
      </c>
      <c r="N47" s="764"/>
      <c r="O47" s="765">
        <v>43369</v>
      </c>
      <c r="P47" s="765">
        <v>43377</v>
      </c>
      <c r="Q47" s="765">
        <v>43402</v>
      </c>
      <c r="R47" s="760" t="s">
        <v>1614</v>
      </c>
      <c r="S47" s="653">
        <v>12218</v>
      </c>
      <c r="T47" s="674">
        <v>43349</v>
      </c>
      <c r="U47" s="653" t="s">
        <v>1065</v>
      </c>
      <c r="V47" s="653" t="s">
        <v>1066</v>
      </c>
      <c r="W47" s="653">
        <v>46818</v>
      </c>
      <c r="X47" s="674">
        <v>43370</v>
      </c>
      <c r="Y47" s="760" t="s">
        <v>1163</v>
      </c>
    </row>
    <row r="48" spans="1:25" ht="147" customHeight="1">
      <c r="A48" s="483">
        <v>47</v>
      </c>
      <c r="B48" s="991">
        <v>4</v>
      </c>
      <c r="C48" s="381" t="s">
        <v>100</v>
      </c>
      <c r="D48" s="380" t="s">
        <v>545</v>
      </c>
      <c r="E48" s="382" t="s">
        <v>305</v>
      </c>
      <c r="F48" s="380" t="s">
        <v>547</v>
      </c>
      <c r="G48" s="383">
        <v>830095213</v>
      </c>
      <c r="H48" s="383">
        <v>0</v>
      </c>
      <c r="I48" s="486" t="s">
        <v>548</v>
      </c>
      <c r="J48" s="389">
        <v>3175150153</v>
      </c>
      <c r="K48" s="677">
        <v>2140000</v>
      </c>
      <c r="L48" s="483"/>
      <c r="M48" s="497">
        <v>43465</v>
      </c>
      <c r="N48" s="483"/>
      <c r="O48" s="482">
        <v>43381</v>
      </c>
      <c r="P48" s="482">
        <v>43382</v>
      </c>
      <c r="Q48" s="482">
        <v>43465</v>
      </c>
      <c r="R48" s="389" t="s">
        <v>22</v>
      </c>
      <c r="S48" s="485">
        <v>14718</v>
      </c>
      <c r="T48" s="497">
        <v>43381</v>
      </c>
      <c r="U48" s="485" t="s">
        <v>549</v>
      </c>
      <c r="V48" s="485" t="s">
        <v>1150</v>
      </c>
      <c r="W48" s="485">
        <v>47618</v>
      </c>
      <c r="X48" s="497">
        <v>43382</v>
      </c>
      <c r="Y48" s="903" t="s">
        <v>1145</v>
      </c>
    </row>
    <row r="49" spans="1:26" ht="76.5">
      <c r="A49" s="483">
        <v>48</v>
      </c>
      <c r="B49" s="991">
        <v>18</v>
      </c>
      <c r="C49" s="994" t="s">
        <v>68</v>
      </c>
      <c r="D49" s="380" t="s">
        <v>274</v>
      </c>
      <c r="E49" s="382" t="s">
        <v>1615</v>
      </c>
      <c r="F49" s="380" t="s">
        <v>1523</v>
      </c>
      <c r="G49" s="383">
        <v>830049916</v>
      </c>
      <c r="H49" s="383">
        <v>4</v>
      </c>
      <c r="I49" s="486" t="s">
        <v>1616</v>
      </c>
      <c r="J49" s="389" t="s">
        <v>1617</v>
      </c>
      <c r="K49" s="677">
        <v>20300000</v>
      </c>
      <c r="L49" s="483"/>
      <c r="M49" s="497">
        <v>43465</v>
      </c>
      <c r="N49" s="483"/>
      <c r="O49" s="482">
        <v>43398</v>
      </c>
      <c r="P49" s="482">
        <v>43406</v>
      </c>
      <c r="Q49" s="482">
        <v>43465</v>
      </c>
      <c r="R49" s="389" t="s">
        <v>1618</v>
      </c>
      <c r="S49" s="485">
        <v>12818</v>
      </c>
      <c r="T49" s="497">
        <v>43350</v>
      </c>
      <c r="U49" s="485" t="s">
        <v>693</v>
      </c>
      <c r="V49" s="485" t="s">
        <v>694</v>
      </c>
      <c r="W49" s="485">
        <v>49418</v>
      </c>
      <c r="X49" s="497">
        <v>43399</v>
      </c>
      <c r="Y49" s="903" t="s">
        <v>213</v>
      </c>
    </row>
    <row r="50" spans="1:26" ht="76.5">
      <c r="A50" s="483">
        <v>49</v>
      </c>
      <c r="B50" s="991">
        <v>3</v>
      </c>
      <c r="C50" s="381" t="s">
        <v>132</v>
      </c>
      <c r="D50" s="380" t="s">
        <v>18</v>
      </c>
      <c r="E50" s="382" t="s">
        <v>1360</v>
      </c>
      <c r="F50" s="380" t="s">
        <v>1249</v>
      </c>
      <c r="G50" s="383">
        <v>900559701</v>
      </c>
      <c r="H50" s="383">
        <v>1</v>
      </c>
      <c r="I50" s="486" t="s">
        <v>1250</v>
      </c>
      <c r="J50" s="389">
        <v>7560050</v>
      </c>
      <c r="K50" s="647">
        <v>5080000</v>
      </c>
      <c r="L50" s="483"/>
      <c r="M50" s="497">
        <v>43555</v>
      </c>
      <c r="N50" s="483"/>
      <c r="O50" s="482">
        <v>43403</v>
      </c>
      <c r="P50" s="482">
        <v>43405</v>
      </c>
      <c r="Q50" s="482">
        <v>43555</v>
      </c>
      <c r="R50" s="389" t="s">
        <v>22</v>
      </c>
      <c r="S50" s="485">
        <v>11918</v>
      </c>
      <c r="T50" s="497">
        <v>43341</v>
      </c>
      <c r="U50" s="485" t="s">
        <v>542</v>
      </c>
      <c r="V50" s="485" t="s">
        <v>543</v>
      </c>
      <c r="W50" s="485">
        <v>52218</v>
      </c>
      <c r="X50" s="497">
        <v>43404</v>
      </c>
      <c r="Y50" s="903" t="s">
        <v>1145</v>
      </c>
    </row>
    <row r="51" spans="1:26" ht="153">
      <c r="A51" s="678">
        <v>50</v>
      </c>
      <c r="B51" s="991">
        <v>23</v>
      </c>
      <c r="C51" s="679" t="s">
        <v>203</v>
      </c>
      <c r="D51" s="680" t="s">
        <v>69</v>
      </c>
      <c r="E51" s="690" t="s">
        <v>1619</v>
      </c>
      <c r="F51" s="680" t="s">
        <v>1620</v>
      </c>
      <c r="G51" s="681">
        <v>860007759</v>
      </c>
      <c r="H51" s="681">
        <v>3</v>
      </c>
      <c r="I51" s="682" t="s">
        <v>1621</v>
      </c>
      <c r="J51" s="683" t="s">
        <v>1622</v>
      </c>
      <c r="K51" s="684">
        <v>12000000</v>
      </c>
      <c r="L51" s="678"/>
      <c r="M51" s="685">
        <v>43449</v>
      </c>
      <c r="N51" s="678"/>
      <c r="O51" s="685">
        <v>43406</v>
      </c>
      <c r="P51" s="685">
        <v>43417</v>
      </c>
      <c r="Q51" s="685">
        <v>43449</v>
      </c>
      <c r="R51" s="503" t="s">
        <v>1623</v>
      </c>
      <c r="S51" s="686">
        <v>14918</v>
      </c>
      <c r="T51" s="685">
        <v>43391</v>
      </c>
      <c r="U51" s="686" t="s">
        <v>711</v>
      </c>
      <c r="V51" s="686" t="s">
        <v>712</v>
      </c>
      <c r="W51" s="678">
        <v>54218</v>
      </c>
      <c r="X51" s="685">
        <v>43410</v>
      </c>
      <c r="Y51" s="986" t="s">
        <v>1163</v>
      </c>
    </row>
    <row r="52" spans="1:26" ht="89.25">
      <c r="A52" s="687">
        <v>51</v>
      </c>
      <c r="B52" s="688">
        <v>24</v>
      </c>
      <c r="C52" s="679" t="s">
        <v>203</v>
      </c>
      <c r="D52" s="680" t="s">
        <v>69</v>
      </c>
      <c r="E52" s="500" t="s">
        <v>1624</v>
      </c>
      <c r="F52" s="498" t="s">
        <v>1625</v>
      </c>
      <c r="G52" s="501">
        <v>830140485</v>
      </c>
      <c r="H52" s="501">
        <v>1</v>
      </c>
      <c r="I52" s="502" t="s">
        <v>1626</v>
      </c>
      <c r="J52" s="503">
        <v>2639772</v>
      </c>
      <c r="K52" s="645">
        <v>3286277</v>
      </c>
      <c r="L52" s="507"/>
      <c r="M52" s="506">
        <v>43449</v>
      </c>
      <c r="N52" s="507"/>
      <c r="O52" s="506">
        <v>43413</v>
      </c>
      <c r="P52" s="506">
        <v>43423</v>
      </c>
      <c r="Q52" s="506">
        <v>43449</v>
      </c>
      <c r="R52" s="503" t="s">
        <v>1627</v>
      </c>
      <c r="S52" s="509">
        <v>14918</v>
      </c>
      <c r="T52" s="506">
        <v>43391</v>
      </c>
      <c r="U52" s="509" t="s">
        <v>711</v>
      </c>
      <c r="V52" s="509" t="s">
        <v>712</v>
      </c>
      <c r="W52" s="507">
        <v>54618</v>
      </c>
      <c r="X52" s="506">
        <v>43417</v>
      </c>
      <c r="Y52" s="986" t="s">
        <v>1163</v>
      </c>
    </row>
    <row r="53" spans="1:26" ht="135">
      <c r="A53" s="507">
        <v>52</v>
      </c>
      <c r="B53" s="688">
        <v>19</v>
      </c>
      <c r="C53" s="679" t="s">
        <v>68</v>
      </c>
      <c r="D53" s="680" t="s">
        <v>274</v>
      </c>
      <c r="E53" s="500" t="s">
        <v>1628</v>
      </c>
      <c r="F53" s="498" t="s">
        <v>1629</v>
      </c>
      <c r="G53" s="501">
        <v>901229355</v>
      </c>
      <c r="H53" s="501">
        <v>2</v>
      </c>
      <c r="I53" s="502" t="s">
        <v>1630</v>
      </c>
      <c r="J53" s="503">
        <v>3680100</v>
      </c>
      <c r="K53" s="645">
        <v>715939500</v>
      </c>
      <c r="L53" s="507"/>
      <c r="M53" s="506">
        <v>43465</v>
      </c>
      <c r="N53" s="507"/>
      <c r="O53" s="506">
        <v>43417</v>
      </c>
      <c r="P53" s="506">
        <v>43420</v>
      </c>
      <c r="Q53" s="506">
        <v>43465</v>
      </c>
      <c r="R53" s="503" t="s">
        <v>1631</v>
      </c>
      <c r="S53" s="509">
        <v>11018</v>
      </c>
      <c r="T53" s="506">
        <v>43300</v>
      </c>
      <c r="U53" s="509" t="s">
        <v>1337</v>
      </c>
      <c r="V53" s="509" t="s">
        <v>1529</v>
      </c>
      <c r="W53" s="507">
        <v>54718</v>
      </c>
      <c r="X53" s="506">
        <v>43418</v>
      </c>
      <c r="Y53" s="986" t="s">
        <v>213</v>
      </c>
    </row>
    <row r="54" spans="1:26" ht="140.25" customHeight="1">
      <c r="A54" s="507">
        <v>53</v>
      </c>
      <c r="B54" s="688">
        <v>20</v>
      </c>
      <c r="C54" s="679" t="s">
        <v>68</v>
      </c>
      <c r="D54" s="680" t="s">
        <v>274</v>
      </c>
      <c r="E54" s="500" t="s">
        <v>1632</v>
      </c>
      <c r="F54" s="498" t="s">
        <v>1633</v>
      </c>
      <c r="G54" s="501">
        <v>901229731</v>
      </c>
      <c r="H54" s="501">
        <v>9</v>
      </c>
      <c r="I54" s="502" t="s">
        <v>1634</v>
      </c>
      <c r="J54" s="503" t="s">
        <v>1635</v>
      </c>
      <c r="K54" s="645">
        <v>197493185</v>
      </c>
      <c r="L54" s="507"/>
      <c r="M54" s="506">
        <v>43465</v>
      </c>
      <c r="N54" s="507"/>
      <c r="O54" s="506">
        <v>43420</v>
      </c>
      <c r="P54" s="506">
        <v>43424</v>
      </c>
      <c r="Q54" s="506">
        <v>43465</v>
      </c>
      <c r="R54" s="503" t="s">
        <v>1636</v>
      </c>
      <c r="S54" s="509">
        <v>13718</v>
      </c>
      <c r="T54" s="506">
        <v>43362</v>
      </c>
      <c r="U54" s="509" t="s">
        <v>829</v>
      </c>
      <c r="V54" s="509" t="s">
        <v>830</v>
      </c>
      <c r="W54" s="507">
        <v>56018</v>
      </c>
      <c r="X54" s="506">
        <v>43423</v>
      </c>
      <c r="Y54" s="986" t="s">
        <v>213</v>
      </c>
    </row>
    <row r="55" spans="1:26" ht="140.25">
      <c r="A55" s="507">
        <v>54</v>
      </c>
      <c r="B55" s="688">
        <v>1</v>
      </c>
      <c r="C55" s="499" t="s">
        <v>1446</v>
      </c>
      <c r="D55" s="498" t="s">
        <v>33</v>
      </c>
      <c r="E55" s="500" t="s">
        <v>1637</v>
      </c>
      <c r="F55" s="1370" t="s">
        <v>1638</v>
      </c>
      <c r="G55" s="501">
        <v>900153453</v>
      </c>
      <c r="H55" s="501">
        <v>4</v>
      </c>
      <c r="I55" s="502" t="s">
        <v>1639</v>
      </c>
      <c r="J55" s="503">
        <v>5870400</v>
      </c>
      <c r="K55" s="645">
        <v>0</v>
      </c>
      <c r="L55" s="507"/>
      <c r="M55" s="506">
        <v>43585</v>
      </c>
      <c r="N55" s="507"/>
      <c r="O55" s="506">
        <v>43424</v>
      </c>
      <c r="P55" s="507"/>
      <c r="Q55" s="506">
        <v>43585</v>
      </c>
      <c r="R55" s="507" t="s">
        <v>22</v>
      </c>
      <c r="S55" s="509" t="s">
        <v>22</v>
      </c>
      <c r="T55" s="509" t="s">
        <v>22</v>
      </c>
      <c r="U55" s="509" t="s">
        <v>22</v>
      </c>
      <c r="V55" s="509" t="s">
        <v>22</v>
      </c>
      <c r="W55" s="509" t="s">
        <v>22</v>
      </c>
      <c r="X55" s="509" t="s">
        <v>22</v>
      </c>
      <c r="Y55" s="986" t="s">
        <v>1640</v>
      </c>
    </row>
    <row r="56" spans="1:26" ht="70.5">
      <c r="A56" s="507">
        <v>55</v>
      </c>
      <c r="B56" s="688">
        <v>25</v>
      </c>
      <c r="C56" s="679" t="s">
        <v>203</v>
      </c>
      <c r="D56" s="680" t="s">
        <v>69</v>
      </c>
      <c r="E56" s="690" t="s">
        <v>1641</v>
      </c>
      <c r="F56" s="498" t="s">
        <v>1233</v>
      </c>
      <c r="G56" s="501">
        <v>860066942</v>
      </c>
      <c r="H56" s="501">
        <v>7</v>
      </c>
      <c r="I56" s="502" t="s">
        <v>661</v>
      </c>
      <c r="J56" s="503">
        <v>4280666</v>
      </c>
      <c r="K56" s="645">
        <v>4430000</v>
      </c>
      <c r="L56" s="507"/>
      <c r="M56" s="685">
        <v>43449</v>
      </c>
      <c r="N56" s="678"/>
      <c r="O56" s="685">
        <v>43424</v>
      </c>
      <c r="P56" s="685">
        <v>43439</v>
      </c>
      <c r="Q56" s="685">
        <v>43449</v>
      </c>
      <c r="R56" s="503" t="s">
        <v>1642</v>
      </c>
      <c r="S56" s="509">
        <v>15818</v>
      </c>
      <c r="T56" s="506">
        <v>43398</v>
      </c>
      <c r="U56" s="509" t="s">
        <v>563</v>
      </c>
      <c r="V56" s="509" t="s">
        <v>564</v>
      </c>
      <c r="W56" s="507">
        <v>56118</v>
      </c>
      <c r="X56" s="685">
        <v>43424</v>
      </c>
      <c r="Y56" s="995" t="s">
        <v>1163</v>
      </c>
    </row>
    <row r="57" spans="1:26" ht="76.5">
      <c r="A57" s="507">
        <v>56</v>
      </c>
      <c r="B57" s="688">
        <v>26</v>
      </c>
      <c r="C57" s="679" t="s">
        <v>203</v>
      </c>
      <c r="D57" s="680" t="s">
        <v>274</v>
      </c>
      <c r="E57" s="500" t="s">
        <v>1643</v>
      </c>
      <c r="F57" s="498" t="s">
        <v>1644</v>
      </c>
      <c r="G57" s="501">
        <v>800042471</v>
      </c>
      <c r="H57" s="501">
        <v>8</v>
      </c>
      <c r="I57" s="502" t="s">
        <v>1645</v>
      </c>
      <c r="J57" s="503" t="s">
        <v>1646</v>
      </c>
      <c r="K57" s="645">
        <v>292938254</v>
      </c>
      <c r="L57" s="507"/>
      <c r="M57" s="506">
        <v>43465</v>
      </c>
      <c r="N57" s="678"/>
      <c r="O57" s="685">
        <v>43424</v>
      </c>
      <c r="P57" s="685">
        <v>43431</v>
      </c>
      <c r="Q57" s="506">
        <v>43465</v>
      </c>
      <c r="R57" s="503" t="s">
        <v>1647</v>
      </c>
      <c r="S57" s="509">
        <v>14618</v>
      </c>
      <c r="T57" s="506">
        <v>43376</v>
      </c>
      <c r="U57" s="509" t="s">
        <v>1230</v>
      </c>
      <c r="V57" s="509" t="s">
        <v>1648</v>
      </c>
      <c r="W57" s="507">
        <v>56618</v>
      </c>
      <c r="X57" s="685">
        <v>43426</v>
      </c>
      <c r="Y57" s="986" t="s">
        <v>213</v>
      </c>
    </row>
    <row r="58" spans="1:26" ht="139.5" customHeight="1">
      <c r="A58" s="507">
        <v>57</v>
      </c>
      <c r="B58" s="688">
        <v>4</v>
      </c>
      <c r="C58" s="499" t="s">
        <v>132</v>
      </c>
      <c r="D58" s="498" t="s">
        <v>18</v>
      </c>
      <c r="E58" s="500" t="s">
        <v>1585</v>
      </c>
      <c r="F58" s="498" t="s">
        <v>135</v>
      </c>
      <c r="G58" s="501">
        <v>860033419</v>
      </c>
      <c r="H58" s="501">
        <v>4</v>
      </c>
      <c r="I58" s="502" t="s">
        <v>1005</v>
      </c>
      <c r="J58" s="503">
        <v>5935580</v>
      </c>
      <c r="K58" s="1185">
        <v>1769491294</v>
      </c>
      <c r="L58" s="1184" t="s">
        <v>1649</v>
      </c>
      <c r="M58" s="592">
        <v>44012</v>
      </c>
      <c r="N58" s="1048" t="s">
        <v>1650</v>
      </c>
      <c r="O58" s="506">
        <v>43426</v>
      </c>
      <c r="P58" s="506">
        <v>43435</v>
      </c>
      <c r="Q58" s="592">
        <v>44301</v>
      </c>
      <c r="R58" s="692" t="s">
        <v>1651</v>
      </c>
      <c r="S58" s="509" t="s">
        <v>1652</v>
      </c>
      <c r="T58" s="505" t="s">
        <v>1653</v>
      </c>
      <c r="U58" s="509" t="s">
        <v>542</v>
      </c>
      <c r="V58" s="509" t="s">
        <v>543</v>
      </c>
      <c r="W58" s="507">
        <v>56518</v>
      </c>
      <c r="X58" s="506">
        <v>43426</v>
      </c>
      <c r="Y58" s="986" t="s">
        <v>1145</v>
      </c>
      <c r="Z58" s="1355" t="s">
        <v>1654</v>
      </c>
    </row>
    <row r="59" spans="1:26" ht="102">
      <c r="A59" s="507">
        <v>58</v>
      </c>
      <c r="B59" s="688">
        <v>2</v>
      </c>
      <c r="C59" s="499" t="s">
        <v>1655</v>
      </c>
      <c r="D59" s="498" t="s">
        <v>33</v>
      </c>
      <c r="E59" s="500" t="s">
        <v>455</v>
      </c>
      <c r="F59" s="498" t="s">
        <v>127</v>
      </c>
      <c r="G59" s="501">
        <v>900062917</v>
      </c>
      <c r="H59" s="501">
        <v>9</v>
      </c>
      <c r="I59" s="502" t="s">
        <v>847</v>
      </c>
      <c r="J59" s="503">
        <v>4722000</v>
      </c>
      <c r="K59" s="645" t="s">
        <v>1656</v>
      </c>
      <c r="L59" s="827" t="s">
        <v>1657</v>
      </c>
      <c r="M59" s="1062">
        <v>44012</v>
      </c>
      <c r="N59" s="1048" t="s">
        <v>1658</v>
      </c>
      <c r="O59" s="506">
        <v>43433</v>
      </c>
      <c r="P59" s="506">
        <v>43437</v>
      </c>
      <c r="Q59" s="592">
        <v>44165</v>
      </c>
      <c r="R59" s="503" t="s">
        <v>1659</v>
      </c>
      <c r="S59" s="509">
        <v>12018</v>
      </c>
      <c r="T59" s="506">
        <v>43341</v>
      </c>
      <c r="U59" s="509" t="s">
        <v>850</v>
      </c>
      <c r="V59" s="509" t="s">
        <v>851</v>
      </c>
      <c r="W59" s="507">
        <v>59518</v>
      </c>
      <c r="X59" s="506">
        <v>43434</v>
      </c>
      <c r="Y59" s="986" t="s">
        <v>1145</v>
      </c>
      <c r="Z59" s="1355" t="s">
        <v>1660</v>
      </c>
    </row>
    <row r="60" spans="1:26" ht="134.25" customHeight="1">
      <c r="A60" s="507">
        <v>59</v>
      </c>
      <c r="B60" s="688">
        <v>21</v>
      </c>
      <c r="C60" s="679" t="s">
        <v>68</v>
      </c>
      <c r="D60" s="680" t="s">
        <v>33</v>
      </c>
      <c r="E60" s="690" t="s">
        <v>1661</v>
      </c>
      <c r="F60" s="680" t="s">
        <v>1662</v>
      </c>
      <c r="G60" s="681">
        <v>830084433</v>
      </c>
      <c r="H60" s="689">
        <v>7</v>
      </c>
      <c r="I60" s="682" t="s">
        <v>945</v>
      </c>
      <c r="J60" s="683">
        <v>3790300</v>
      </c>
      <c r="K60" s="645">
        <v>11623920</v>
      </c>
      <c r="L60" s="507"/>
      <c r="M60" s="685" t="s">
        <v>399</v>
      </c>
      <c r="N60" s="678"/>
      <c r="O60" s="685">
        <v>43434</v>
      </c>
      <c r="P60" s="685">
        <v>43439</v>
      </c>
      <c r="Q60" s="685">
        <v>44168</v>
      </c>
      <c r="R60" s="503" t="s">
        <v>1663</v>
      </c>
      <c r="S60" s="686">
        <v>16818</v>
      </c>
      <c r="T60" s="685">
        <v>43420</v>
      </c>
      <c r="U60" s="686" t="s">
        <v>693</v>
      </c>
      <c r="V60" s="686" t="s">
        <v>694</v>
      </c>
      <c r="W60" s="678">
        <v>59618</v>
      </c>
      <c r="X60" s="685" t="s">
        <v>1664</v>
      </c>
      <c r="Y60" s="995" t="s">
        <v>213</v>
      </c>
    </row>
    <row r="61" spans="1:26" ht="138.75" customHeight="1">
      <c r="A61" s="650">
        <v>60</v>
      </c>
      <c r="B61" s="688">
        <v>5</v>
      </c>
      <c r="C61" s="391" t="s">
        <v>100</v>
      </c>
      <c r="D61" s="390" t="s">
        <v>69</v>
      </c>
      <c r="E61" s="392" t="s">
        <v>1665</v>
      </c>
      <c r="F61" s="390" t="s">
        <v>1666</v>
      </c>
      <c r="G61" s="393">
        <v>900434629</v>
      </c>
      <c r="H61" s="393">
        <v>1</v>
      </c>
      <c r="I61" s="693" t="s">
        <v>1667</v>
      </c>
      <c r="J61" s="398">
        <v>6562091</v>
      </c>
      <c r="K61" s="691">
        <v>3500000</v>
      </c>
      <c r="L61" s="650"/>
      <c r="M61" s="652">
        <v>43449</v>
      </c>
      <c r="N61" s="650"/>
      <c r="O61" s="652">
        <v>43441</v>
      </c>
      <c r="P61" s="652">
        <v>43445</v>
      </c>
      <c r="Q61" s="652">
        <v>43449</v>
      </c>
      <c r="R61" s="398" t="s">
        <v>1668</v>
      </c>
      <c r="S61" s="650">
        <v>17118</v>
      </c>
      <c r="T61" s="652">
        <v>43423</v>
      </c>
      <c r="U61" s="649" t="s">
        <v>563</v>
      </c>
      <c r="V61" s="649" t="s">
        <v>564</v>
      </c>
      <c r="W61" s="650"/>
      <c r="X61" s="650"/>
      <c r="Y61" s="996" t="s">
        <v>1163</v>
      </c>
    </row>
    <row r="62" spans="1:26" ht="148.5" customHeight="1">
      <c r="A62" s="650">
        <v>61</v>
      </c>
      <c r="B62" s="688">
        <v>27</v>
      </c>
      <c r="C62" s="391" t="s">
        <v>203</v>
      </c>
      <c r="D62" s="390" t="s">
        <v>33</v>
      </c>
      <c r="E62" s="392" t="s">
        <v>1669</v>
      </c>
      <c r="F62" s="390" t="s">
        <v>1233</v>
      </c>
      <c r="G62" s="393">
        <v>860066942</v>
      </c>
      <c r="H62" s="393">
        <v>7</v>
      </c>
      <c r="I62" s="693" t="s">
        <v>661</v>
      </c>
      <c r="J62" s="398">
        <v>4280666</v>
      </c>
      <c r="K62" s="691">
        <v>30712192</v>
      </c>
      <c r="L62" s="650"/>
      <c r="M62" s="652">
        <v>43449</v>
      </c>
      <c r="N62" s="650"/>
      <c r="O62" s="652">
        <v>43446</v>
      </c>
      <c r="P62" s="652">
        <v>43447</v>
      </c>
      <c r="Q62" s="652">
        <v>43449</v>
      </c>
      <c r="R62" s="398" t="s">
        <v>1670</v>
      </c>
      <c r="S62" s="649">
        <v>17518</v>
      </c>
      <c r="T62" s="652">
        <v>43440</v>
      </c>
      <c r="U62" s="649" t="s">
        <v>563</v>
      </c>
      <c r="V62" s="649" t="s">
        <v>564</v>
      </c>
      <c r="W62" s="650">
        <v>60618</v>
      </c>
      <c r="X62" s="652">
        <v>43446</v>
      </c>
      <c r="Y62" s="996" t="s">
        <v>1163</v>
      </c>
    </row>
    <row r="63" spans="1:26" ht="135">
      <c r="A63" s="694">
        <v>62</v>
      </c>
      <c r="B63" s="695">
        <v>28</v>
      </c>
      <c r="C63" s="696" t="s">
        <v>203</v>
      </c>
      <c r="D63" s="698" t="s">
        <v>33</v>
      </c>
      <c r="E63" s="697" t="s">
        <v>1671</v>
      </c>
      <c r="F63" s="698" t="s">
        <v>1303</v>
      </c>
      <c r="G63" s="699">
        <v>800220028</v>
      </c>
      <c r="H63" s="699">
        <v>1</v>
      </c>
      <c r="I63" s="700" t="s">
        <v>1131</v>
      </c>
      <c r="J63" s="701">
        <v>2188266</v>
      </c>
      <c r="K63" s="691">
        <v>29380306</v>
      </c>
      <c r="L63" s="650"/>
      <c r="M63" s="652">
        <v>43465</v>
      </c>
      <c r="N63" s="650"/>
      <c r="O63" s="652">
        <v>43446</v>
      </c>
      <c r="P63" s="652">
        <v>43451</v>
      </c>
      <c r="Q63" s="652">
        <v>43465</v>
      </c>
      <c r="R63" s="398" t="s">
        <v>1672</v>
      </c>
      <c r="S63" s="649">
        <v>17618</v>
      </c>
      <c r="T63" s="652">
        <v>43441</v>
      </c>
      <c r="U63" s="649" t="s">
        <v>1337</v>
      </c>
      <c r="V63" s="649" t="s">
        <v>1529</v>
      </c>
      <c r="W63" s="650">
        <v>60818</v>
      </c>
      <c r="X63" s="652">
        <v>43448</v>
      </c>
      <c r="Y63" s="996" t="s">
        <v>213</v>
      </c>
    </row>
    <row r="64" spans="1:26">
      <c r="K64" s="703">
        <f>SUM(K2:K63)</f>
        <v>5008673529</v>
      </c>
      <c r="L64" s="703">
        <f>SUM(L2:L63)</f>
        <v>468167045</v>
      </c>
    </row>
    <row r="65" spans="11:12">
      <c r="L65" s="704">
        <f>+L64+K64</f>
        <v>5476840574</v>
      </c>
    </row>
    <row r="67" spans="11:12">
      <c r="K67" s="702"/>
    </row>
    <row r="68" spans="11:12">
      <c r="K68" s="702"/>
    </row>
    <row r="69" spans="11:12">
      <c r="K69" s="702"/>
    </row>
    <row r="70" spans="11:12">
      <c r="K70" s="702"/>
    </row>
    <row r="71" spans="11:12">
      <c r="K71" s="702"/>
    </row>
    <row r="72" spans="11:12">
      <c r="K72" s="702"/>
    </row>
    <row r="73" spans="11:12">
      <c r="K73" s="702"/>
    </row>
    <row r="74" spans="11:12">
      <c r="K74" s="702"/>
    </row>
    <row r="75" spans="11:12">
      <c r="K75" s="702"/>
    </row>
    <row r="76" spans="11:12">
      <c r="K76" s="702"/>
    </row>
    <row r="77" spans="11:12">
      <c r="K77" s="702"/>
    </row>
  </sheetData>
  <autoFilter ref="A1:Y65" xr:uid="{00000000-0001-0000-0600-000000000000}"/>
  <dataValidations count="1">
    <dataValidation type="textLength" allowBlank="1" showInputMessage="1" error="Escriba un texto  Maximo 390 Caracteres" promptTitle="Cualquier contenido Maximo 390 Caracteres" prompt=" Registre DE MANERA BREVE el objeto del contrato. (MÁX. 390 CARACTERES)" sqref="E17:E18" xr:uid="{00000000-0002-0000-0600-000000000000}">
      <formula1>0</formula1>
      <formula2>390</formula2>
    </dataValidation>
  </dataValidations>
  <pageMargins left="0.7" right="0.7" top="0.75" bottom="0.75" header="0.3" footer="0.3"/>
  <pageSetup scale="24" fitToHeight="0"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E8"/>
  <sheetViews>
    <sheetView topLeftCell="D1" workbookViewId="0">
      <selection activeCell="I23" sqref="I23"/>
    </sheetView>
  </sheetViews>
  <sheetFormatPr baseColWidth="10" defaultColWidth="11.42578125" defaultRowHeight="15"/>
  <cols>
    <col min="4" max="4" width="18.5703125" customWidth="1"/>
    <col min="5" max="5" width="31.7109375" customWidth="1"/>
    <col min="13" max="13" width="18.42578125" customWidth="1"/>
    <col min="14" max="14" width="16.28515625" customWidth="1"/>
  </cols>
  <sheetData>
    <row r="3" spans="1:31" ht="42" customHeight="1">
      <c r="A3" s="371" t="s">
        <v>1143</v>
      </c>
      <c r="B3" s="371" t="s">
        <v>0</v>
      </c>
      <c r="C3" s="371" t="s">
        <v>1</v>
      </c>
      <c r="D3" s="371" t="s">
        <v>2</v>
      </c>
      <c r="E3" s="371" t="s">
        <v>3</v>
      </c>
      <c r="F3" s="371" t="s">
        <v>4</v>
      </c>
      <c r="G3" s="372" t="s">
        <v>5</v>
      </c>
      <c r="H3" s="372" t="s">
        <v>1673</v>
      </c>
      <c r="I3" s="372" t="s">
        <v>5</v>
      </c>
      <c r="J3" s="372" t="s">
        <v>521</v>
      </c>
      <c r="K3" s="372" t="s">
        <v>522</v>
      </c>
      <c r="L3" s="372" t="s">
        <v>523</v>
      </c>
      <c r="M3" s="373" t="s">
        <v>912</v>
      </c>
      <c r="N3" s="373" t="s">
        <v>913</v>
      </c>
      <c r="O3" s="371" t="s">
        <v>1144</v>
      </c>
      <c r="P3" s="371" t="s">
        <v>915</v>
      </c>
      <c r="Q3" s="371" t="s">
        <v>8</v>
      </c>
      <c r="R3" s="371" t="s">
        <v>9</v>
      </c>
      <c r="S3" s="371"/>
      <c r="T3" s="371" t="s">
        <v>10</v>
      </c>
      <c r="U3" s="371" t="s">
        <v>11</v>
      </c>
      <c r="V3" s="371" t="s">
        <v>1674</v>
      </c>
      <c r="W3" s="371" t="s">
        <v>12</v>
      </c>
      <c r="X3" s="371" t="s">
        <v>13</v>
      </c>
      <c r="Y3" s="371" t="s">
        <v>524</v>
      </c>
      <c r="Z3" s="371" t="s">
        <v>525</v>
      </c>
      <c r="AA3" s="371" t="s">
        <v>14</v>
      </c>
      <c r="AB3" s="371" t="s">
        <v>15</v>
      </c>
      <c r="AC3" s="997" t="s">
        <v>197</v>
      </c>
      <c r="AD3" s="845" t="s">
        <v>1675</v>
      </c>
      <c r="AE3" s="723"/>
    </row>
    <row r="4" spans="1:31" ht="207.75">
      <c r="A4" s="712">
        <v>9</v>
      </c>
      <c r="B4" s="991">
        <v>8</v>
      </c>
      <c r="C4" s="913" t="s">
        <v>203</v>
      </c>
      <c r="D4" s="705" t="s">
        <v>69</v>
      </c>
      <c r="E4" s="709" t="s">
        <v>1676</v>
      </c>
      <c r="F4" s="705" t="s">
        <v>1677</v>
      </c>
      <c r="G4" s="712">
        <v>900604496</v>
      </c>
      <c r="H4" s="712"/>
      <c r="I4" s="712"/>
      <c r="J4" s="712">
        <v>7</v>
      </c>
      <c r="K4" s="712" t="s">
        <v>1678</v>
      </c>
      <c r="L4" s="712">
        <v>2518671</v>
      </c>
      <c r="M4" s="711">
        <v>4918000</v>
      </c>
      <c r="N4" s="846">
        <v>2459000</v>
      </c>
      <c r="O4" s="714">
        <v>43830</v>
      </c>
      <c r="P4" s="847">
        <v>44012</v>
      </c>
      <c r="Q4" s="714">
        <v>43532</v>
      </c>
      <c r="R4" s="714">
        <v>43556</v>
      </c>
      <c r="S4" s="714"/>
      <c r="T4" s="847">
        <v>44012</v>
      </c>
      <c r="U4" s="709" t="s">
        <v>1679</v>
      </c>
      <c r="V4" s="709" t="s">
        <v>1680</v>
      </c>
      <c r="W4" s="712">
        <v>3119</v>
      </c>
      <c r="X4" s="714">
        <v>43509</v>
      </c>
      <c r="Y4" s="716" t="s">
        <v>1681</v>
      </c>
      <c r="Z4" s="716" t="s">
        <v>1682</v>
      </c>
      <c r="AA4" s="712">
        <v>11219</v>
      </c>
      <c r="AB4" s="713">
        <v>43535</v>
      </c>
      <c r="AC4" s="1000" t="s">
        <v>1145</v>
      </c>
      <c r="AD4" s="723">
        <v>801615</v>
      </c>
      <c r="AE4" s="723" t="s">
        <v>1683</v>
      </c>
    </row>
    <row r="5" spans="1:31" ht="135">
      <c r="A5" s="613">
        <v>13</v>
      </c>
      <c r="B5" s="991">
        <v>12</v>
      </c>
      <c r="C5" s="623" t="s">
        <v>203</v>
      </c>
      <c r="D5" s="622" t="s">
        <v>545</v>
      </c>
      <c r="E5" s="624" t="s">
        <v>1557</v>
      </c>
      <c r="F5" s="615" t="s">
        <v>146</v>
      </c>
      <c r="G5" s="613">
        <v>899999115</v>
      </c>
      <c r="H5" s="613"/>
      <c r="I5" s="613"/>
      <c r="J5" s="613">
        <v>8</v>
      </c>
      <c r="K5" s="615" t="s">
        <v>1388</v>
      </c>
      <c r="L5" s="613">
        <v>6579482</v>
      </c>
      <c r="M5" s="717">
        <v>3416671</v>
      </c>
      <c r="N5" s="846">
        <v>1708335.52</v>
      </c>
      <c r="O5" s="614">
        <v>43830</v>
      </c>
      <c r="P5" s="847">
        <v>43951</v>
      </c>
      <c r="Q5" s="614">
        <v>43557</v>
      </c>
      <c r="R5" s="614">
        <v>43586</v>
      </c>
      <c r="S5" s="614"/>
      <c r="T5" s="847">
        <v>43951</v>
      </c>
      <c r="U5" s="624" t="s">
        <v>22</v>
      </c>
      <c r="V5" s="848"/>
      <c r="W5" s="613">
        <v>4319</v>
      </c>
      <c r="X5" s="614">
        <v>43557</v>
      </c>
      <c r="Y5" s="615" t="s">
        <v>1681</v>
      </c>
      <c r="Z5" s="615" t="s">
        <v>1682</v>
      </c>
      <c r="AA5" s="613">
        <v>19319</v>
      </c>
      <c r="AB5" s="718">
        <v>43560</v>
      </c>
      <c r="AC5" s="1002" t="s">
        <v>213</v>
      </c>
      <c r="AD5" s="723">
        <v>811121</v>
      </c>
      <c r="AE5" s="725" t="s">
        <v>1684</v>
      </c>
    </row>
    <row r="6" spans="1:31" ht="102">
      <c r="A6" s="613">
        <v>14</v>
      </c>
      <c r="B6" s="991">
        <v>13</v>
      </c>
      <c r="C6" s="623" t="s">
        <v>203</v>
      </c>
      <c r="D6" s="622" t="s">
        <v>545</v>
      </c>
      <c r="E6" s="624" t="s">
        <v>640</v>
      </c>
      <c r="F6" s="615" t="s">
        <v>1389</v>
      </c>
      <c r="G6" s="613">
        <v>901030557</v>
      </c>
      <c r="H6" s="613"/>
      <c r="I6" s="613"/>
      <c r="J6" s="613">
        <v>7</v>
      </c>
      <c r="K6" s="615" t="s">
        <v>1390</v>
      </c>
      <c r="L6" s="613">
        <v>3002290</v>
      </c>
      <c r="M6" s="717">
        <v>43690000</v>
      </c>
      <c r="N6" s="846">
        <v>21845000</v>
      </c>
      <c r="O6" s="614">
        <v>43830</v>
      </c>
      <c r="P6" s="847">
        <v>43905</v>
      </c>
      <c r="Q6" s="614">
        <v>43564</v>
      </c>
      <c r="R6" s="614">
        <v>43587</v>
      </c>
      <c r="S6" s="614"/>
      <c r="T6" s="614">
        <v>43830</v>
      </c>
      <c r="U6" s="624" t="s">
        <v>22</v>
      </c>
      <c r="V6" s="624"/>
      <c r="W6" s="613">
        <v>4619</v>
      </c>
      <c r="X6" s="614">
        <v>43564</v>
      </c>
      <c r="Y6" s="615" t="s">
        <v>1685</v>
      </c>
      <c r="Z6" s="615"/>
      <c r="AA6" s="613">
        <v>20919</v>
      </c>
      <c r="AB6" s="718">
        <v>43566</v>
      </c>
      <c r="AC6" s="1002" t="s">
        <v>1145</v>
      </c>
      <c r="AD6" s="723">
        <v>761115</v>
      </c>
      <c r="AE6" s="725" t="s">
        <v>1684</v>
      </c>
    </row>
    <row r="7" spans="1:31" ht="255">
      <c r="A7" s="613">
        <v>18</v>
      </c>
      <c r="B7" s="769" t="s">
        <v>1686</v>
      </c>
      <c r="C7" s="623" t="s">
        <v>1655</v>
      </c>
      <c r="D7" s="622" t="s">
        <v>18</v>
      </c>
      <c r="E7" s="624" t="s">
        <v>1103</v>
      </c>
      <c r="F7" s="622" t="s">
        <v>474</v>
      </c>
      <c r="G7" s="613">
        <v>900068796</v>
      </c>
      <c r="H7" s="613"/>
      <c r="I7" s="613"/>
      <c r="J7" s="613">
        <v>1</v>
      </c>
      <c r="K7" s="615" t="s">
        <v>673</v>
      </c>
      <c r="L7" s="613">
        <v>7466000</v>
      </c>
      <c r="M7" s="717">
        <v>594880000</v>
      </c>
      <c r="N7" s="849" t="s">
        <v>1687</v>
      </c>
      <c r="O7" s="614">
        <v>43830</v>
      </c>
      <c r="P7" s="847">
        <v>43936</v>
      </c>
      <c r="Q7" s="614">
        <v>43580</v>
      </c>
      <c r="R7" s="614">
        <v>43587</v>
      </c>
      <c r="S7" s="614"/>
      <c r="T7" s="847">
        <v>43936</v>
      </c>
      <c r="U7" s="624" t="s">
        <v>1688</v>
      </c>
      <c r="V7" s="624"/>
      <c r="W7" s="613">
        <v>5119</v>
      </c>
      <c r="X7" s="718">
        <v>43567</v>
      </c>
      <c r="Y7" s="721" t="s">
        <v>1689</v>
      </c>
      <c r="Z7" s="721" t="s">
        <v>1690</v>
      </c>
      <c r="AA7" s="613">
        <v>25919</v>
      </c>
      <c r="AB7" s="614">
        <v>43585</v>
      </c>
      <c r="AC7" s="1003" t="s">
        <v>213</v>
      </c>
      <c r="AD7" s="723">
        <v>811115</v>
      </c>
      <c r="AE7" s="725" t="s">
        <v>1691</v>
      </c>
    </row>
    <row r="8" spans="1:31" s="820" customFormat="1" ht="120" customHeight="1">
      <c r="A8" s="404"/>
      <c r="B8" s="769">
        <v>37</v>
      </c>
      <c r="C8" s="404" t="s">
        <v>1692</v>
      </c>
      <c r="D8" s="403" t="s">
        <v>1693</v>
      </c>
      <c r="E8" s="831" t="s">
        <v>1694</v>
      </c>
      <c r="F8" s="403" t="s">
        <v>1695</v>
      </c>
      <c r="G8" s="832">
        <v>860023987</v>
      </c>
      <c r="H8" s="832"/>
      <c r="I8" s="832"/>
      <c r="J8" s="406">
        <v>3</v>
      </c>
      <c r="K8" s="833" t="s">
        <v>1696</v>
      </c>
      <c r="L8" s="414">
        <v>3405590</v>
      </c>
      <c r="M8" s="834">
        <v>4500000</v>
      </c>
      <c r="N8" s="835"/>
      <c r="O8" s="835">
        <v>43829</v>
      </c>
      <c r="P8" s="847">
        <v>43847</v>
      </c>
      <c r="Q8" s="835">
        <v>43817</v>
      </c>
      <c r="R8" s="835">
        <v>43818</v>
      </c>
      <c r="S8" s="835"/>
      <c r="T8" s="847">
        <v>43847</v>
      </c>
      <c r="U8" s="837" t="s">
        <v>1697</v>
      </c>
      <c r="V8" s="837" t="s">
        <v>1698</v>
      </c>
      <c r="W8" s="837">
        <v>10419</v>
      </c>
      <c r="X8" s="838">
        <v>43804</v>
      </c>
      <c r="Y8" s="837" t="s">
        <v>1699</v>
      </c>
      <c r="Z8" s="837" t="s">
        <v>1700</v>
      </c>
      <c r="AA8" s="837">
        <v>71819</v>
      </c>
      <c r="AB8" s="838">
        <v>43819</v>
      </c>
      <c r="AC8" s="839" t="s">
        <v>1701</v>
      </c>
      <c r="AD8" s="825"/>
    </row>
  </sheetData>
  <dataValidations count="1">
    <dataValidation type="textLength" allowBlank="1" showInputMessage="1" error="Escriba un texto  Maximo 390 Caracteres" promptTitle="Cualquier contenido Maximo 390 Caracteres" prompt=" Registre DE MANERA BREVE el objeto del contrato. (MÁX. 390 CARACTERES)" sqref="E5" xr:uid="{00000000-0002-0000-0800-000000000000}">
      <formula1>0</formula1>
      <formula2>390</formula2>
    </dataValidation>
  </dataValidation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I100"/>
  <sheetViews>
    <sheetView zoomScale="80" zoomScaleNormal="80" workbookViewId="0">
      <pane xSplit="7" ySplit="1" topLeftCell="N6" activePane="bottomRight" state="frozen"/>
      <selection pane="topRight" activeCell="G1" sqref="G1"/>
      <selection pane="bottomLeft" activeCell="A2" sqref="A2"/>
      <selection pane="bottomRight" activeCell="P7" sqref="P7"/>
    </sheetView>
  </sheetViews>
  <sheetFormatPr baseColWidth="10" defaultColWidth="11.42578125" defaultRowHeight="15"/>
  <cols>
    <col min="1" max="1" width="6.7109375" customWidth="1"/>
    <col min="2" max="2" width="7.140625" customWidth="1"/>
    <col min="3" max="3" width="28.42578125" style="1348" customWidth="1"/>
    <col min="4" max="4" width="16.42578125" customWidth="1"/>
    <col min="5" max="5" width="20.42578125" customWidth="1"/>
    <col min="6" max="6" width="46.7109375" customWidth="1"/>
    <col min="7" max="7" width="19" customWidth="1"/>
    <col min="8" max="10" width="16.42578125" customWidth="1"/>
    <col min="14" max="14" width="17.5703125" style="1119" customWidth="1"/>
    <col min="15" max="15" width="22.85546875" customWidth="1"/>
    <col min="16" max="16" width="15.85546875" customWidth="1"/>
    <col min="17" max="17" width="33.140625" customWidth="1"/>
    <col min="18" max="18" width="15.85546875" customWidth="1"/>
    <col min="19" max="20" width="15.140625" customWidth="1"/>
    <col min="21" max="21" width="16.7109375" customWidth="1"/>
    <col min="22" max="22" width="17.42578125" customWidth="1"/>
    <col min="23" max="23" width="26.42578125" customWidth="1"/>
    <col min="24" max="24" width="15" customWidth="1"/>
    <col min="25" max="25" width="13.28515625" customWidth="1"/>
    <col min="26" max="26" width="18.140625" customWidth="1"/>
    <col min="27" max="27" width="17.5703125" customWidth="1"/>
    <col min="28" max="28" width="13.42578125" customWidth="1"/>
    <col min="29" max="29" width="14.28515625" customWidth="1"/>
    <col min="30" max="30" width="18" customWidth="1"/>
    <col min="31" max="32" width="11.42578125" style="723"/>
    <col min="33" max="33" width="16.85546875" customWidth="1"/>
    <col min="34" max="34" width="21" customWidth="1"/>
  </cols>
  <sheetData>
    <row r="1" spans="1:34" ht="45" customHeight="1">
      <c r="A1" s="371" t="s">
        <v>1143</v>
      </c>
      <c r="B1" s="371" t="s">
        <v>0</v>
      </c>
      <c r="C1" s="1343" t="s">
        <v>1702</v>
      </c>
      <c r="D1" s="371" t="s">
        <v>1</v>
      </c>
      <c r="E1" s="371" t="s">
        <v>2</v>
      </c>
      <c r="F1" s="371" t="s">
        <v>3</v>
      </c>
      <c r="G1" s="371" t="s">
        <v>4</v>
      </c>
      <c r="H1" s="372" t="s">
        <v>5</v>
      </c>
      <c r="I1" s="372" t="s">
        <v>1673</v>
      </c>
      <c r="J1" s="372" t="s">
        <v>5</v>
      </c>
      <c r="K1" s="372" t="s">
        <v>521</v>
      </c>
      <c r="L1" s="372" t="s">
        <v>522</v>
      </c>
      <c r="M1" s="372" t="s">
        <v>523</v>
      </c>
      <c r="N1" s="1100" t="s">
        <v>912</v>
      </c>
      <c r="O1" s="373" t="s">
        <v>913</v>
      </c>
      <c r="P1" s="371" t="s">
        <v>1144</v>
      </c>
      <c r="Q1" s="371" t="s">
        <v>915</v>
      </c>
      <c r="R1" s="371" t="s">
        <v>8</v>
      </c>
      <c r="S1" s="371" t="s">
        <v>9</v>
      </c>
      <c r="T1" s="371"/>
      <c r="U1" s="371" t="s">
        <v>10</v>
      </c>
      <c r="V1" s="371" t="s">
        <v>11</v>
      </c>
      <c r="W1" s="371" t="s">
        <v>1674</v>
      </c>
      <c r="X1" s="371" t="s">
        <v>12</v>
      </c>
      <c r="Y1" s="371" t="s">
        <v>13</v>
      </c>
      <c r="Z1" s="371" t="s">
        <v>524</v>
      </c>
      <c r="AA1" s="371" t="s">
        <v>525</v>
      </c>
      <c r="AB1" s="371" t="s">
        <v>14</v>
      </c>
      <c r="AC1" s="371" t="s">
        <v>15</v>
      </c>
      <c r="AD1" s="997" t="s">
        <v>197</v>
      </c>
      <c r="AE1" s="845" t="s">
        <v>1675</v>
      </c>
    </row>
    <row r="2" spans="1:34" ht="60">
      <c r="A2" s="483">
        <v>1</v>
      </c>
      <c r="B2" s="991">
        <v>1</v>
      </c>
      <c r="C2" s="1344"/>
      <c r="D2" s="381" t="s">
        <v>100</v>
      </c>
      <c r="E2" s="380" t="s">
        <v>545</v>
      </c>
      <c r="F2" s="382" t="s">
        <v>305</v>
      </c>
      <c r="G2" s="380" t="s">
        <v>547</v>
      </c>
      <c r="H2" s="383">
        <v>830095213</v>
      </c>
      <c r="I2" s="383"/>
      <c r="J2" s="383"/>
      <c r="K2" s="383">
        <v>0</v>
      </c>
      <c r="L2" s="486" t="s">
        <v>548</v>
      </c>
      <c r="M2" s="389">
        <v>3175150153</v>
      </c>
      <c r="N2" s="1101">
        <v>9000000</v>
      </c>
      <c r="O2" s="826" t="s">
        <v>1703</v>
      </c>
      <c r="P2" s="497">
        <v>43830</v>
      </c>
      <c r="Q2" s="483"/>
      <c r="R2" s="482">
        <v>43486</v>
      </c>
      <c r="S2" s="482">
        <v>43488</v>
      </c>
      <c r="T2" s="482"/>
      <c r="U2" s="482">
        <v>43830</v>
      </c>
      <c r="V2" s="389" t="s">
        <v>22</v>
      </c>
      <c r="W2" s="389"/>
      <c r="X2" s="485">
        <v>1419</v>
      </c>
      <c r="Y2" s="497">
        <v>43479</v>
      </c>
      <c r="Z2" s="485" t="s">
        <v>1704</v>
      </c>
      <c r="AA2" s="485" t="s">
        <v>1705</v>
      </c>
      <c r="AB2" s="485">
        <v>1819</v>
      </c>
      <c r="AC2" s="497">
        <v>43486</v>
      </c>
      <c r="AD2" s="998" t="s">
        <v>1145</v>
      </c>
      <c r="AE2" s="723">
        <v>151015</v>
      </c>
      <c r="AF2" s="723" t="s">
        <v>1684</v>
      </c>
      <c r="AG2" s="1171" t="s">
        <v>1706</v>
      </c>
    </row>
    <row r="3" spans="1:34" ht="90.75">
      <c r="A3" s="483">
        <v>2</v>
      </c>
      <c r="B3" s="991">
        <v>1</v>
      </c>
      <c r="C3" s="1349" t="s">
        <v>1707</v>
      </c>
      <c r="D3" s="381" t="s">
        <v>203</v>
      </c>
      <c r="E3" s="380" t="s">
        <v>18</v>
      </c>
      <c r="F3" s="382" t="s">
        <v>1708</v>
      </c>
      <c r="G3" s="380" t="s">
        <v>1338</v>
      </c>
      <c r="H3" s="383">
        <v>79708821</v>
      </c>
      <c r="I3" s="383"/>
      <c r="J3" s="383"/>
      <c r="K3" s="383"/>
      <c r="L3" s="486" t="s">
        <v>1339</v>
      </c>
      <c r="M3" s="389">
        <v>3202525326</v>
      </c>
      <c r="N3" s="1101">
        <v>18400000</v>
      </c>
      <c r="O3" s="633" t="s">
        <v>1709</v>
      </c>
      <c r="P3" s="497">
        <v>43830</v>
      </c>
      <c r="Q3" s="483"/>
      <c r="R3" s="482">
        <v>43487</v>
      </c>
      <c r="S3" s="482">
        <v>43493</v>
      </c>
      <c r="T3" s="482"/>
      <c r="U3" s="482">
        <v>43524</v>
      </c>
      <c r="V3" s="796" t="s">
        <v>22</v>
      </c>
      <c r="W3" s="796"/>
      <c r="X3" s="485">
        <v>1119</v>
      </c>
      <c r="Y3" s="497">
        <v>43479</v>
      </c>
      <c r="Z3" s="485" t="s">
        <v>1681</v>
      </c>
      <c r="AA3" s="485" t="s">
        <v>1682</v>
      </c>
      <c r="AB3" s="485">
        <v>2619</v>
      </c>
      <c r="AC3" s="497">
        <v>43488</v>
      </c>
      <c r="AD3" s="998" t="s">
        <v>1145</v>
      </c>
      <c r="AE3" s="723">
        <v>801615</v>
      </c>
      <c r="AF3" s="723" t="s">
        <v>1683</v>
      </c>
      <c r="AG3" s="1171" t="s">
        <v>1710</v>
      </c>
    </row>
    <row r="4" spans="1:34" ht="75.75" customHeight="1">
      <c r="A4" s="483"/>
      <c r="B4" s="991">
        <v>1</v>
      </c>
      <c r="C4" s="1349" t="s">
        <v>1707</v>
      </c>
      <c r="D4" s="381" t="s">
        <v>1711</v>
      </c>
      <c r="E4" s="380" t="s">
        <v>18</v>
      </c>
      <c r="F4" s="382" t="s">
        <v>1708</v>
      </c>
      <c r="G4" s="380" t="s">
        <v>1712</v>
      </c>
      <c r="H4" s="383">
        <v>79532936</v>
      </c>
      <c r="I4" s="383"/>
      <c r="J4" s="383"/>
      <c r="K4" s="383"/>
      <c r="L4" s="486"/>
      <c r="M4" s="389"/>
      <c r="N4" s="1101">
        <v>18400000</v>
      </c>
      <c r="O4" s="826" t="s">
        <v>1713</v>
      </c>
      <c r="P4" s="497">
        <v>43830</v>
      </c>
      <c r="Q4" s="483"/>
      <c r="R4" s="482">
        <v>43525</v>
      </c>
      <c r="S4" s="482">
        <v>43536</v>
      </c>
      <c r="T4" s="482"/>
      <c r="U4" s="797">
        <v>43572</v>
      </c>
      <c r="V4" s="796" t="s">
        <v>22</v>
      </c>
      <c r="W4" s="796"/>
      <c r="X4" s="485">
        <v>1119</v>
      </c>
      <c r="Y4" s="497">
        <v>43479</v>
      </c>
      <c r="Z4" s="485" t="s">
        <v>1681</v>
      </c>
      <c r="AA4" s="485" t="s">
        <v>1682</v>
      </c>
      <c r="AB4" s="485">
        <v>2619</v>
      </c>
      <c r="AC4" s="497">
        <v>43488</v>
      </c>
      <c r="AD4" s="998" t="s">
        <v>1145</v>
      </c>
      <c r="AE4" s="723">
        <v>801615</v>
      </c>
      <c r="AF4" s="723" t="s">
        <v>1714</v>
      </c>
      <c r="AG4" s="1171" t="s">
        <v>1710</v>
      </c>
    </row>
    <row r="5" spans="1:34" ht="90.75">
      <c r="A5" s="483">
        <v>3</v>
      </c>
      <c r="B5" s="991">
        <v>2</v>
      </c>
      <c r="C5" s="1349" t="s">
        <v>1715</v>
      </c>
      <c r="D5" s="381" t="s">
        <v>203</v>
      </c>
      <c r="E5" s="380" t="s">
        <v>18</v>
      </c>
      <c r="F5" s="382" t="s">
        <v>1708</v>
      </c>
      <c r="G5" s="380" t="s">
        <v>1716</v>
      </c>
      <c r="H5" s="383">
        <v>79334237</v>
      </c>
      <c r="I5" s="383"/>
      <c r="J5" s="383"/>
      <c r="K5" s="383"/>
      <c r="L5" s="486" t="s">
        <v>1717</v>
      </c>
      <c r="M5" s="389">
        <v>4711143</v>
      </c>
      <c r="N5" s="1101">
        <v>18400000</v>
      </c>
      <c r="O5" s="633" t="s">
        <v>1718</v>
      </c>
      <c r="P5" s="497">
        <v>43830</v>
      </c>
      <c r="Q5" s="483"/>
      <c r="R5" s="482">
        <v>43493</v>
      </c>
      <c r="S5" s="482">
        <v>43494</v>
      </c>
      <c r="T5" s="482"/>
      <c r="U5" s="482">
        <v>43676</v>
      </c>
      <c r="V5" s="796" t="s">
        <v>22</v>
      </c>
      <c r="W5" s="796"/>
      <c r="X5" s="485">
        <v>1119</v>
      </c>
      <c r="Y5" s="497">
        <v>43479</v>
      </c>
      <c r="Z5" s="485" t="s">
        <v>1681</v>
      </c>
      <c r="AA5" s="485" t="s">
        <v>1682</v>
      </c>
      <c r="AB5" s="485">
        <v>5019</v>
      </c>
      <c r="AC5" s="497">
        <v>43493</v>
      </c>
      <c r="AD5" s="998" t="s">
        <v>1145</v>
      </c>
      <c r="AE5" s="723">
        <v>801615</v>
      </c>
      <c r="AF5" s="723" t="s">
        <v>1683</v>
      </c>
      <c r="AG5" s="1171" t="s">
        <v>1719</v>
      </c>
    </row>
    <row r="6" spans="1:34" ht="90.75">
      <c r="A6" s="483">
        <v>4</v>
      </c>
      <c r="B6" s="991">
        <v>3</v>
      </c>
      <c r="C6" s="1349" t="s">
        <v>1720</v>
      </c>
      <c r="D6" s="381" t="s">
        <v>203</v>
      </c>
      <c r="E6" s="380" t="s">
        <v>18</v>
      </c>
      <c r="F6" s="382" t="s">
        <v>1721</v>
      </c>
      <c r="G6" s="380" t="s">
        <v>1722</v>
      </c>
      <c r="H6" s="383">
        <v>53093005</v>
      </c>
      <c r="I6" s="383"/>
      <c r="J6" s="383"/>
      <c r="K6" s="383"/>
      <c r="L6" s="486" t="s">
        <v>1723</v>
      </c>
      <c r="M6" s="389">
        <v>3124564753</v>
      </c>
      <c r="N6" s="1101">
        <v>28600000</v>
      </c>
      <c r="O6" s="633" t="s">
        <v>1724</v>
      </c>
      <c r="P6" s="497">
        <v>43830</v>
      </c>
      <c r="Q6" s="483"/>
      <c r="R6" s="482">
        <v>43496</v>
      </c>
      <c r="S6" s="482">
        <v>43500</v>
      </c>
      <c r="T6" s="482"/>
      <c r="U6" s="482">
        <v>43759</v>
      </c>
      <c r="V6" s="796" t="s">
        <v>22</v>
      </c>
      <c r="W6" s="796"/>
      <c r="X6" s="485">
        <v>1519</v>
      </c>
      <c r="Y6" s="497">
        <v>43479</v>
      </c>
      <c r="Z6" s="485" t="s">
        <v>1681</v>
      </c>
      <c r="AA6" s="485" t="s">
        <v>1682</v>
      </c>
      <c r="AB6" s="485">
        <v>5119</v>
      </c>
      <c r="AC6" s="497">
        <v>43497</v>
      </c>
      <c r="AD6" s="998" t="s">
        <v>1145</v>
      </c>
      <c r="AE6" s="723">
        <v>801615</v>
      </c>
      <c r="AF6" s="723" t="s">
        <v>1683</v>
      </c>
      <c r="AG6" s="1171" t="s">
        <v>1725</v>
      </c>
    </row>
    <row r="7" spans="1:34" ht="120">
      <c r="A7" s="631">
        <v>5</v>
      </c>
      <c r="B7" s="991">
        <v>4</v>
      </c>
      <c r="C7" s="1242" t="s">
        <v>1726</v>
      </c>
      <c r="D7" s="905" t="s">
        <v>203</v>
      </c>
      <c r="E7" s="706" t="s">
        <v>69</v>
      </c>
      <c r="F7" s="707" t="s">
        <v>1727</v>
      </c>
      <c r="G7" s="706" t="s">
        <v>1728</v>
      </c>
      <c r="H7" s="904">
        <v>800240740</v>
      </c>
      <c r="I7" s="904"/>
      <c r="J7" s="904"/>
      <c r="K7" s="904">
        <v>3</v>
      </c>
      <c r="L7" s="708" t="s">
        <v>1729</v>
      </c>
      <c r="M7" s="906">
        <v>3835881</v>
      </c>
      <c r="N7" s="1102">
        <v>7000000</v>
      </c>
      <c r="O7" s="826" t="s">
        <v>1730</v>
      </c>
      <c r="P7" s="630">
        <v>43830</v>
      </c>
      <c r="Q7" s="631"/>
      <c r="R7" s="632">
        <v>43511</v>
      </c>
      <c r="S7" s="632">
        <v>43523</v>
      </c>
      <c r="T7" s="632"/>
      <c r="U7" s="632">
        <v>43830</v>
      </c>
      <c r="V7" s="707" t="s">
        <v>1731</v>
      </c>
      <c r="W7" s="707"/>
      <c r="X7" s="628">
        <v>1719</v>
      </c>
      <c r="Y7" s="630">
        <v>43489</v>
      </c>
      <c r="Z7" s="628" t="s">
        <v>1732</v>
      </c>
      <c r="AA7" s="628" t="s">
        <v>1733</v>
      </c>
      <c r="AB7" s="628">
        <v>6919</v>
      </c>
      <c r="AC7" s="630">
        <v>43514</v>
      </c>
      <c r="AD7" s="999" t="s">
        <v>1145</v>
      </c>
      <c r="AE7" s="723">
        <v>801615</v>
      </c>
      <c r="AF7" s="723" t="s">
        <v>1683</v>
      </c>
      <c r="AG7" s="1171" t="s">
        <v>1734</v>
      </c>
    </row>
    <row r="8" spans="1:34" ht="152.25" customHeight="1">
      <c r="A8" s="631">
        <v>6</v>
      </c>
      <c r="B8" s="991">
        <v>5</v>
      </c>
      <c r="C8" s="1242" t="s">
        <v>1735</v>
      </c>
      <c r="D8" s="905" t="s">
        <v>203</v>
      </c>
      <c r="E8" s="706" t="s">
        <v>69</v>
      </c>
      <c r="F8" s="707" t="s">
        <v>1736</v>
      </c>
      <c r="G8" s="706" t="s">
        <v>1737</v>
      </c>
      <c r="H8" s="904">
        <v>830134083</v>
      </c>
      <c r="I8" s="904"/>
      <c r="J8" s="904"/>
      <c r="K8" s="904">
        <v>8</v>
      </c>
      <c r="L8" s="708" t="s">
        <v>1738</v>
      </c>
      <c r="M8" s="906">
        <v>7457360</v>
      </c>
      <c r="N8" s="1102">
        <v>4000000</v>
      </c>
      <c r="O8" s="826" t="s">
        <v>1739</v>
      </c>
      <c r="P8" s="630">
        <v>43830</v>
      </c>
      <c r="Q8" s="631"/>
      <c r="R8" s="632">
        <v>43514</v>
      </c>
      <c r="S8" s="632">
        <v>43518</v>
      </c>
      <c r="T8" s="632"/>
      <c r="U8" s="632">
        <v>43830</v>
      </c>
      <c r="V8" s="707" t="s">
        <v>1740</v>
      </c>
      <c r="W8" s="707"/>
      <c r="X8" s="628">
        <v>1819</v>
      </c>
      <c r="Y8" s="630">
        <v>43493</v>
      </c>
      <c r="Z8" s="628" t="s">
        <v>1681</v>
      </c>
      <c r="AA8" s="628" t="s">
        <v>1682</v>
      </c>
      <c r="AB8" s="628">
        <v>7119</v>
      </c>
      <c r="AC8" s="630">
        <v>43515</v>
      </c>
      <c r="AD8" s="724" t="s">
        <v>265</v>
      </c>
      <c r="AE8" s="723">
        <v>801615</v>
      </c>
      <c r="AF8" s="723" t="s">
        <v>1683</v>
      </c>
      <c r="AG8" s="1171" t="s">
        <v>1741</v>
      </c>
    </row>
    <row r="9" spans="1:34" ht="114.75">
      <c r="A9" s="631">
        <v>7</v>
      </c>
      <c r="B9" s="991">
        <v>6</v>
      </c>
      <c r="C9" s="1242" t="s">
        <v>1742</v>
      </c>
      <c r="D9" s="905" t="s">
        <v>203</v>
      </c>
      <c r="E9" s="706" t="s">
        <v>69</v>
      </c>
      <c r="F9" s="707" t="s">
        <v>1185</v>
      </c>
      <c r="G9" s="706" t="s">
        <v>1743</v>
      </c>
      <c r="H9" s="904">
        <v>830077560</v>
      </c>
      <c r="I9" s="904"/>
      <c r="J9" s="904"/>
      <c r="K9" s="904">
        <v>5</v>
      </c>
      <c r="L9" s="708" t="s">
        <v>1744</v>
      </c>
      <c r="M9" s="906" t="s">
        <v>1745</v>
      </c>
      <c r="N9" s="1102">
        <v>20000000</v>
      </c>
      <c r="O9" s="633" t="s">
        <v>1746</v>
      </c>
      <c r="P9" s="630">
        <v>43830</v>
      </c>
      <c r="Q9" s="631"/>
      <c r="R9" s="632">
        <v>43517</v>
      </c>
      <c r="S9" s="632">
        <v>43523</v>
      </c>
      <c r="T9" s="632"/>
      <c r="U9" s="632">
        <v>43830</v>
      </c>
      <c r="V9" s="707" t="s">
        <v>1747</v>
      </c>
      <c r="W9" s="707"/>
      <c r="X9" s="628">
        <v>2219</v>
      </c>
      <c r="Y9" s="630">
        <v>43497</v>
      </c>
      <c r="Z9" s="628" t="s">
        <v>1748</v>
      </c>
      <c r="AA9" s="628" t="s">
        <v>1749</v>
      </c>
      <c r="AB9" s="628">
        <v>7519</v>
      </c>
      <c r="AC9" s="630">
        <v>43517</v>
      </c>
      <c r="AD9" s="724" t="s">
        <v>265</v>
      </c>
      <c r="AE9" s="723">
        <v>801615</v>
      </c>
      <c r="AF9" s="723" t="s">
        <v>1683</v>
      </c>
      <c r="AG9" s="1171" t="s">
        <v>1750</v>
      </c>
    </row>
    <row r="10" spans="1:34" ht="270.75">
      <c r="A10" s="712">
        <v>8</v>
      </c>
      <c r="B10" s="991">
        <v>7</v>
      </c>
      <c r="C10" s="1349" t="s">
        <v>1751</v>
      </c>
      <c r="D10" s="913" t="s">
        <v>203</v>
      </c>
      <c r="E10" s="705" t="s">
        <v>18</v>
      </c>
      <c r="F10" s="709" t="s">
        <v>1752</v>
      </c>
      <c r="G10" s="705" t="s">
        <v>929</v>
      </c>
      <c r="H10" s="912">
        <v>860012336</v>
      </c>
      <c r="I10" s="912"/>
      <c r="J10" s="912"/>
      <c r="K10" s="912">
        <v>1</v>
      </c>
      <c r="L10" s="710" t="s">
        <v>930</v>
      </c>
      <c r="M10" s="715">
        <v>6382919</v>
      </c>
      <c r="N10" s="1103">
        <v>8742930</v>
      </c>
      <c r="O10" s="712"/>
      <c r="P10" s="713" t="s">
        <v>1753</v>
      </c>
      <c r="Q10" s="712"/>
      <c r="R10" s="714">
        <v>43532</v>
      </c>
      <c r="S10" s="714">
        <v>43536</v>
      </c>
      <c r="T10" s="714"/>
      <c r="U10" s="714">
        <v>43537</v>
      </c>
      <c r="V10" s="715" t="s">
        <v>22</v>
      </c>
      <c r="W10" s="715"/>
      <c r="X10" s="716">
        <v>3319</v>
      </c>
      <c r="Y10" s="713">
        <v>43521</v>
      </c>
      <c r="Z10" s="716" t="s">
        <v>1748</v>
      </c>
      <c r="AA10" s="716" t="s">
        <v>1749</v>
      </c>
      <c r="AB10" s="716">
        <v>11119</v>
      </c>
      <c r="AC10" s="713">
        <v>43535</v>
      </c>
      <c r="AD10" s="1000" t="s">
        <v>1145</v>
      </c>
      <c r="AE10" s="723">
        <v>801115</v>
      </c>
      <c r="AF10" s="723" t="s">
        <v>1691</v>
      </c>
    </row>
    <row r="11" spans="1:34" ht="114.75">
      <c r="A11" s="712">
        <v>9</v>
      </c>
      <c r="B11" s="991">
        <v>8</v>
      </c>
      <c r="C11" s="1242" t="s">
        <v>1754</v>
      </c>
      <c r="D11" s="913" t="s">
        <v>203</v>
      </c>
      <c r="E11" s="705" t="s">
        <v>69</v>
      </c>
      <c r="F11" s="709" t="s">
        <v>1755</v>
      </c>
      <c r="G11" s="705" t="s">
        <v>1677</v>
      </c>
      <c r="H11" s="712">
        <v>900604496</v>
      </c>
      <c r="I11" s="712"/>
      <c r="J11" s="712"/>
      <c r="K11" s="712">
        <v>7</v>
      </c>
      <c r="L11" s="712" t="s">
        <v>1678</v>
      </c>
      <c r="M11" s="712">
        <v>2518671</v>
      </c>
      <c r="N11" s="1103">
        <v>4918000</v>
      </c>
      <c r="O11" s="846">
        <v>2459000</v>
      </c>
      <c r="P11" s="714">
        <v>43830</v>
      </c>
      <c r="Q11" s="899" t="s">
        <v>1756</v>
      </c>
      <c r="R11" s="714">
        <v>43532</v>
      </c>
      <c r="S11" s="714">
        <v>43556</v>
      </c>
      <c r="T11" s="714"/>
      <c r="U11" s="847">
        <v>44196</v>
      </c>
      <c r="V11" s="709" t="s">
        <v>1679</v>
      </c>
      <c r="W11" s="709" t="s">
        <v>1757</v>
      </c>
      <c r="X11" s="712">
        <v>3119</v>
      </c>
      <c r="Y11" s="714">
        <v>43509</v>
      </c>
      <c r="Z11" s="716" t="s">
        <v>1681</v>
      </c>
      <c r="AA11" s="716" t="s">
        <v>1682</v>
      </c>
      <c r="AB11" s="712">
        <v>11219</v>
      </c>
      <c r="AC11" s="713">
        <v>43535</v>
      </c>
      <c r="AD11" s="1000" t="s">
        <v>1145</v>
      </c>
      <c r="AE11" s="723">
        <v>801615</v>
      </c>
      <c r="AF11" s="723" t="s">
        <v>1683</v>
      </c>
      <c r="AG11" s="1171" t="s">
        <v>1758</v>
      </c>
      <c r="AH11" s="1171" t="s">
        <v>1759</v>
      </c>
    </row>
    <row r="12" spans="1:34" ht="116.25" customHeight="1">
      <c r="A12" s="613">
        <v>10</v>
      </c>
      <c r="B12" s="991">
        <v>9</v>
      </c>
      <c r="C12" s="1242" t="s">
        <v>1760</v>
      </c>
      <c r="D12" s="623" t="s">
        <v>203</v>
      </c>
      <c r="E12" s="622" t="s">
        <v>1401</v>
      </c>
      <c r="F12" s="624" t="s">
        <v>1761</v>
      </c>
      <c r="G12" s="615" t="s">
        <v>1280</v>
      </c>
      <c r="H12" s="613">
        <v>900663951</v>
      </c>
      <c r="I12" s="613"/>
      <c r="J12" s="613"/>
      <c r="K12" s="613">
        <v>9</v>
      </c>
      <c r="L12" s="615" t="s">
        <v>1281</v>
      </c>
      <c r="M12" s="613">
        <v>7021332</v>
      </c>
      <c r="N12" s="1104">
        <v>111800000</v>
      </c>
      <c r="O12" s="846">
        <v>19900000</v>
      </c>
      <c r="P12" s="614">
        <v>43830</v>
      </c>
      <c r="Q12" s="613"/>
      <c r="R12" s="614">
        <v>43556</v>
      </c>
      <c r="S12" s="614">
        <v>43560</v>
      </c>
      <c r="T12" s="614"/>
      <c r="U12" s="614">
        <v>43830</v>
      </c>
      <c r="V12" s="624" t="s">
        <v>1762</v>
      </c>
      <c r="W12" s="624"/>
      <c r="X12" s="613">
        <v>3219</v>
      </c>
      <c r="Y12" s="614">
        <v>43511</v>
      </c>
      <c r="Z12" s="615" t="s">
        <v>1681</v>
      </c>
      <c r="AA12" s="615" t="s">
        <v>1682</v>
      </c>
      <c r="AB12" s="613">
        <v>18119</v>
      </c>
      <c r="AC12" s="718">
        <v>43557</v>
      </c>
      <c r="AD12" s="1001" t="s">
        <v>1406</v>
      </c>
      <c r="AE12" s="723">
        <v>821018</v>
      </c>
      <c r="AF12" s="723" t="s">
        <v>1683</v>
      </c>
      <c r="AG12" s="1171" t="s">
        <v>1465</v>
      </c>
    </row>
    <row r="13" spans="1:34" ht="270.75">
      <c r="A13" s="613">
        <v>11</v>
      </c>
      <c r="B13" s="991">
        <v>10</v>
      </c>
      <c r="C13" s="1349" t="s">
        <v>1763</v>
      </c>
      <c r="D13" s="623" t="s">
        <v>203</v>
      </c>
      <c r="E13" s="622" t="s">
        <v>18</v>
      </c>
      <c r="F13" s="624" t="s">
        <v>1764</v>
      </c>
      <c r="G13" s="615" t="s">
        <v>1084</v>
      </c>
      <c r="H13" s="613">
        <v>830045792</v>
      </c>
      <c r="I13" s="613"/>
      <c r="J13" s="613"/>
      <c r="K13" s="613">
        <v>1</v>
      </c>
      <c r="L13" s="615" t="s">
        <v>1351</v>
      </c>
      <c r="M13" s="613">
        <v>6356535</v>
      </c>
      <c r="N13" s="1104">
        <v>40513347</v>
      </c>
      <c r="O13" s="613"/>
      <c r="P13" s="614">
        <v>43830</v>
      </c>
      <c r="Q13" s="613"/>
      <c r="R13" s="614">
        <v>43557</v>
      </c>
      <c r="S13" s="614">
        <v>43560</v>
      </c>
      <c r="T13" s="614"/>
      <c r="U13" s="614">
        <v>43830</v>
      </c>
      <c r="V13" s="624" t="s">
        <v>1765</v>
      </c>
      <c r="W13" s="624"/>
      <c r="X13" s="613">
        <v>3519</v>
      </c>
      <c r="Y13" s="614">
        <v>43532</v>
      </c>
      <c r="Z13" s="615" t="s">
        <v>1766</v>
      </c>
      <c r="AA13" s="615" t="s">
        <v>1767</v>
      </c>
      <c r="AB13" s="613">
        <v>18319</v>
      </c>
      <c r="AC13" s="718">
        <v>43557</v>
      </c>
      <c r="AD13" s="1002" t="s">
        <v>213</v>
      </c>
      <c r="AE13" s="723" t="s">
        <v>1768</v>
      </c>
      <c r="AF13" s="725" t="s">
        <v>1691</v>
      </c>
      <c r="AG13" t="s">
        <v>1769</v>
      </c>
    </row>
    <row r="14" spans="1:34" ht="270.75">
      <c r="A14" s="613">
        <v>12</v>
      </c>
      <c r="B14" s="991">
        <v>11</v>
      </c>
      <c r="C14" s="1349" t="s">
        <v>1770</v>
      </c>
      <c r="D14" s="623" t="s">
        <v>203</v>
      </c>
      <c r="E14" s="622" t="s">
        <v>18</v>
      </c>
      <c r="F14" s="624" t="s">
        <v>1536</v>
      </c>
      <c r="G14" s="615" t="s">
        <v>1079</v>
      </c>
      <c r="H14" s="613">
        <v>830033498</v>
      </c>
      <c r="I14" s="613"/>
      <c r="J14" s="613"/>
      <c r="K14" s="613">
        <v>7</v>
      </c>
      <c r="L14" s="615" t="s">
        <v>1080</v>
      </c>
      <c r="M14" s="613">
        <v>7477775</v>
      </c>
      <c r="N14" s="1104">
        <v>299833132</v>
      </c>
      <c r="O14" s="846">
        <v>17740100</v>
      </c>
      <c r="P14" s="614">
        <v>43830</v>
      </c>
      <c r="Q14" s="613"/>
      <c r="R14" s="614">
        <v>43564</v>
      </c>
      <c r="S14" s="614">
        <v>43567</v>
      </c>
      <c r="T14" s="614"/>
      <c r="U14" s="614">
        <v>43830</v>
      </c>
      <c r="V14" s="624" t="s">
        <v>1771</v>
      </c>
      <c r="W14" s="624"/>
      <c r="X14" s="613">
        <v>4019</v>
      </c>
      <c r="Y14" s="614">
        <v>43551</v>
      </c>
      <c r="Z14" s="615" t="s">
        <v>1766</v>
      </c>
      <c r="AA14" s="615" t="s">
        <v>1767</v>
      </c>
      <c r="AB14" s="613">
        <v>19719</v>
      </c>
      <c r="AC14" s="718">
        <v>43564</v>
      </c>
      <c r="AD14" s="1002" t="s">
        <v>213</v>
      </c>
      <c r="AE14" s="723">
        <v>811122</v>
      </c>
      <c r="AF14" s="725" t="s">
        <v>1691</v>
      </c>
      <c r="AG14" t="s">
        <v>1769</v>
      </c>
    </row>
    <row r="15" spans="1:34" ht="75">
      <c r="A15" s="613">
        <v>13</v>
      </c>
      <c r="B15" s="991">
        <v>12</v>
      </c>
      <c r="C15" s="1344"/>
      <c r="D15" s="623" t="s">
        <v>203</v>
      </c>
      <c r="E15" s="622" t="s">
        <v>545</v>
      </c>
      <c r="F15" s="624" t="s">
        <v>1557</v>
      </c>
      <c r="G15" s="615" t="s">
        <v>146</v>
      </c>
      <c r="H15" s="613">
        <v>899999115</v>
      </c>
      <c r="I15" s="613"/>
      <c r="J15" s="613"/>
      <c r="K15" s="613">
        <v>8</v>
      </c>
      <c r="L15" s="615" t="s">
        <v>1388</v>
      </c>
      <c r="M15" s="613">
        <v>6579482</v>
      </c>
      <c r="N15" s="1104">
        <v>3416671</v>
      </c>
      <c r="O15" s="846">
        <v>1708335.52</v>
      </c>
      <c r="P15" s="614">
        <v>43830</v>
      </c>
      <c r="Q15" s="847">
        <v>43951</v>
      </c>
      <c r="R15" s="614">
        <v>43557</v>
      </c>
      <c r="S15" s="614">
        <v>43586</v>
      </c>
      <c r="T15" s="614"/>
      <c r="U15" s="847">
        <v>43951</v>
      </c>
      <c r="V15" s="624" t="s">
        <v>22</v>
      </c>
      <c r="W15" s="848"/>
      <c r="X15" s="613">
        <v>4319</v>
      </c>
      <c r="Y15" s="614">
        <v>43557</v>
      </c>
      <c r="Z15" s="615" t="s">
        <v>1681</v>
      </c>
      <c r="AA15" s="615" t="s">
        <v>1682</v>
      </c>
      <c r="AB15" s="613">
        <v>19319</v>
      </c>
      <c r="AC15" s="718">
        <v>43560</v>
      </c>
      <c r="AD15" s="1002" t="s">
        <v>213</v>
      </c>
      <c r="AE15" s="723">
        <v>811121</v>
      </c>
      <c r="AF15" s="725" t="s">
        <v>1684</v>
      </c>
      <c r="AG15" t="s">
        <v>1769</v>
      </c>
    </row>
    <row r="16" spans="1:34" ht="63.75">
      <c r="A16" s="613">
        <v>14</v>
      </c>
      <c r="B16" s="991">
        <v>13</v>
      </c>
      <c r="C16" s="1344"/>
      <c r="D16" s="623" t="s">
        <v>203</v>
      </c>
      <c r="E16" s="622" t="s">
        <v>545</v>
      </c>
      <c r="F16" s="624" t="s">
        <v>640</v>
      </c>
      <c r="G16" s="615" t="s">
        <v>1389</v>
      </c>
      <c r="H16" s="613">
        <v>901030557</v>
      </c>
      <c r="I16" s="613"/>
      <c r="J16" s="613"/>
      <c r="K16" s="613">
        <v>7</v>
      </c>
      <c r="L16" s="615" t="s">
        <v>1390</v>
      </c>
      <c r="M16" s="613">
        <v>3002290</v>
      </c>
      <c r="N16" s="1104">
        <v>43690000</v>
      </c>
      <c r="O16" s="846">
        <v>21845000</v>
      </c>
      <c r="P16" s="614">
        <v>43830</v>
      </c>
      <c r="Q16" s="847">
        <v>43905</v>
      </c>
      <c r="R16" s="614">
        <v>43564</v>
      </c>
      <c r="S16" s="614">
        <v>43587</v>
      </c>
      <c r="T16" s="614"/>
      <c r="U16" s="614">
        <v>43830</v>
      </c>
      <c r="V16" s="624" t="s">
        <v>22</v>
      </c>
      <c r="W16" s="624"/>
      <c r="X16" s="613">
        <v>4619</v>
      </c>
      <c r="Y16" s="614">
        <v>43564</v>
      </c>
      <c r="Z16" s="615" t="s">
        <v>1685</v>
      </c>
      <c r="AA16" s="615"/>
      <c r="AB16" s="613">
        <v>20919</v>
      </c>
      <c r="AC16" s="718">
        <v>43566</v>
      </c>
      <c r="AD16" s="1002" t="s">
        <v>1145</v>
      </c>
      <c r="AE16" s="723">
        <v>761115</v>
      </c>
      <c r="AF16" s="725" t="s">
        <v>1684</v>
      </c>
      <c r="AG16" s="1376" t="s">
        <v>1772</v>
      </c>
    </row>
    <row r="17" spans="1:33" ht="282">
      <c r="A17" s="613">
        <v>15</v>
      </c>
      <c r="B17" s="688">
        <v>14</v>
      </c>
      <c r="C17" s="1349" t="s">
        <v>1773</v>
      </c>
      <c r="D17" s="623" t="s">
        <v>203</v>
      </c>
      <c r="E17" s="622" t="s">
        <v>18</v>
      </c>
      <c r="F17" s="624" t="s">
        <v>1774</v>
      </c>
      <c r="G17" s="622" t="s">
        <v>114</v>
      </c>
      <c r="H17" s="613">
        <v>900173404</v>
      </c>
      <c r="I17" s="613"/>
      <c r="J17" s="613"/>
      <c r="K17" s="613">
        <v>9</v>
      </c>
      <c r="L17" s="615" t="s">
        <v>991</v>
      </c>
      <c r="M17" s="613">
        <v>6117070</v>
      </c>
      <c r="N17" s="1104">
        <v>93850000</v>
      </c>
      <c r="O17" s="846">
        <v>13139000</v>
      </c>
      <c r="P17" s="614">
        <v>43830</v>
      </c>
      <c r="Q17" s="613"/>
      <c r="R17" s="614">
        <v>43567</v>
      </c>
      <c r="S17" s="614">
        <v>43581</v>
      </c>
      <c r="T17" s="614"/>
      <c r="U17" s="614">
        <v>43830</v>
      </c>
      <c r="V17" s="624" t="s">
        <v>1775</v>
      </c>
      <c r="W17" s="624"/>
      <c r="X17" s="613">
        <v>5019</v>
      </c>
      <c r="Y17" s="614">
        <v>43564</v>
      </c>
      <c r="Z17" s="615" t="s">
        <v>1681</v>
      </c>
      <c r="AA17" s="615" t="s">
        <v>1682</v>
      </c>
      <c r="AB17" s="613">
        <v>22719</v>
      </c>
      <c r="AC17" s="614">
        <v>43567</v>
      </c>
      <c r="AD17" s="1002" t="s">
        <v>213</v>
      </c>
      <c r="AE17" s="723">
        <v>811121</v>
      </c>
      <c r="AF17" s="725" t="s">
        <v>1691</v>
      </c>
      <c r="AG17" t="s">
        <v>1769</v>
      </c>
    </row>
    <row r="18" spans="1:33" ht="90">
      <c r="A18" s="613">
        <v>16</v>
      </c>
      <c r="B18" s="688">
        <v>2</v>
      </c>
      <c r="C18" s="1242" t="s">
        <v>1776</v>
      </c>
      <c r="D18" s="623" t="s">
        <v>100</v>
      </c>
      <c r="E18" s="622" t="s">
        <v>69</v>
      </c>
      <c r="F18" s="624" t="s">
        <v>1777</v>
      </c>
      <c r="G18" s="622" t="s">
        <v>1311</v>
      </c>
      <c r="H18" s="613">
        <v>830113914</v>
      </c>
      <c r="I18" s="613"/>
      <c r="J18" s="613"/>
      <c r="K18" s="613">
        <v>3</v>
      </c>
      <c r="L18" s="615" t="s">
        <v>1778</v>
      </c>
      <c r="M18" s="613">
        <v>7464600</v>
      </c>
      <c r="N18" s="1104">
        <v>14500000</v>
      </c>
      <c r="O18" s="613"/>
      <c r="P18" s="614">
        <v>43830</v>
      </c>
      <c r="Q18" s="613"/>
      <c r="R18" s="614">
        <v>43580</v>
      </c>
      <c r="S18" s="614">
        <v>43587</v>
      </c>
      <c r="T18" s="614"/>
      <c r="U18" s="614">
        <v>43830</v>
      </c>
      <c r="V18" s="624" t="s">
        <v>1779</v>
      </c>
      <c r="W18" s="624"/>
      <c r="X18" s="613">
        <v>3919</v>
      </c>
      <c r="Y18" s="614">
        <v>43545</v>
      </c>
      <c r="Z18" s="615" t="s">
        <v>1780</v>
      </c>
      <c r="AA18" s="615" t="s">
        <v>1781</v>
      </c>
      <c r="AB18" s="613">
        <v>25719</v>
      </c>
      <c r="AC18" s="614">
        <v>43581</v>
      </c>
      <c r="AD18" s="1003" t="s">
        <v>1145</v>
      </c>
      <c r="AE18" s="723">
        <v>141115</v>
      </c>
      <c r="AF18" s="725" t="s">
        <v>1683</v>
      </c>
      <c r="AG18" s="1171" t="s">
        <v>1465</v>
      </c>
    </row>
    <row r="19" spans="1:33" ht="282">
      <c r="A19" s="613">
        <v>17</v>
      </c>
      <c r="B19" s="688">
        <v>15</v>
      </c>
      <c r="C19" s="1349" t="s">
        <v>1782</v>
      </c>
      <c r="D19" s="623" t="s">
        <v>203</v>
      </c>
      <c r="E19" s="622" t="s">
        <v>18</v>
      </c>
      <c r="F19" s="624" t="s">
        <v>1532</v>
      </c>
      <c r="G19" s="719" t="s">
        <v>940</v>
      </c>
      <c r="H19" s="720">
        <v>800252836</v>
      </c>
      <c r="I19" s="720"/>
      <c r="J19" s="720"/>
      <c r="K19" s="720">
        <v>3</v>
      </c>
      <c r="L19" s="721" t="s">
        <v>941</v>
      </c>
      <c r="M19" s="720">
        <v>2226949</v>
      </c>
      <c r="N19" s="1104">
        <v>36505511</v>
      </c>
      <c r="O19" s="613"/>
      <c r="P19" s="614">
        <v>43830</v>
      </c>
      <c r="Q19" s="613"/>
      <c r="R19" s="614">
        <v>43580</v>
      </c>
      <c r="S19" s="614">
        <v>43585</v>
      </c>
      <c r="T19" s="722"/>
      <c r="U19" s="722">
        <v>43830</v>
      </c>
      <c r="V19" s="624" t="s">
        <v>1783</v>
      </c>
      <c r="W19" s="624"/>
      <c r="X19" s="613">
        <v>4919</v>
      </c>
      <c r="Y19" s="718">
        <v>43564</v>
      </c>
      <c r="Z19" s="721" t="s">
        <v>1681</v>
      </c>
      <c r="AA19" s="721" t="s">
        <v>1682</v>
      </c>
      <c r="AB19" s="613">
        <v>23319</v>
      </c>
      <c r="AC19" s="614">
        <v>43580</v>
      </c>
      <c r="AD19" s="1003" t="s">
        <v>213</v>
      </c>
      <c r="AE19" s="723">
        <v>811121</v>
      </c>
      <c r="AF19" s="725" t="s">
        <v>1784</v>
      </c>
      <c r="AG19" t="s">
        <v>1769</v>
      </c>
    </row>
    <row r="20" spans="1:33" ht="223.5" customHeight="1">
      <c r="A20" s="613">
        <v>18</v>
      </c>
      <c r="B20" s="769" t="s">
        <v>1686</v>
      </c>
      <c r="C20" s="1349" t="s">
        <v>1785</v>
      </c>
      <c r="D20" s="623" t="s">
        <v>1655</v>
      </c>
      <c r="E20" s="622" t="s">
        <v>18</v>
      </c>
      <c r="F20" s="1019" t="s">
        <v>1786</v>
      </c>
      <c r="G20" s="622" t="s">
        <v>474</v>
      </c>
      <c r="H20" s="613">
        <v>900068796</v>
      </c>
      <c r="I20" s="613"/>
      <c r="J20" s="613"/>
      <c r="K20" s="613">
        <v>1</v>
      </c>
      <c r="L20" s="615" t="s">
        <v>673</v>
      </c>
      <c r="M20" s="613">
        <v>7466000</v>
      </c>
      <c r="N20" s="1104">
        <v>594880000</v>
      </c>
      <c r="O20" s="849" t="s">
        <v>1787</v>
      </c>
      <c r="P20" s="614">
        <v>43830</v>
      </c>
      <c r="Q20" s="899" t="s">
        <v>1788</v>
      </c>
      <c r="R20" s="614">
        <v>43580</v>
      </c>
      <c r="S20" s="614">
        <v>43587</v>
      </c>
      <c r="T20" s="614"/>
      <c r="U20" s="847">
        <v>44073</v>
      </c>
      <c r="V20" s="624" t="s">
        <v>1688</v>
      </c>
      <c r="W20" s="1019" t="s">
        <v>1789</v>
      </c>
      <c r="X20" s="613">
        <v>5119</v>
      </c>
      <c r="Y20" s="718">
        <v>43567</v>
      </c>
      <c r="Z20" s="721" t="s">
        <v>1689</v>
      </c>
      <c r="AA20" s="721" t="s">
        <v>1690</v>
      </c>
      <c r="AB20" s="613">
        <v>25919</v>
      </c>
      <c r="AC20" s="614">
        <v>43585</v>
      </c>
      <c r="AD20" s="1003" t="s">
        <v>213</v>
      </c>
      <c r="AE20" s="723">
        <v>811115</v>
      </c>
      <c r="AF20" s="725" t="s">
        <v>1691</v>
      </c>
      <c r="AG20" t="s">
        <v>1769</v>
      </c>
    </row>
    <row r="21" spans="1:33" ht="127.5">
      <c r="A21" s="613">
        <v>19</v>
      </c>
      <c r="B21" s="769">
        <v>16</v>
      </c>
      <c r="C21" s="1345"/>
      <c r="D21" s="623" t="s">
        <v>203</v>
      </c>
      <c r="E21" s="622" t="s">
        <v>545</v>
      </c>
      <c r="F21" s="624" t="s">
        <v>1345</v>
      </c>
      <c r="G21" s="719" t="s">
        <v>1346</v>
      </c>
      <c r="H21" s="720">
        <v>800075003</v>
      </c>
      <c r="I21" s="720"/>
      <c r="J21" s="720"/>
      <c r="K21" s="720">
        <v>6</v>
      </c>
      <c r="L21" s="721" t="s">
        <v>1347</v>
      </c>
      <c r="M21" s="720">
        <v>6803999</v>
      </c>
      <c r="N21" s="1105">
        <v>160000000</v>
      </c>
      <c r="O21" s="720"/>
      <c r="P21" s="722">
        <v>43830</v>
      </c>
      <c r="Q21" s="720"/>
      <c r="R21" s="722">
        <v>43581</v>
      </c>
      <c r="S21" s="722">
        <v>43588</v>
      </c>
      <c r="T21" s="722"/>
      <c r="U21" s="722">
        <v>43830</v>
      </c>
      <c r="V21" s="726" t="s">
        <v>1790</v>
      </c>
      <c r="W21" s="726"/>
      <c r="X21" s="720">
        <v>5219</v>
      </c>
      <c r="Y21" s="727">
        <v>43580</v>
      </c>
      <c r="Z21" s="721" t="s">
        <v>1791</v>
      </c>
      <c r="AA21" s="721" t="s">
        <v>1792</v>
      </c>
      <c r="AB21" s="720">
        <v>25819</v>
      </c>
      <c r="AC21" s="722">
        <v>43584</v>
      </c>
      <c r="AD21" s="1004" t="s">
        <v>265</v>
      </c>
      <c r="AE21" s="723">
        <v>921215</v>
      </c>
      <c r="AF21" s="725" t="s">
        <v>1684</v>
      </c>
      <c r="AG21" s="1171" t="s">
        <v>1793</v>
      </c>
    </row>
    <row r="22" spans="1:33" ht="270.75">
      <c r="A22" s="731">
        <v>20</v>
      </c>
      <c r="B22" s="769">
        <v>17</v>
      </c>
      <c r="C22" s="1349" t="s">
        <v>1794</v>
      </c>
      <c r="D22" s="728" t="s">
        <v>203</v>
      </c>
      <c r="E22" s="729" t="s">
        <v>18</v>
      </c>
      <c r="F22" s="730" t="s">
        <v>1795</v>
      </c>
      <c r="G22" s="729" t="s">
        <v>1796</v>
      </c>
      <c r="H22" s="731">
        <v>79655511</v>
      </c>
      <c r="I22" s="731"/>
      <c r="J22" s="731"/>
      <c r="K22" s="731"/>
      <c r="L22" s="732" t="s">
        <v>1797</v>
      </c>
      <c r="M22" s="731">
        <v>3023199275</v>
      </c>
      <c r="N22" s="1106">
        <v>78000000</v>
      </c>
      <c r="O22" s="731"/>
      <c r="P22" s="733">
        <v>43830</v>
      </c>
      <c r="Q22" s="731"/>
      <c r="R22" s="733">
        <v>43587</v>
      </c>
      <c r="S22" s="733">
        <v>43587</v>
      </c>
      <c r="T22" s="733"/>
      <c r="U22" s="733">
        <v>43830</v>
      </c>
      <c r="V22" s="730" t="s">
        <v>22</v>
      </c>
      <c r="W22" s="730"/>
      <c r="X22" s="731">
        <v>5319</v>
      </c>
      <c r="Y22" s="734">
        <v>43581</v>
      </c>
      <c r="Z22" s="732" t="s">
        <v>1766</v>
      </c>
      <c r="AA22" s="732" t="s">
        <v>1767</v>
      </c>
      <c r="AB22" s="731">
        <v>26019</v>
      </c>
      <c r="AC22" s="733">
        <v>43587</v>
      </c>
      <c r="AD22" s="1005" t="s">
        <v>213</v>
      </c>
      <c r="AE22" s="723">
        <v>801615</v>
      </c>
      <c r="AF22" s="725" t="s">
        <v>1784</v>
      </c>
      <c r="AG22" t="s">
        <v>1769</v>
      </c>
    </row>
    <row r="23" spans="1:33" ht="293.25">
      <c r="A23" s="731">
        <v>21</v>
      </c>
      <c r="B23" s="769">
        <v>18</v>
      </c>
      <c r="C23" s="1349" t="s">
        <v>1798</v>
      </c>
      <c r="D23" s="728" t="s">
        <v>203</v>
      </c>
      <c r="E23" s="729" t="s">
        <v>18</v>
      </c>
      <c r="F23" s="730" t="s">
        <v>1708</v>
      </c>
      <c r="G23" s="729" t="s">
        <v>1799</v>
      </c>
      <c r="H23" s="731">
        <v>3102345</v>
      </c>
      <c r="I23" s="731"/>
      <c r="J23" s="731"/>
      <c r="K23" s="731"/>
      <c r="L23" s="732" t="s">
        <v>1800</v>
      </c>
      <c r="M23" s="731">
        <v>3002650859</v>
      </c>
      <c r="N23" s="1106">
        <v>12800000</v>
      </c>
      <c r="O23" s="731"/>
      <c r="P23" s="733">
        <v>43830</v>
      </c>
      <c r="Q23" s="731"/>
      <c r="R23" s="733">
        <v>43587</v>
      </c>
      <c r="S23" s="733">
        <v>43587</v>
      </c>
      <c r="T23" s="733"/>
      <c r="U23" s="733">
        <v>43830</v>
      </c>
      <c r="V23" s="730" t="s">
        <v>22</v>
      </c>
      <c r="W23" s="730"/>
      <c r="X23" s="731">
        <v>1119</v>
      </c>
      <c r="Y23" s="734">
        <v>43479</v>
      </c>
      <c r="Z23" s="735" t="s">
        <v>1681</v>
      </c>
      <c r="AA23" s="735" t="e">
        <f>-[1]INFOTIC!$C$8:$D$813</f>
        <v>#VALUE!</v>
      </c>
      <c r="AB23" s="731">
        <v>26119</v>
      </c>
      <c r="AC23" s="733">
        <v>43587</v>
      </c>
      <c r="AD23" s="1006" t="s">
        <v>1145</v>
      </c>
      <c r="AE23" s="723">
        <v>801615</v>
      </c>
      <c r="AF23" s="725" t="s">
        <v>1784</v>
      </c>
      <c r="AG23" s="1171" t="s">
        <v>1706</v>
      </c>
    </row>
    <row r="24" spans="1:33" ht="105">
      <c r="A24" s="731">
        <v>22</v>
      </c>
      <c r="B24" s="769">
        <v>1</v>
      </c>
      <c r="C24" s="1242" t="s">
        <v>1801</v>
      </c>
      <c r="D24" s="728" t="s">
        <v>68</v>
      </c>
      <c r="E24" s="729" t="s">
        <v>69</v>
      </c>
      <c r="F24" s="730" t="s">
        <v>1802</v>
      </c>
      <c r="G24" s="736" t="s">
        <v>1803</v>
      </c>
      <c r="H24" s="738">
        <v>800112214</v>
      </c>
      <c r="I24" s="738"/>
      <c r="J24" s="738"/>
      <c r="K24" s="731">
        <v>2</v>
      </c>
      <c r="L24" s="732" t="s">
        <v>1804</v>
      </c>
      <c r="M24" s="731">
        <v>3191100</v>
      </c>
      <c r="N24" s="1106">
        <v>3015963</v>
      </c>
      <c r="O24" s="731"/>
      <c r="P24" s="733" t="s">
        <v>110</v>
      </c>
      <c r="Q24" s="731"/>
      <c r="R24" s="733">
        <v>43598</v>
      </c>
      <c r="S24" s="733">
        <v>43602</v>
      </c>
      <c r="T24" s="733"/>
      <c r="U24" s="733">
        <v>43663</v>
      </c>
      <c r="V24" s="730" t="s">
        <v>1805</v>
      </c>
      <c r="W24" s="730"/>
      <c r="X24" s="731">
        <v>4819</v>
      </c>
      <c r="Y24" s="734">
        <v>43564</v>
      </c>
      <c r="Z24" s="732" t="s">
        <v>1806</v>
      </c>
      <c r="AA24" s="732" t="s">
        <v>1807</v>
      </c>
      <c r="AB24" s="731">
        <v>26919</v>
      </c>
      <c r="AC24" s="733">
        <v>43598</v>
      </c>
      <c r="AD24" s="1006" t="s">
        <v>265</v>
      </c>
      <c r="AE24" s="723">
        <v>801615</v>
      </c>
      <c r="AF24" s="725" t="s">
        <v>1683</v>
      </c>
    </row>
    <row r="25" spans="1:33" ht="127.5">
      <c r="A25" s="738">
        <v>23</v>
      </c>
      <c r="B25" s="737">
        <v>1</v>
      </c>
      <c r="C25" s="1346"/>
      <c r="D25" s="740" t="s">
        <v>1808</v>
      </c>
      <c r="E25" s="743" t="s">
        <v>18</v>
      </c>
      <c r="F25" s="744" t="s">
        <v>1809</v>
      </c>
      <c r="G25" s="743" t="s">
        <v>1810</v>
      </c>
      <c r="H25" s="738">
        <v>860502844</v>
      </c>
      <c r="I25" s="738"/>
      <c r="J25" s="738"/>
      <c r="K25" s="731">
        <v>4</v>
      </c>
      <c r="L25" s="735" t="s">
        <v>1811</v>
      </c>
      <c r="M25" s="738"/>
      <c r="N25" s="1107">
        <v>0</v>
      </c>
      <c r="O25" s="738"/>
      <c r="P25" s="745" t="s">
        <v>1812</v>
      </c>
      <c r="Q25" s="738"/>
      <c r="R25" s="745">
        <v>43601</v>
      </c>
      <c r="S25" s="745">
        <v>43601</v>
      </c>
      <c r="T25" s="745"/>
      <c r="U25" s="745">
        <v>44331</v>
      </c>
      <c r="V25" s="741" t="s">
        <v>22</v>
      </c>
      <c r="W25" s="741"/>
      <c r="X25" s="741" t="s">
        <v>22</v>
      </c>
      <c r="Y25" s="741" t="s">
        <v>22</v>
      </c>
      <c r="Z25" s="741" t="s">
        <v>22</v>
      </c>
      <c r="AA25" s="741" t="s">
        <v>22</v>
      </c>
      <c r="AB25" s="741" t="s">
        <v>22</v>
      </c>
      <c r="AC25" s="741" t="s">
        <v>22</v>
      </c>
      <c r="AD25" s="742" t="s">
        <v>1813</v>
      </c>
      <c r="AE25" s="723">
        <v>801615</v>
      </c>
      <c r="AF25" s="725" t="s">
        <v>1814</v>
      </c>
    </row>
    <row r="26" spans="1:33" ht="114.75">
      <c r="A26" s="731">
        <v>24</v>
      </c>
      <c r="B26" s="769">
        <v>1</v>
      </c>
      <c r="C26" s="1242" t="s">
        <v>1815</v>
      </c>
      <c r="D26" s="728" t="s">
        <v>189</v>
      </c>
      <c r="E26" s="729" t="s">
        <v>69</v>
      </c>
      <c r="F26" s="730" t="s">
        <v>1816</v>
      </c>
      <c r="G26" s="743" t="s">
        <v>1154</v>
      </c>
      <c r="H26" s="738">
        <v>860002400</v>
      </c>
      <c r="I26" s="739"/>
      <c r="J26" s="739"/>
      <c r="K26" s="739">
        <v>2</v>
      </c>
      <c r="L26" s="735" t="s">
        <v>1155</v>
      </c>
      <c r="M26" s="738" t="s">
        <v>1156</v>
      </c>
      <c r="N26" s="1106">
        <v>5591636</v>
      </c>
      <c r="O26" s="731"/>
      <c r="P26" s="733" t="s">
        <v>1022</v>
      </c>
      <c r="Q26" s="731"/>
      <c r="R26" s="733">
        <v>43607</v>
      </c>
      <c r="S26" s="733">
        <v>43616</v>
      </c>
      <c r="T26" s="733"/>
      <c r="U26" s="733">
        <v>43996</v>
      </c>
      <c r="V26" s="730" t="s">
        <v>22</v>
      </c>
      <c r="W26" s="730"/>
      <c r="X26" s="730">
        <v>5719</v>
      </c>
      <c r="Y26" s="749">
        <v>43592</v>
      </c>
      <c r="Z26" s="730" t="s">
        <v>1817</v>
      </c>
      <c r="AA26" s="730" t="s">
        <v>1818</v>
      </c>
      <c r="AB26" s="730">
        <v>27519</v>
      </c>
      <c r="AC26" s="749">
        <v>43607</v>
      </c>
      <c r="AD26" s="1006" t="s">
        <v>1145</v>
      </c>
      <c r="AE26" s="723">
        <v>841316</v>
      </c>
      <c r="AF26" s="725" t="s">
        <v>1683</v>
      </c>
    </row>
    <row r="27" spans="1:33" ht="293.25">
      <c r="A27" s="731">
        <v>25</v>
      </c>
      <c r="B27" s="769">
        <v>19</v>
      </c>
      <c r="C27" s="1349" t="s">
        <v>1819</v>
      </c>
      <c r="D27" s="728" t="s">
        <v>203</v>
      </c>
      <c r="E27" s="729" t="s">
        <v>18</v>
      </c>
      <c r="F27" s="730" t="s">
        <v>1820</v>
      </c>
      <c r="G27" s="729" t="s">
        <v>1303</v>
      </c>
      <c r="H27" s="746">
        <v>800220028</v>
      </c>
      <c r="I27" s="746"/>
      <c r="J27" s="746"/>
      <c r="K27" s="746">
        <v>1</v>
      </c>
      <c r="L27" s="747" t="s">
        <v>1131</v>
      </c>
      <c r="M27" s="748">
        <v>2188266</v>
      </c>
      <c r="N27" s="1108">
        <v>199999730</v>
      </c>
      <c r="O27" s="731"/>
      <c r="P27" s="733">
        <v>43830</v>
      </c>
      <c r="Q27" s="731"/>
      <c r="R27" s="733">
        <v>43607</v>
      </c>
      <c r="S27" s="733">
        <v>43613</v>
      </c>
      <c r="T27" s="733"/>
      <c r="U27" s="733">
        <v>43830</v>
      </c>
      <c r="V27" s="730" t="s">
        <v>1821</v>
      </c>
      <c r="W27" s="730"/>
      <c r="X27" s="730">
        <v>4419</v>
      </c>
      <c r="Y27" s="749">
        <v>43589</v>
      </c>
      <c r="Z27" s="730" t="s">
        <v>1766</v>
      </c>
      <c r="AA27" s="732" t="s">
        <v>1767</v>
      </c>
      <c r="AB27" s="730">
        <v>27619</v>
      </c>
      <c r="AC27" s="749">
        <v>43607</v>
      </c>
      <c r="AD27" s="1005" t="s">
        <v>213</v>
      </c>
      <c r="AE27" s="723">
        <v>811122</v>
      </c>
      <c r="AF27" s="725" t="s">
        <v>1691</v>
      </c>
      <c r="AG27" t="s">
        <v>1769</v>
      </c>
    </row>
    <row r="28" spans="1:33" ht="89.25">
      <c r="A28" s="577">
        <v>26</v>
      </c>
      <c r="B28" s="769">
        <v>2</v>
      </c>
      <c r="C28" s="1242" t="s">
        <v>1822</v>
      </c>
      <c r="D28" s="571" t="s">
        <v>68</v>
      </c>
      <c r="E28" s="570" t="s">
        <v>69</v>
      </c>
      <c r="F28" s="572" t="s">
        <v>1823</v>
      </c>
      <c r="G28" s="570" t="s">
        <v>1824</v>
      </c>
      <c r="H28" s="573">
        <v>900210800</v>
      </c>
      <c r="I28" s="573"/>
      <c r="J28" s="573"/>
      <c r="K28" s="573">
        <v>1</v>
      </c>
      <c r="L28" s="574" t="s">
        <v>1825</v>
      </c>
      <c r="M28" s="750">
        <v>2953430</v>
      </c>
      <c r="N28" s="1109">
        <v>2349000</v>
      </c>
      <c r="O28" s="577"/>
      <c r="P28" s="578" t="s">
        <v>1826</v>
      </c>
      <c r="Q28" s="577"/>
      <c r="R28" s="578">
        <v>43620</v>
      </c>
      <c r="S28" s="578">
        <v>43626</v>
      </c>
      <c r="T28" s="578"/>
      <c r="U28" s="578"/>
      <c r="V28" s="572" t="s">
        <v>1827</v>
      </c>
      <c r="W28" s="572"/>
      <c r="X28" s="572">
        <v>5819</v>
      </c>
      <c r="Y28" s="751">
        <v>43600</v>
      </c>
      <c r="Z28" s="572" t="s">
        <v>1828</v>
      </c>
      <c r="AA28" s="579" t="s">
        <v>1829</v>
      </c>
      <c r="AB28" s="572">
        <v>31219</v>
      </c>
      <c r="AC28" s="751">
        <v>43621</v>
      </c>
      <c r="AD28" s="779" t="s">
        <v>404</v>
      </c>
      <c r="AE28" s="723">
        <v>432020</v>
      </c>
      <c r="AF28" s="725" t="s">
        <v>1714</v>
      </c>
      <c r="AG28" s="1171" t="s">
        <v>1830</v>
      </c>
    </row>
    <row r="29" spans="1:33" ht="127.5">
      <c r="A29" s="577">
        <v>27</v>
      </c>
      <c r="B29" s="769">
        <v>2</v>
      </c>
      <c r="C29" s="1345"/>
      <c r="D29" s="571" t="s">
        <v>1808</v>
      </c>
      <c r="E29" s="570" t="s">
        <v>18</v>
      </c>
      <c r="F29" s="572" t="s">
        <v>1831</v>
      </c>
      <c r="G29" s="570" t="s">
        <v>1832</v>
      </c>
      <c r="H29" s="573">
        <v>860029846</v>
      </c>
      <c r="I29" s="573"/>
      <c r="J29" s="573"/>
      <c r="K29" s="573">
        <v>0</v>
      </c>
      <c r="L29" s="574" t="s">
        <v>1833</v>
      </c>
      <c r="M29" s="750">
        <v>7942122</v>
      </c>
      <c r="N29" s="1109">
        <v>0</v>
      </c>
      <c r="O29" s="577"/>
      <c r="P29" s="578" t="s">
        <v>399</v>
      </c>
      <c r="Q29" s="577"/>
      <c r="R29" s="578">
        <v>43627</v>
      </c>
      <c r="S29" s="578">
        <v>43627</v>
      </c>
      <c r="T29" s="578"/>
      <c r="U29" s="578">
        <v>44357</v>
      </c>
      <c r="V29" s="572" t="s">
        <v>22</v>
      </c>
      <c r="W29" s="572"/>
      <c r="X29" s="572" t="s">
        <v>22</v>
      </c>
      <c r="Y29" s="751" t="s">
        <v>22</v>
      </c>
      <c r="Z29" s="572" t="s">
        <v>22</v>
      </c>
      <c r="AA29" s="572" t="s">
        <v>22</v>
      </c>
      <c r="AB29" s="572" t="s">
        <v>22</v>
      </c>
      <c r="AC29" s="751" t="s">
        <v>22</v>
      </c>
      <c r="AD29" s="779" t="s">
        <v>1813</v>
      </c>
      <c r="AE29" s="723">
        <v>801615</v>
      </c>
      <c r="AF29" s="725" t="s">
        <v>1691</v>
      </c>
    </row>
    <row r="30" spans="1:33" ht="259.5">
      <c r="A30" s="577">
        <v>28</v>
      </c>
      <c r="B30" s="769">
        <v>20</v>
      </c>
      <c r="C30" s="1349" t="s">
        <v>1834</v>
      </c>
      <c r="D30" s="571" t="s">
        <v>203</v>
      </c>
      <c r="E30" s="570" t="s">
        <v>33</v>
      </c>
      <c r="F30" s="572" t="s">
        <v>1669</v>
      </c>
      <c r="G30" s="570" t="s">
        <v>1835</v>
      </c>
      <c r="H30" s="573">
        <v>860066942</v>
      </c>
      <c r="I30" s="573"/>
      <c r="J30" s="573"/>
      <c r="K30" s="573">
        <v>7</v>
      </c>
      <c r="L30" s="574" t="s">
        <v>661</v>
      </c>
      <c r="M30" s="750">
        <v>4280666</v>
      </c>
      <c r="N30" s="1109">
        <v>86581812</v>
      </c>
      <c r="O30" s="840">
        <v>20000000</v>
      </c>
      <c r="P30" s="578">
        <v>43830</v>
      </c>
      <c r="Q30" s="577"/>
      <c r="R30" s="578">
        <v>43628</v>
      </c>
      <c r="S30" s="578">
        <v>43635</v>
      </c>
      <c r="T30" s="578"/>
      <c r="U30" s="578">
        <v>43830</v>
      </c>
      <c r="V30" s="572" t="s">
        <v>1836</v>
      </c>
      <c r="W30" s="572" t="s">
        <v>1837</v>
      </c>
      <c r="X30" s="572">
        <v>6019</v>
      </c>
      <c r="Y30" s="751">
        <v>43602</v>
      </c>
      <c r="Z30" s="572" t="s">
        <v>1748</v>
      </c>
      <c r="AA30" s="579" t="s">
        <v>1749</v>
      </c>
      <c r="AB30" s="572">
        <v>31619</v>
      </c>
      <c r="AC30" s="751">
        <v>43629</v>
      </c>
      <c r="AD30" s="779" t="s">
        <v>265</v>
      </c>
      <c r="AE30" s="723">
        <v>801615</v>
      </c>
      <c r="AF30" s="725" t="s">
        <v>1814</v>
      </c>
      <c r="AG30" s="1171" t="s">
        <v>1838</v>
      </c>
    </row>
    <row r="31" spans="1:33" ht="76.5">
      <c r="A31" s="577">
        <v>29</v>
      </c>
      <c r="B31" s="769">
        <v>1</v>
      </c>
      <c r="C31" s="1345"/>
      <c r="D31" s="571" t="s">
        <v>1839</v>
      </c>
      <c r="E31" s="570" t="s">
        <v>33</v>
      </c>
      <c r="F31" s="572" t="s">
        <v>1840</v>
      </c>
      <c r="G31" s="570" t="s">
        <v>1841</v>
      </c>
      <c r="H31" s="573">
        <v>1020837589</v>
      </c>
      <c r="I31" s="573"/>
      <c r="J31" s="573"/>
      <c r="K31" s="573"/>
      <c r="L31" s="574"/>
      <c r="M31" s="750"/>
      <c r="N31" s="1109">
        <v>0</v>
      </c>
      <c r="O31" s="577"/>
      <c r="P31" s="578">
        <v>43729</v>
      </c>
      <c r="Q31" s="577"/>
      <c r="R31" s="578">
        <v>43628</v>
      </c>
      <c r="S31" s="578">
        <v>43628</v>
      </c>
      <c r="T31" s="578"/>
      <c r="U31" s="578">
        <v>43729</v>
      </c>
      <c r="V31" s="572" t="s">
        <v>22</v>
      </c>
      <c r="W31" s="572"/>
      <c r="X31" s="572" t="s">
        <v>22</v>
      </c>
      <c r="Y31" s="751" t="s">
        <v>22</v>
      </c>
      <c r="Z31" s="572" t="s">
        <v>22</v>
      </c>
      <c r="AA31" s="572" t="s">
        <v>22</v>
      </c>
      <c r="AB31" s="572" t="s">
        <v>22</v>
      </c>
      <c r="AC31" s="751" t="s">
        <v>22</v>
      </c>
      <c r="AD31" s="779" t="s">
        <v>1842</v>
      </c>
      <c r="AE31" s="723">
        <v>801615</v>
      </c>
      <c r="AF31" s="725" t="s">
        <v>1691</v>
      </c>
    </row>
    <row r="32" spans="1:33" ht="270.75">
      <c r="A32" s="764">
        <v>30</v>
      </c>
      <c r="B32" s="769">
        <v>21</v>
      </c>
      <c r="C32" s="1349" t="s">
        <v>1843</v>
      </c>
      <c r="D32" s="756" t="s">
        <v>203</v>
      </c>
      <c r="E32" s="755" t="s">
        <v>33</v>
      </c>
      <c r="F32" s="757" t="s">
        <v>1844</v>
      </c>
      <c r="G32" s="755" t="s">
        <v>1845</v>
      </c>
      <c r="H32" s="758">
        <v>1047392371</v>
      </c>
      <c r="I32" s="758"/>
      <c r="J32" s="758"/>
      <c r="K32" s="758"/>
      <c r="L32" s="759" t="s">
        <v>1846</v>
      </c>
      <c r="M32" s="759">
        <v>3178945878</v>
      </c>
      <c r="N32" s="1110" t="s">
        <v>1847</v>
      </c>
      <c r="O32" s="764"/>
      <c r="P32" s="765">
        <v>43830</v>
      </c>
      <c r="Q32" s="764"/>
      <c r="R32" s="765">
        <v>43648</v>
      </c>
      <c r="S32" s="765">
        <v>43649</v>
      </c>
      <c r="T32" s="765"/>
      <c r="U32" s="765">
        <v>43830</v>
      </c>
      <c r="V32" s="757" t="s">
        <v>22</v>
      </c>
      <c r="W32" s="757"/>
      <c r="X32" s="757">
        <v>6619</v>
      </c>
      <c r="Y32" s="753">
        <v>43635</v>
      </c>
      <c r="Z32" s="754" t="s">
        <v>1681</v>
      </c>
      <c r="AA32" s="754" t="s">
        <v>1682</v>
      </c>
      <c r="AB32" s="757">
        <v>35119</v>
      </c>
      <c r="AC32" s="753"/>
      <c r="AD32" s="780" t="s">
        <v>1848</v>
      </c>
      <c r="AF32" s="725" t="s">
        <v>1784</v>
      </c>
      <c r="AG32" t="s">
        <v>1769</v>
      </c>
    </row>
    <row r="33" spans="1:35" ht="282">
      <c r="A33" s="764">
        <v>31</v>
      </c>
      <c r="B33" s="769">
        <v>22</v>
      </c>
      <c r="C33" s="1349" t="s">
        <v>1849</v>
      </c>
      <c r="D33" s="756" t="s">
        <v>203</v>
      </c>
      <c r="E33" s="755" t="s">
        <v>33</v>
      </c>
      <c r="F33" s="757" t="s">
        <v>1850</v>
      </c>
      <c r="G33" s="755" t="s">
        <v>1851</v>
      </c>
      <c r="H33" s="758">
        <v>1136884671</v>
      </c>
      <c r="I33" s="758"/>
      <c r="J33" s="758"/>
      <c r="K33" s="758"/>
      <c r="L33" s="759" t="s">
        <v>1852</v>
      </c>
      <c r="M33" s="760">
        <v>3057987605</v>
      </c>
      <c r="N33" s="1110" t="s">
        <v>1853</v>
      </c>
      <c r="O33" s="764"/>
      <c r="P33" s="765">
        <v>43830</v>
      </c>
      <c r="Q33" s="764"/>
      <c r="R33" s="765">
        <v>43648</v>
      </c>
      <c r="S33" s="765">
        <v>43649</v>
      </c>
      <c r="T33" s="765"/>
      <c r="U33" s="765">
        <v>43830</v>
      </c>
      <c r="V33" s="757" t="s">
        <v>22</v>
      </c>
      <c r="W33" s="757"/>
      <c r="X33" s="757">
        <v>6519</v>
      </c>
      <c r="Y33" s="753">
        <v>43634</v>
      </c>
      <c r="Z33" s="754" t="s">
        <v>1681</v>
      </c>
      <c r="AA33" s="754" t="s">
        <v>1682</v>
      </c>
      <c r="AB33" s="757"/>
      <c r="AC33" s="753"/>
      <c r="AD33" s="1007" t="s">
        <v>1406</v>
      </c>
      <c r="AF33" s="725" t="s">
        <v>1784</v>
      </c>
      <c r="AG33" s="1171" t="s">
        <v>1854</v>
      </c>
    </row>
    <row r="34" spans="1:35" ht="270.75">
      <c r="A34" s="764">
        <v>32</v>
      </c>
      <c r="B34" s="769">
        <v>23</v>
      </c>
      <c r="C34" s="1349" t="s">
        <v>1855</v>
      </c>
      <c r="D34" s="756" t="s">
        <v>203</v>
      </c>
      <c r="E34" s="755" t="s">
        <v>33</v>
      </c>
      <c r="F34" s="757" t="s">
        <v>1856</v>
      </c>
      <c r="G34" s="755" t="s">
        <v>1857</v>
      </c>
      <c r="H34" s="758">
        <v>1100396713</v>
      </c>
      <c r="I34" s="758"/>
      <c r="J34" s="758"/>
      <c r="K34" s="758"/>
      <c r="L34" s="759" t="s">
        <v>1858</v>
      </c>
      <c r="M34" s="760">
        <v>3126982574</v>
      </c>
      <c r="N34" s="1110" t="s">
        <v>1859</v>
      </c>
      <c r="O34" s="764"/>
      <c r="P34" s="765">
        <v>43830</v>
      </c>
      <c r="Q34" s="764"/>
      <c r="R34" s="765">
        <v>43648</v>
      </c>
      <c r="S34" s="765">
        <v>43651</v>
      </c>
      <c r="T34" s="765"/>
      <c r="U34" s="765">
        <v>43830</v>
      </c>
      <c r="V34" s="757" t="s">
        <v>22</v>
      </c>
      <c r="W34" s="757"/>
      <c r="X34" s="757">
        <v>6419</v>
      </c>
      <c r="Y34" s="753">
        <v>43635</v>
      </c>
      <c r="Z34" s="754" t="s">
        <v>1681</v>
      </c>
      <c r="AA34" s="754" t="s">
        <v>1682</v>
      </c>
      <c r="AB34" s="757"/>
      <c r="AC34" s="753"/>
      <c r="AD34" s="780" t="s">
        <v>1848</v>
      </c>
      <c r="AF34" s="725" t="s">
        <v>1784</v>
      </c>
      <c r="AG34" t="s">
        <v>1860</v>
      </c>
    </row>
    <row r="35" spans="1:35" ht="140.25">
      <c r="A35" s="764">
        <v>33</v>
      </c>
      <c r="B35" s="769">
        <v>3</v>
      </c>
      <c r="C35" s="1345"/>
      <c r="D35" s="756" t="s">
        <v>1808</v>
      </c>
      <c r="E35" s="755" t="s">
        <v>33</v>
      </c>
      <c r="F35" s="757" t="s">
        <v>1861</v>
      </c>
      <c r="G35" s="755" t="s">
        <v>1862</v>
      </c>
      <c r="H35" s="758">
        <v>900153453</v>
      </c>
      <c r="I35" s="758"/>
      <c r="J35" s="758"/>
      <c r="K35" s="758">
        <v>1</v>
      </c>
      <c r="L35" s="759" t="s">
        <v>1863</v>
      </c>
      <c r="M35" s="760">
        <v>5870400</v>
      </c>
      <c r="N35" s="1111"/>
      <c r="O35" s="764"/>
      <c r="P35" s="765">
        <v>44500</v>
      </c>
      <c r="Q35" s="764"/>
      <c r="R35" s="765">
        <v>43658</v>
      </c>
      <c r="S35" s="765">
        <v>43658</v>
      </c>
      <c r="T35" s="765"/>
      <c r="U35" s="765">
        <v>44500</v>
      </c>
      <c r="V35" s="757" t="s">
        <v>22</v>
      </c>
      <c r="W35" s="757"/>
      <c r="X35" s="757" t="s">
        <v>22</v>
      </c>
      <c r="Y35" s="757" t="s">
        <v>22</v>
      </c>
      <c r="Z35" s="757" t="s">
        <v>22</v>
      </c>
      <c r="AA35" s="757" t="s">
        <v>22</v>
      </c>
      <c r="AB35" s="757" t="s">
        <v>22</v>
      </c>
      <c r="AC35" s="757" t="s">
        <v>22</v>
      </c>
      <c r="AD35" s="780" t="s">
        <v>1864</v>
      </c>
      <c r="AE35" s="757"/>
      <c r="AF35" s="757" t="s">
        <v>1784</v>
      </c>
    </row>
    <row r="36" spans="1:35" ht="270.75">
      <c r="A36" s="767">
        <v>34</v>
      </c>
      <c r="B36" s="771">
        <v>24</v>
      </c>
      <c r="C36" s="1349" t="s">
        <v>1865</v>
      </c>
      <c r="D36" s="768" t="s">
        <v>1692</v>
      </c>
      <c r="E36" s="772" t="s">
        <v>33</v>
      </c>
      <c r="F36" s="773" t="s">
        <v>1866</v>
      </c>
      <c r="G36" s="772" t="s">
        <v>1867</v>
      </c>
      <c r="H36" s="800">
        <v>92231805</v>
      </c>
      <c r="I36" s="800"/>
      <c r="J36" s="800"/>
      <c r="K36" s="762"/>
      <c r="L36" s="761" t="s">
        <v>1868</v>
      </c>
      <c r="M36" s="763">
        <v>3192816649</v>
      </c>
      <c r="N36" s="1112" t="s">
        <v>1869</v>
      </c>
      <c r="O36" s="767"/>
      <c r="P36" s="766">
        <v>43830</v>
      </c>
      <c r="Q36" s="767"/>
      <c r="R36" s="766">
        <v>43665</v>
      </c>
      <c r="S36" s="766">
        <v>43668</v>
      </c>
      <c r="T36" s="766"/>
      <c r="U36" s="766">
        <v>43830</v>
      </c>
      <c r="V36" s="774" t="s">
        <v>1870</v>
      </c>
      <c r="W36" s="774"/>
      <c r="X36" s="773">
        <v>6819</v>
      </c>
      <c r="Y36" s="775">
        <v>43656</v>
      </c>
      <c r="Z36" s="773" t="s">
        <v>1681</v>
      </c>
      <c r="AA36" s="773" t="s">
        <v>1871</v>
      </c>
      <c r="AB36" s="773">
        <v>36119</v>
      </c>
      <c r="AC36" s="775">
        <v>43668</v>
      </c>
      <c r="AD36" s="781" t="s">
        <v>1872</v>
      </c>
      <c r="AE36" s="757"/>
      <c r="AF36" s="757" t="s">
        <v>1784</v>
      </c>
      <c r="AG36" s="1377" t="s">
        <v>1873</v>
      </c>
      <c r="AH36" s="778"/>
    </row>
    <row r="37" spans="1:35" s="777" customFormat="1" ht="282">
      <c r="A37" s="768">
        <v>35</v>
      </c>
      <c r="B37" s="771">
        <v>25</v>
      </c>
      <c r="C37" s="1349" t="s">
        <v>1874</v>
      </c>
      <c r="D37" s="768" t="s">
        <v>1692</v>
      </c>
      <c r="E37" s="772" t="s">
        <v>33</v>
      </c>
      <c r="F37" s="773" t="s">
        <v>1866</v>
      </c>
      <c r="G37" s="772" t="s">
        <v>1875</v>
      </c>
      <c r="H37" s="800" t="s">
        <v>1876</v>
      </c>
      <c r="I37" s="800"/>
      <c r="J37" s="800"/>
      <c r="K37" s="762"/>
      <c r="L37" s="761" t="s">
        <v>1877</v>
      </c>
      <c r="M37" s="763">
        <v>3006932520</v>
      </c>
      <c r="N37" s="1112" t="s">
        <v>1869</v>
      </c>
      <c r="O37" s="767"/>
      <c r="P37" s="766">
        <v>43830</v>
      </c>
      <c r="Q37" s="767"/>
      <c r="R37" s="766">
        <v>43669</v>
      </c>
      <c r="S37" s="766">
        <v>43678</v>
      </c>
      <c r="T37" s="766"/>
      <c r="U37" s="766">
        <v>43830</v>
      </c>
      <c r="V37" s="774" t="s">
        <v>1878</v>
      </c>
      <c r="W37" s="774"/>
      <c r="X37" s="773">
        <v>6819</v>
      </c>
      <c r="Y37" s="775">
        <v>43656</v>
      </c>
      <c r="Z37" s="773" t="s">
        <v>1681</v>
      </c>
      <c r="AA37" s="773" t="s">
        <v>1871</v>
      </c>
      <c r="AB37" s="773">
        <v>36519</v>
      </c>
      <c r="AC37" s="775">
        <v>43670</v>
      </c>
      <c r="AD37" s="781" t="s">
        <v>1872</v>
      </c>
      <c r="AE37" s="757"/>
      <c r="AF37" s="757" t="s">
        <v>1784</v>
      </c>
      <c r="AG37" s="1377" t="s">
        <v>1873</v>
      </c>
      <c r="AH37" s="778"/>
    </row>
    <row r="38" spans="1:35" s="778" customFormat="1" ht="270.75">
      <c r="A38" s="768">
        <v>36</v>
      </c>
      <c r="B38" s="771">
        <v>26</v>
      </c>
      <c r="C38" s="1349" t="s">
        <v>1879</v>
      </c>
      <c r="D38" s="768" t="s">
        <v>1692</v>
      </c>
      <c r="E38" s="772" t="s">
        <v>33</v>
      </c>
      <c r="F38" s="773" t="s">
        <v>1880</v>
      </c>
      <c r="G38" s="772" t="s">
        <v>1881</v>
      </c>
      <c r="H38" s="770">
        <v>1010175185</v>
      </c>
      <c r="I38" s="828" t="s">
        <v>1882</v>
      </c>
      <c r="J38" s="829" t="s">
        <v>1883</v>
      </c>
      <c r="K38" s="762"/>
      <c r="L38" s="761" t="s">
        <v>1884</v>
      </c>
      <c r="M38" s="763">
        <v>3107630261</v>
      </c>
      <c r="N38" s="1112">
        <v>9000000</v>
      </c>
      <c r="O38" s="767"/>
      <c r="P38" s="766">
        <v>43830</v>
      </c>
      <c r="Q38" s="767"/>
      <c r="R38" s="766">
        <v>43677</v>
      </c>
      <c r="S38" s="766">
        <v>43678</v>
      </c>
      <c r="T38" s="766"/>
      <c r="U38" s="766">
        <v>43830</v>
      </c>
      <c r="V38" s="774" t="s">
        <v>22</v>
      </c>
      <c r="W38" s="774"/>
      <c r="X38" s="773">
        <v>7119</v>
      </c>
      <c r="Y38" s="775">
        <v>43672</v>
      </c>
      <c r="Z38" s="773" t="s">
        <v>1681</v>
      </c>
      <c r="AA38" s="773" t="s">
        <v>1885</v>
      </c>
      <c r="AB38" s="773">
        <v>39119</v>
      </c>
      <c r="AC38" s="775">
        <v>43677</v>
      </c>
      <c r="AD38" s="781" t="s">
        <v>1886</v>
      </c>
      <c r="AE38" s="757"/>
      <c r="AF38" s="757" t="s">
        <v>1784</v>
      </c>
      <c r="AG38" s="782"/>
    </row>
    <row r="39" spans="1:35" s="776" customFormat="1" ht="270.75">
      <c r="A39" s="768">
        <v>37</v>
      </c>
      <c r="B39" s="771">
        <v>27</v>
      </c>
      <c r="C39" s="1349" t="s">
        <v>1887</v>
      </c>
      <c r="D39" s="768" t="s">
        <v>1692</v>
      </c>
      <c r="E39" s="772" t="s">
        <v>33</v>
      </c>
      <c r="F39" s="773" t="s">
        <v>1888</v>
      </c>
      <c r="G39" s="772" t="s">
        <v>738</v>
      </c>
      <c r="H39" s="800">
        <v>1018486917</v>
      </c>
      <c r="I39" s="800"/>
      <c r="J39" s="801"/>
      <c r="K39" s="762"/>
      <c r="L39" s="761" t="s">
        <v>1889</v>
      </c>
      <c r="M39" s="763">
        <v>3016337799</v>
      </c>
      <c r="N39" s="1112">
        <v>12500000</v>
      </c>
      <c r="O39" s="767"/>
      <c r="P39" s="766">
        <v>43830</v>
      </c>
      <c r="Q39" s="767"/>
      <c r="R39" s="766">
        <v>43677</v>
      </c>
      <c r="S39" s="766">
        <v>43679</v>
      </c>
      <c r="T39" s="766"/>
      <c r="U39" s="766">
        <v>43830</v>
      </c>
      <c r="V39" s="774" t="s">
        <v>1890</v>
      </c>
      <c r="W39" s="774"/>
      <c r="X39" s="773">
        <v>7219</v>
      </c>
      <c r="Y39" s="775">
        <v>43676</v>
      </c>
      <c r="Z39" s="773" t="s">
        <v>1681</v>
      </c>
      <c r="AA39" s="773" t="s">
        <v>1885</v>
      </c>
      <c r="AB39" s="773">
        <v>39219</v>
      </c>
      <c r="AC39" s="775">
        <v>43678</v>
      </c>
      <c r="AD39" s="781" t="s">
        <v>1872</v>
      </c>
      <c r="AE39" s="757"/>
      <c r="AF39" s="757" t="s">
        <v>1784</v>
      </c>
      <c r="AG39" s="1377" t="s">
        <v>1891</v>
      </c>
    </row>
    <row r="40" spans="1:35" s="778" customFormat="1" ht="293.25">
      <c r="A40" s="783">
        <v>38</v>
      </c>
      <c r="B40" s="769">
        <v>28</v>
      </c>
      <c r="C40" s="1349" t="s">
        <v>1892</v>
      </c>
      <c r="D40" s="783" t="s">
        <v>1692</v>
      </c>
      <c r="E40" s="784" t="s">
        <v>33</v>
      </c>
      <c r="F40" s="785" t="s">
        <v>1893</v>
      </c>
      <c r="G40" s="784" t="s">
        <v>1894</v>
      </c>
      <c r="H40" s="786">
        <v>79471707</v>
      </c>
      <c r="I40" s="786"/>
      <c r="J40" s="786"/>
      <c r="K40" s="787"/>
      <c r="L40" s="788" t="s">
        <v>1895</v>
      </c>
      <c r="M40" s="789">
        <v>2703376</v>
      </c>
      <c r="N40" s="1113" t="s">
        <v>1896</v>
      </c>
      <c r="O40" s="790"/>
      <c r="P40" s="791">
        <v>43830</v>
      </c>
      <c r="Q40" s="790"/>
      <c r="R40" s="791">
        <v>43707</v>
      </c>
      <c r="S40" s="791">
        <v>43710</v>
      </c>
      <c r="T40" s="791"/>
      <c r="U40" s="791">
        <v>43830</v>
      </c>
      <c r="V40" s="792" t="s">
        <v>22</v>
      </c>
      <c r="W40" s="792"/>
      <c r="X40" s="793">
        <v>1119</v>
      </c>
      <c r="Y40" s="794"/>
      <c r="Z40" s="793" t="s">
        <v>1748</v>
      </c>
      <c r="AA40" s="793" t="s">
        <v>1897</v>
      </c>
      <c r="AB40" s="793"/>
      <c r="AC40" s="794">
        <v>43710</v>
      </c>
      <c r="AD40" s="795" t="s">
        <v>1898</v>
      </c>
      <c r="AE40" s="793" t="s">
        <v>1899</v>
      </c>
      <c r="AF40" s="790" t="s">
        <v>1691</v>
      </c>
      <c r="AG40" s="1171" t="s">
        <v>1900</v>
      </c>
      <c r="AH40" s="790"/>
      <c r="AI40" s="790"/>
    </row>
    <row r="41" spans="1:35" ht="60">
      <c r="A41" s="783">
        <v>39</v>
      </c>
      <c r="B41" s="769">
        <v>4</v>
      </c>
      <c r="C41" s="1347"/>
      <c r="D41" s="783" t="s">
        <v>1808</v>
      </c>
      <c r="E41" s="784" t="s">
        <v>33</v>
      </c>
      <c r="F41" s="785" t="s">
        <v>1901</v>
      </c>
      <c r="G41" s="784" t="s">
        <v>1491</v>
      </c>
      <c r="H41" s="786"/>
      <c r="I41" s="786"/>
      <c r="J41" s="786"/>
      <c r="K41" s="787"/>
      <c r="L41" s="788" t="s">
        <v>1902</v>
      </c>
      <c r="M41" s="789"/>
      <c r="N41" s="1114" t="s">
        <v>22</v>
      </c>
      <c r="O41" s="790"/>
      <c r="P41" s="791">
        <v>45555</v>
      </c>
      <c r="Q41" s="790"/>
      <c r="R41" s="791">
        <v>43728</v>
      </c>
      <c r="S41" s="791">
        <v>43728</v>
      </c>
      <c r="T41" s="791"/>
      <c r="U41" s="791">
        <v>45555</v>
      </c>
      <c r="V41" s="792" t="s">
        <v>22</v>
      </c>
      <c r="W41" s="792"/>
      <c r="X41" s="792" t="s">
        <v>22</v>
      </c>
      <c r="Y41" s="792" t="s">
        <v>22</v>
      </c>
      <c r="Z41" s="792" t="s">
        <v>22</v>
      </c>
      <c r="AA41" s="792" t="s">
        <v>22</v>
      </c>
      <c r="AB41" s="792" t="s">
        <v>22</v>
      </c>
      <c r="AC41" s="792" t="s">
        <v>22</v>
      </c>
      <c r="AD41" s="795" t="s">
        <v>1903</v>
      </c>
      <c r="AE41" s="793"/>
      <c r="AF41" s="790" t="s">
        <v>1691</v>
      </c>
    </row>
    <row r="42" spans="1:35" ht="282">
      <c r="A42" s="783">
        <v>40</v>
      </c>
      <c r="B42" s="769">
        <v>29</v>
      </c>
      <c r="C42" s="1349" t="s">
        <v>1904</v>
      </c>
      <c r="D42" s="783" t="s">
        <v>1692</v>
      </c>
      <c r="E42" s="784" t="s">
        <v>33</v>
      </c>
      <c r="F42" s="785" t="s">
        <v>1905</v>
      </c>
      <c r="G42" s="784" t="s">
        <v>1906</v>
      </c>
      <c r="H42" s="786">
        <v>10820379</v>
      </c>
      <c r="I42" s="786"/>
      <c r="J42" s="786"/>
      <c r="K42" s="787"/>
      <c r="L42" s="788" t="s">
        <v>1907</v>
      </c>
      <c r="M42" s="789">
        <v>3144121701</v>
      </c>
      <c r="N42" s="1114">
        <v>3000000</v>
      </c>
      <c r="O42" s="790"/>
      <c r="P42" s="791">
        <v>43830</v>
      </c>
      <c r="Q42" s="790"/>
      <c r="R42" s="791">
        <v>43734</v>
      </c>
      <c r="S42" s="791">
        <v>43735</v>
      </c>
      <c r="T42" s="791"/>
      <c r="U42" s="791">
        <v>43830</v>
      </c>
      <c r="V42" s="792" t="s">
        <v>22</v>
      </c>
      <c r="W42" s="792"/>
      <c r="X42" s="792">
        <v>8519</v>
      </c>
      <c r="Y42" s="798">
        <v>43734</v>
      </c>
      <c r="Z42" s="792" t="s">
        <v>1681</v>
      </c>
      <c r="AA42" s="792" t="s">
        <v>1885</v>
      </c>
      <c r="AB42" s="792" t="s">
        <v>22</v>
      </c>
      <c r="AC42" s="792" t="s">
        <v>22</v>
      </c>
      <c r="AD42" s="795" t="s">
        <v>1908</v>
      </c>
      <c r="AE42" s="793"/>
      <c r="AF42" s="790" t="s">
        <v>1691</v>
      </c>
    </row>
    <row r="43" spans="1:35" ht="114.75" customHeight="1">
      <c r="A43" s="783">
        <v>41</v>
      </c>
      <c r="B43" s="769">
        <v>1</v>
      </c>
      <c r="C43" s="1349" t="s">
        <v>1909</v>
      </c>
      <c r="D43" s="783" t="s">
        <v>409</v>
      </c>
      <c r="E43" s="784" t="s">
        <v>410</v>
      </c>
      <c r="F43" s="785" t="s">
        <v>1910</v>
      </c>
      <c r="G43" s="784" t="s">
        <v>1911</v>
      </c>
      <c r="H43" s="786">
        <v>800018165</v>
      </c>
      <c r="I43" s="786"/>
      <c r="J43" s="786"/>
      <c r="K43" s="787">
        <v>8</v>
      </c>
      <c r="L43" s="788" t="s">
        <v>1912</v>
      </c>
      <c r="M43" s="789">
        <v>6171411</v>
      </c>
      <c r="N43" s="1114" t="s">
        <v>22</v>
      </c>
      <c r="O43" s="790"/>
      <c r="P43" s="791">
        <v>44377</v>
      </c>
      <c r="Q43" s="1187">
        <v>44398</v>
      </c>
      <c r="R43" s="791">
        <v>43728</v>
      </c>
      <c r="S43" s="592">
        <v>43740</v>
      </c>
      <c r="T43" s="592"/>
      <c r="U43" s="791">
        <v>44377</v>
      </c>
      <c r="V43" s="799" t="s">
        <v>1913</v>
      </c>
      <c r="W43" s="799"/>
      <c r="X43" s="792" t="s">
        <v>22</v>
      </c>
      <c r="Y43" s="798" t="s">
        <v>22</v>
      </c>
      <c r="Z43" s="792" t="s">
        <v>22</v>
      </c>
      <c r="AA43" s="792" t="s">
        <v>22</v>
      </c>
      <c r="AB43" s="792" t="s">
        <v>22</v>
      </c>
      <c r="AC43" s="792" t="s">
        <v>22</v>
      </c>
      <c r="AD43" s="795" t="s">
        <v>1914</v>
      </c>
      <c r="AE43" s="793"/>
      <c r="AF43" s="790" t="s">
        <v>1691</v>
      </c>
      <c r="AG43" s="1171" t="s">
        <v>1915</v>
      </c>
    </row>
    <row r="44" spans="1:35" ht="76.5">
      <c r="A44" s="783">
        <v>42</v>
      </c>
      <c r="B44" s="771">
        <v>3</v>
      </c>
      <c r="C44" s="1242" t="s">
        <v>1916</v>
      </c>
      <c r="D44" s="783" t="s">
        <v>1917</v>
      </c>
      <c r="E44" s="784" t="s">
        <v>69</v>
      </c>
      <c r="F44" s="785" t="s">
        <v>1918</v>
      </c>
      <c r="G44" s="784" t="s">
        <v>1919</v>
      </c>
      <c r="H44" s="786">
        <v>800219876</v>
      </c>
      <c r="I44" s="786"/>
      <c r="J44" s="786"/>
      <c r="K44" s="802">
        <v>9</v>
      </c>
      <c r="L44" s="803" t="s">
        <v>1920</v>
      </c>
      <c r="M44" s="804" t="s">
        <v>1921</v>
      </c>
      <c r="N44" s="1115">
        <v>3178563</v>
      </c>
      <c r="O44" s="805"/>
      <c r="P44" s="806">
        <v>43799</v>
      </c>
      <c r="Q44" s="805"/>
      <c r="R44" s="807">
        <v>43726</v>
      </c>
      <c r="S44" s="807">
        <v>43738</v>
      </c>
      <c r="T44" s="807"/>
      <c r="U44" s="806">
        <v>43799</v>
      </c>
      <c r="V44" s="808" t="s">
        <v>1922</v>
      </c>
      <c r="W44" s="808"/>
      <c r="X44" s="809">
        <v>7519</v>
      </c>
      <c r="Y44" s="810">
        <v>43720</v>
      </c>
      <c r="Z44" s="809" t="s">
        <v>1923</v>
      </c>
      <c r="AA44" s="809" t="s">
        <v>1924</v>
      </c>
      <c r="AB44" s="808" t="s">
        <v>22</v>
      </c>
      <c r="AC44" s="808" t="s">
        <v>22</v>
      </c>
      <c r="AD44" s="811" t="s">
        <v>1925</v>
      </c>
      <c r="AE44" s="812"/>
      <c r="AF44" s="805" t="s">
        <v>1691</v>
      </c>
      <c r="AG44" s="1171" t="s">
        <v>1926</v>
      </c>
    </row>
    <row r="45" spans="1:35" s="820" customFormat="1" ht="282">
      <c r="A45" s="813">
        <v>43</v>
      </c>
      <c r="B45" s="769">
        <v>30</v>
      </c>
      <c r="C45" s="1349" t="s">
        <v>1927</v>
      </c>
      <c r="D45" s="813" t="s">
        <v>1692</v>
      </c>
      <c r="E45" s="814" t="s">
        <v>33</v>
      </c>
      <c r="F45" s="815" t="s">
        <v>1928</v>
      </c>
      <c r="G45" s="814" t="s">
        <v>1929</v>
      </c>
      <c r="H45" s="816">
        <v>900329128</v>
      </c>
      <c r="I45" s="816"/>
      <c r="J45" s="816"/>
      <c r="K45" s="817">
        <v>2</v>
      </c>
      <c r="L45" s="818" t="s">
        <v>1930</v>
      </c>
      <c r="M45" s="819">
        <v>2108888</v>
      </c>
      <c r="N45" s="1116">
        <v>14800000</v>
      </c>
      <c r="P45" s="821">
        <v>43830</v>
      </c>
      <c r="R45" s="821">
        <v>43776</v>
      </c>
      <c r="S45" s="821">
        <v>43782</v>
      </c>
      <c r="T45" s="821"/>
      <c r="U45" s="821">
        <v>43830</v>
      </c>
      <c r="V45" s="822" t="s">
        <v>1931</v>
      </c>
      <c r="W45" s="822"/>
      <c r="X45" s="822">
        <v>9219</v>
      </c>
      <c r="Y45" s="823">
        <v>43770</v>
      </c>
      <c r="Z45" s="822" t="s">
        <v>1932</v>
      </c>
      <c r="AA45" s="822" t="s">
        <v>1933</v>
      </c>
      <c r="AB45" s="822">
        <v>63319</v>
      </c>
      <c r="AC45" s="823">
        <v>43781</v>
      </c>
      <c r="AD45" s="824" t="s">
        <v>1934</v>
      </c>
      <c r="AE45" s="825"/>
      <c r="AF45" s="820" t="s">
        <v>1691</v>
      </c>
      <c r="AG45" s="1171" t="s">
        <v>1935</v>
      </c>
    </row>
    <row r="46" spans="1:35" s="820" customFormat="1" ht="282">
      <c r="A46" s="813">
        <v>44</v>
      </c>
      <c r="B46" s="769">
        <v>31</v>
      </c>
      <c r="C46" s="1349" t="s">
        <v>1936</v>
      </c>
      <c r="D46" s="813" t="s">
        <v>1692</v>
      </c>
      <c r="E46" s="814" t="s">
        <v>33</v>
      </c>
      <c r="F46" s="815" t="s">
        <v>1937</v>
      </c>
      <c r="G46" s="814" t="s">
        <v>1938</v>
      </c>
      <c r="H46" s="816">
        <v>860522381</v>
      </c>
      <c r="I46" s="816"/>
      <c r="J46" s="816"/>
      <c r="K46" s="817">
        <v>1</v>
      </c>
      <c r="L46" s="818" t="s">
        <v>1939</v>
      </c>
      <c r="M46" s="819">
        <v>6188000</v>
      </c>
      <c r="N46" s="1116">
        <v>23800000</v>
      </c>
      <c r="P46" s="821">
        <v>43812</v>
      </c>
      <c r="R46" s="821">
        <v>43782</v>
      </c>
      <c r="S46" s="821">
        <v>43782</v>
      </c>
      <c r="T46" s="821"/>
      <c r="U46" s="821">
        <v>43812</v>
      </c>
      <c r="V46" s="822" t="s">
        <v>1940</v>
      </c>
      <c r="W46" s="822"/>
      <c r="X46" s="822">
        <v>9419</v>
      </c>
      <c r="Y46" s="823">
        <v>43776</v>
      </c>
      <c r="Z46" s="822" t="s">
        <v>1748</v>
      </c>
      <c r="AA46" s="822" t="s">
        <v>1933</v>
      </c>
      <c r="AB46" s="822">
        <v>63419</v>
      </c>
      <c r="AC46" s="823">
        <v>43782</v>
      </c>
      <c r="AD46" s="824" t="s">
        <v>758</v>
      </c>
      <c r="AE46" s="825"/>
      <c r="AG46" s="1378" t="s">
        <v>1941</v>
      </c>
    </row>
    <row r="47" spans="1:35" s="820" customFormat="1" ht="66" customHeight="1">
      <c r="A47" s="813">
        <v>45</v>
      </c>
      <c r="B47" s="769">
        <v>32</v>
      </c>
      <c r="C47" s="1349" t="s">
        <v>1942</v>
      </c>
      <c r="D47" s="813" t="s">
        <v>1692</v>
      </c>
      <c r="E47" s="814" t="s">
        <v>33</v>
      </c>
      <c r="F47" s="815" t="s">
        <v>1943</v>
      </c>
      <c r="G47" s="814" t="s">
        <v>1944</v>
      </c>
      <c r="H47" s="816">
        <v>79437341</v>
      </c>
      <c r="I47" s="816"/>
      <c r="J47" s="816"/>
      <c r="K47" s="817"/>
      <c r="L47" s="818" t="s">
        <v>1945</v>
      </c>
      <c r="M47" s="819">
        <v>5307189</v>
      </c>
      <c r="N47" s="1116">
        <v>2880000</v>
      </c>
      <c r="P47" s="821">
        <v>43830</v>
      </c>
      <c r="R47" s="821">
        <v>43789</v>
      </c>
      <c r="S47" s="821">
        <v>43794</v>
      </c>
      <c r="T47" s="821"/>
      <c r="U47" s="821">
        <v>43830</v>
      </c>
      <c r="V47" s="822" t="s">
        <v>22</v>
      </c>
      <c r="W47" s="822"/>
      <c r="X47" s="822">
        <v>9119</v>
      </c>
      <c r="Y47" s="823">
        <v>43766</v>
      </c>
      <c r="Z47" s="822" t="s">
        <v>1748</v>
      </c>
      <c r="AA47" s="822" t="s">
        <v>1933</v>
      </c>
      <c r="AB47" s="822">
        <v>64019</v>
      </c>
      <c r="AC47" s="823">
        <v>43789</v>
      </c>
      <c r="AD47" s="824" t="s">
        <v>1946</v>
      </c>
      <c r="AE47" s="825"/>
    </row>
    <row r="48" spans="1:35" s="820" customFormat="1" ht="125.25" customHeight="1">
      <c r="A48" s="813">
        <v>46</v>
      </c>
      <c r="B48" s="769" t="s">
        <v>1947</v>
      </c>
      <c r="C48" s="1242" t="s">
        <v>1948</v>
      </c>
      <c r="D48" s="813" t="s">
        <v>203</v>
      </c>
      <c r="E48" s="814" t="s">
        <v>1949</v>
      </c>
      <c r="F48" s="815" t="s">
        <v>1950</v>
      </c>
      <c r="G48" s="814" t="s">
        <v>1951</v>
      </c>
      <c r="H48" s="816">
        <v>1020752645</v>
      </c>
      <c r="I48" s="816"/>
      <c r="J48" s="816"/>
      <c r="K48" s="817">
        <v>0</v>
      </c>
      <c r="L48" s="818" t="s">
        <v>1952</v>
      </c>
      <c r="M48" s="819" t="s">
        <v>1953</v>
      </c>
      <c r="N48" s="1116">
        <v>888000</v>
      </c>
      <c r="O48" s="821"/>
      <c r="P48" s="830" t="s">
        <v>1954</v>
      </c>
      <c r="R48" s="821">
        <v>43794</v>
      </c>
      <c r="S48" s="821">
        <v>43802</v>
      </c>
      <c r="T48" s="821"/>
      <c r="U48" s="821">
        <v>43811</v>
      </c>
      <c r="V48" s="822" t="s">
        <v>1955</v>
      </c>
      <c r="W48" s="822"/>
      <c r="X48" s="822">
        <v>9019</v>
      </c>
      <c r="Y48" s="823">
        <v>43766</v>
      </c>
      <c r="Z48" s="822" t="s">
        <v>1681</v>
      </c>
      <c r="AA48" s="822" t="s">
        <v>1700</v>
      </c>
      <c r="AB48" s="822">
        <v>64419</v>
      </c>
      <c r="AC48" s="823">
        <v>43795</v>
      </c>
      <c r="AD48" s="824" t="s">
        <v>1946</v>
      </c>
      <c r="AE48" s="1379" t="s">
        <v>1750</v>
      </c>
    </row>
    <row r="49" spans="1:32" s="820" customFormat="1" ht="105" customHeight="1">
      <c r="A49" s="813">
        <v>47</v>
      </c>
      <c r="B49" s="769">
        <v>33</v>
      </c>
      <c r="C49" s="1349" t="s">
        <v>1956</v>
      </c>
      <c r="D49" s="813" t="s">
        <v>203</v>
      </c>
      <c r="E49" s="814" t="s">
        <v>33</v>
      </c>
      <c r="F49" s="815" t="s">
        <v>1957</v>
      </c>
      <c r="G49" s="814" t="s">
        <v>778</v>
      </c>
      <c r="H49" s="816">
        <v>804002893</v>
      </c>
      <c r="I49" s="816"/>
      <c r="J49" s="816"/>
      <c r="K49" s="817">
        <v>6</v>
      </c>
      <c r="L49" s="818" t="s">
        <v>1958</v>
      </c>
      <c r="M49" s="819">
        <v>3102938439</v>
      </c>
      <c r="N49" s="1116">
        <v>32284700</v>
      </c>
      <c r="O49" s="821"/>
      <c r="P49" s="821">
        <v>43830</v>
      </c>
      <c r="R49" s="821">
        <v>43795</v>
      </c>
      <c r="S49" s="821">
        <v>43798</v>
      </c>
      <c r="T49" s="821"/>
      <c r="U49" s="821">
        <v>43830</v>
      </c>
      <c r="V49" s="822" t="s">
        <v>1959</v>
      </c>
      <c r="W49" s="822"/>
      <c r="X49" s="822">
        <v>9619</v>
      </c>
      <c r="Y49" s="823">
        <v>43783</v>
      </c>
      <c r="Z49" s="822" t="s">
        <v>1748</v>
      </c>
      <c r="AA49" s="822" t="s">
        <v>1933</v>
      </c>
      <c r="AB49" s="822">
        <v>64519</v>
      </c>
      <c r="AC49" s="823">
        <v>43795</v>
      </c>
      <c r="AD49" s="824" t="s">
        <v>1960</v>
      </c>
      <c r="AE49" s="825" t="s">
        <v>1769</v>
      </c>
    </row>
    <row r="50" spans="1:32" s="820" customFormat="1" ht="120" customHeight="1">
      <c r="A50" s="404">
        <v>48</v>
      </c>
      <c r="B50" s="769">
        <v>34</v>
      </c>
      <c r="C50" s="1349" t="s">
        <v>1961</v>
      </c>
      <c r="D50" s="404" t="s">
        <v>1692</v>
      </c>
      <c r="E50" s="403" t="s">
        <v>33</v>
      </c>
      <c r="F50" s="831" t="s">
        <v>1962</v>
      </c>
      <c r="G50" s="403" t="s">
        <v>1963</v>
      </c>
      <c r="H50" s="832">
        <v>40395764</v>
      </c>
      <c r="I50" s="832"/>
      <c r="J50" s="832"/>
      <c r="K50" s="406"/>
      <c r="L50" s="833" t="s">
        <v>1964</v>
      </c>
      <c r="M50" s="414">
        <v>3174426752</v>
      </c>
      <c r="N50" s="1117">
        <v>7500000</v>
      </c>
      <c r="O50" s="835"/>
      <c r="P50" s="835">
        <v>43830</v>
      </c>
      <c r="Q50" s="836"/>
      <c r="R50" s="835">
        <v>43802</v>
      </c>
      <c r="S50" s="835">
        <v>43802</v>
      </c>
      <c r="T50" s="835"/>
      <c r="U50" s="835">
        <v>43830</v>
      </c>
      <c r="V50" s="837" t="s">
        <v>1965</v>
      </c>
      <c r="W50" s="837"/>
      <c r="X50" s="837">
        <v>10119</v>
      </c>
      <c r="Y50" s="838">
        <v>43797</v>
      </c>
      <c r="Z50" s="837" t="s">
        <v>1681</v>
      </c>
      <c r="AA50" s="837" t="s">
        <v>1700</v>
      </c>
      <c r="AB50" s="837">
        <v>68019</v>
      </c>
      <c r="AC50" s="838">
        <v>43802</v>
      </c>
      <c r="AD50" s="839" t="s">
        <v>1872</v>
      </c>
      <c r="AE50" s="1379" t="s">
        <v>1966</v>
      </c>
    </row>
    <row r="51" spans="1:32" s="820" customFormat="1" ht="125.25" customHeight="1">
      <c r="A51" s="404">
        <v>49</v>
      </c>
      <c r="B51" s="769">
        <v>4</v>
      </c>
      <c r="C51" s="1242" t="s">
        <v>1967</v>
      </c>
      <c r="D51" s="404" t="s">
        <v>1917</v>
      </c>
      <c r="E51" s="403" t="s">
        <v>1968</v>
      </c>
      <c r="F51" s="831" t="s">
        <v>1969</v>
      </c>
      <c r="G51" s="403" t="s">
        <v>1970</v>
      </c>
      <c r="H51" s="832">
        <v>901345371</v>
      </c>
      <c r="I51" s="832"/>
      <c r="J51" s="832"/>
      <c r="K51" s="406">
        <v>7</v>
      </c>
      <c r="L51" s="833" t="s">
        <v>1971</v>
      </c>
      <c r="M51" s="414">
        <v>4329592</v>
      </c>
      <c r="N51" s="1117">
        <v>179500000</v>
      </c>
      <c r="O51" s="835"/>
      <c r="P51" s="835">
        <v>43830</v>
      </c>
      <c r="Q51" s="836"/>
      <c r="R51" s="835">
        <v>43804</v>
      </c>
      <c r="S51" s="835">
        <v>43809</v>
      </c>
      <c r="T51" s="835"/>
      <c r="U51" s="835">
        <v>43830</v>
      </c>
      <c r="V51" s="837" t="s">
        <v>1972</v>
      </c>
      <c r="W51" s="837"/>
      <c r="X51" s="837">
        <v>8419</v>
      </c>
      <c r="Y51" s="838">
        <v>43733</v>
      </c>
      <c r="Z51" s="837" t="s">
        <v>1973</v>
      </c>
      <c r="AA51" s="837" t="s">
        <v>1974</v>
      </c>
      <c r="AB51" s="837">
        <v>68719</v>
      </c>
      <c r="AC51" s="838">
        <v>43805</v>
      </c>
      <c r="AD51" s="839" t="s">
        <v>1960</v>
      </c>
      <c r="AE51" s="825"/>
    </row>
    <row r="52" spans="1:32" s="820" customFormat="1" ht="190.5" customHeight="1">
      <c r="A52" s="404">
        <v>50</v>
      </c>
      <c r="B52" s="769">
        <v>35</v>
      </c>
      <c r="C52" s="1349" t="s">
        <v>1975</v>
      </c>
      <c r="D52" s="404" t="s">
        <v>1692</v>
      </c>
      <c r="E52" s="403" t="s">
        <v>33</v>
      </c>
      <c r="F52" s="831" t="s">
        <v>1976</v>
      </c>
      <c r="G52" s="403" t="s">
        <v>1977</v>
      </c>
      <c r="H52" s="832">
        <v>79505470</v>
      </c>
      <c r="I52" s="832"/>
      <c r="J52" s="832"/>
      <c r="K52" s="406"/>
      <c r="L52" s="833" t="s">
        <v>1978</v>
      </c>
      <c r="M52" s="414">
        <v>3003085885</v>
      </c>
      <c r="N52" s="1117">
        <v>16600000</v>
      </c>
      <c r="O52" s="835"/>
      <c r="P52" s="835">
        <v>43830</v>
      </c>
      <c r="Q52" s="836"/>
      <c r="R52" s="835">
        <v>43804</v>
      </c>
      <c r="S52" s="835">
        <v>43805</v>
      </c>
      <c r="T52" s="835"/>
      <c r="U52" s="835">
        <v>43830</v>
      </c>
      <c r="V52" s="837" t="s">
        <v>22</v>
      </c>
      <c r="W52" s="837"/>
      <c r="X52" s="837">
        <v>10219</v>
      </c>
      <c r="Y52" s="838">
        <v>43804</v>
      </c>
      <c r="Z52" s="837" t="s">
        <v>1766</v>
      </c>
      <c r="AA52" s="837" t="s">
        <v>1979</v>
      </c>
      <c r="AB52" s="837">
        <v>68919</v>
      </c>
      <c r="AC52" s="838">
        <v>43805</v>
      </c>
      <c r="AD52" s="839" t="s">
        <v>1960</v>
      </c>
      <c r="AE52" s="825" t="s">
        <v>1769</v>
      </c>
    </row>
    <row r="53" spans="1:32" s="820" customFormat="1" ht="120" customHeight="1">
      <c r="A53" s="404">
        <v>51</v>
      </c>
      <c r="B53" s="769">
        <v>36</v>
      </c>
      <c r="C53" s="1242" t="s">
        <v>1980</v>
      </c>
      <c r="D53" s="404" t="s">
        <v>1692</v>
      </c>
      <c r="E53" s="403" t="s">
        <v>1693</v>
      </c>
      <c r="F53" s="831" t="s">
        <v>1981</v>
      </c>
      <c r="G53" s="403" t="s">
        <v>1982</v>
      </c>
      <c r="H53" s="832">
        <v>900439346</v>
      </c>
      <c r="I53" s="832"/>
      <c r="J53" s="832"/>
      <c r="K53" s="406">
        <v>3</v>
      </c>
      <c r="L53" s="833" t="s">
        <v>1983</v>
      </c>
      <c r="M53" s="414" t="s">
        <v>1984</v>
      </c>
      <c r="N53" s="1117">
        <v>2340000</v>
      </c>
      <c r="O53" s="835"/>
      <c r="P53" s="835">
        <v>43819</v>
      </c>
      <c r="Q53" s="836"/>
      <c r="R53" s="835">
        <v>43804</v>
      </c>
      <c r="S53" s="835">
        <v>43809</v>
      </c>
      <c r="T53" s="835"/>
      <c r="U53" s="835">
        <v>43819</v>
      </c>
      <c r="V53" s="837" t="s">
        <v>1985</v>
      </c>
      <c r="W53" s="837"/>
      <c r="X53" s="837">
        <v>10019</v>
      </c>
      <c r="Y53" s="838">
        <v>43797</v>
      </c>
      <c r="Z53" s="837" t="s">
        <v>1748</v>
      </c>
      <c r="AA53" s="837" t="s">
        <v>1749</v>
      </c>
      <c r="AB53" s="837">
        <v>68819</v>
      </c>
      <c r="AC53" s="838">
        <v>43805</v>
      </c>
      <c r="AD53" s="839" t="s">
        <v>1986</v>
      </c>
      <c r="AE53" s="1379" t="s">
        <v>1750</v>
      </c>
    </row>
    <row r="54" spans="1:32" s="820" customFormat="1" ht="120" customHeight="1">
      <c r="A54" s="404"/>
      <c r="B54" s="769">
        <v>37</v>
      </c>
      <c r="C54" s="1242" t="s">
        <v>1987</v>
      </c>
      <c r="D54" s="404" t="s">
        <v>1692</v>
      </c>
      <c r="E54" s="403" t="s">
        <v>1693</v>
      </c>
      <c r="F54" s="831" t="s">
        <v>1694</v>
      </c>
      <c r="G54" s="403" t="s">
        <v>1695</v>
      </c>
      <c r="H54" s="832">
        <v>860023987</v>
      </c>
      <c r="I54" s="832"/>
      <c r="J54" s="832"/>
      <c r="K54" s="406">
        <v>3</v>
      </c>
      <c r="L54" s="833" t="s">
        <v>1696</v>
      </c>
      <c r="M54" s="414">
        <v>3405590</v>
      </c>
      <c r="N54" s="1117">
        <v>4500000</v>
      </c>
      <c r="O54" s="835"/>
      <c r="P54" s="835">
        <v>43829</v>
      </c>
      <c r="Q54" s="847">
        <v>43847</v>
      </c>
      <c r="R54" s="835">
        <v>43817</v>
      </c>
      <c r="S54" s="835">
        <v>43818</v>
      </c>
      <c r="T54" s="835"/>
      <c r="U54" s="847">
        <v>43847</v>
      </c>
      <c r="V54" s="837" t="s">
        <v>1697</v>
      </c>
      <c r="W54" s="837" t="s">
        <v>1698</v>
      </c>
      <c r="X54" s="837">
        <v>10419</v>
      </c>
      <c r="Y54" s="838">
        <v>43804</v>
      </c>
      <c r="Z54" s="837" t="s">
        <v>1699</v>
      </c>
      <c r="AA54" s="837" t="s">
        <v>1700</v>
      </c>
      <c r="AB54" s="837">
        <v>71819</v>
      </c>
      <c r="AC54" s="838">
        <v>43819</v>
      </c>
      <c r="AD54" s="839" t="s">
        <v>1701</v>
      </c>
      <c r="AE54" s="825"/>
    </row>
    <row r="55" spans="1:32" s="723" customFormat="1" ht="120" customHeight="1">
      <c r="A55" s="404">
        <v>52</v>
      </c>
      <c r="B55" s="769">
        <v>38</v>
      </c>
      <c r="C55" s="1349" t="s">
        <v>1988</v>
      </c>
      <c r="D55" s="404" t="s">
        <v>1692</v>
      </c>
      <c r="E55" s="403" t="s">
        <v>33</v>
      </c>
      <c r="F55" s="831" t="s">
        <v>1989</v>
      </c>
      <c r="G55" s="403" t="s">
        <v>1990</v>
      </c>
      <c r="H55" s="836">
        <v>900396176</v>
      </c>
      <c r="I55" s="836"/>
      <c r="J55" s="836"/>
      <c r="K55" s="836">
        <v>1</v>
      </c>
      <c r="L55" s="839" t="s">
        <v>1991</v>
      </c>
      <c r="M55" s="836">
        <v>6913133</v>
      </c>
      <c r="N55" s="1118">
        <v>48300134</v>
      </c>
      <c r="O55" s="836"/>
      <c r="P55" s="835">
        <v>43830</v>
      </c>
      <c r="Q55" s="836"/>
      <c r="R55" s="835">
        <v>43819</v>
      </c>
      <c r="S55" s="592">
        <v>43822</v>
      </c>
      <c r="T55" s="836"/>
      <c r="U55" s="835">
        <v>43830</v>
      </c>
      <c r="V55" s="837" t="s">
        <v>1992</v>
      </c>
      <c r="W55" s="836"/>
      <c r="X55" s="836">
        <v>10919</v>
      </c>
      <c r="Y55" s="835">
        <v>43816</v>
      </c>
      <c r="Z55" s="837" t="s">
        <v>1681</v>
      </c>
      <c r="AA55" s="837" t="s">
        <v>1700</v>
      </c>
      <c r="AB55" s="836">
        <v>71919</v>
      </c>
      <c r="AC55" s="835">
        <v>43819</v>
      </c>
      <c r="AD55" s="836" t="s">
        <v>1960</v>
      </c>
      <c r="AE55" s="836"/>
    </row>
    <row r="56" spans="1:32" s="723" customFormat="1" ht="170.25" customHeight="1">
      <c r="A56" s="404">
        <v>53</v>
      </c>
      <c r="B56" s="769">
        <v>2</v>
      </c>
      <c r="C56" s="1242" t="s">
        <v>1993</v>
      </c>
      <c r="D56" s="404" t="s">
        <v>189</v>
      </c>
      <c r="E56" s="403" t="s">
        <v>1401</v>
      </c>
      <c r="F56" s="831" t="s">
        <v>1994</v>
      </c>
      <c r="G56" s="1049" t="s">
        <v>1995</v>
      </c>
      <c r="H56" s="836">
        <v>860524654</v>
      </c>
      <c r="I56" s="836"/>
      <c r="J56" s="836"/>
      <c r="K56" s="836">
        <v>6</v>
      </c>
      <c r="L56" s="839" t="s">
        <v>1996</v>
      </c>
      <c r="M56" s="836"/>
      <c r="N56" s="1118">
        <v>81170650</v>
      </c>
      <c r="O56" s="836" t="s">
        <v>1997</v>
      </c>
      <c r="P56" s="836" t="s">
        <v>1998</v>
      </c>
      <c r="Q56" s="839" t="s">
        <v>1999</v>
      </c>
      <c r="R56" s="835">
        <v>43822</v>
      </c>
      <c r="S56" s="592">
        <v>43825</v>
      </c>
      <c r="T56" s="836"/>
      <c r="U56" s="1197" t="s">
        <v>2000</v>
      </c>
      <c r="V56" s="836"/>
      <c r="W56" s="836"/>
      <c r="X56" s="839" t="s">
        <v>2001</v>
      </c>
      <c r="Y56" s="1197" t="s">
        <v>2002</v>
      </c>
      <c r="Z56" s="837" t="s">
        <v>2003</v>
      </c>
      <c r="AA56" s="839" t="s">
        <v>2004</v>
      </c>
      <c r="AB56" s="836">
        <v>74319</v>
      </c>
      <c r="AC56" s="835">
        <v>43822</v>
      </c>
      <c r="AD56" s="839" t="s">
        <v>2005</v>
      </c>
      <c r="AE56" s="826" t="s">
        <v>2006</v>
      </c>
    </row>
    <row r="57" spans="1:32" s="723" customFormat="1" ht="105">
      <c r="A57" s="404">
        <v>54</v>
      </c>
      <c r="B57" s="769">
        <v>5</v>
      </c>
      <c r="C57" s="1242" t="s">
        <v>2007</v>
      </c>
      <c r="D57" s="404" t="s">
        <v>1917</v>
      </c>
      <c r="E57" s="403" t="s">
        <v>1968</v>
      </c>
      <c r="F57" s="831" t="s">
        <v>2008</v>
      </c>
      <c r="G57" s="403" t="s">
        <v>2009</v>
      </c>
      <c r="H57" s="836">
        <v>901350832</v>
      </c>
      <c r="I57" s="836"/>
      <c r="J57" s="836"/>
      <c r="K57" s="836">
        <v>0</v>
      </c>
      <c r="L57" s="839" t="s">
        <v>2010</v>
      </c>
      <c r="M57" s="836">
        <v>7446160</v>
      </c>
      <c r="N57" s="1117">
        <v>770972802</v>
      </c>
      <c r="O57" s="836"/>
      <c r="P57" s="835">
        <v>43830</v>
      </c>
      <c r="Q57" s="836"/>
      <c r="R57" s="835">
        <v>43823</v>
      </c>
      <c r="S57" s="592">
        <v>43825</v>
      </c>
      <c r="T57" s="836"/>
      <c r="U57" s="835">
        <v>43830</v>
      </c>
      <c r="V57" s="837" t="s">
        <v>2011</v>
      </c>
      <c r="W57" s="837"/>
      <c r="X57" s="839" t="s">
        <v>2012</v>
      </c>
      <c r="Y57" s="839" t="s">
        <v>2013</v>
      </c>
      <c r="Z57" s="837" t="s">
        <v>2014</v>
      </c>
      <c r="AA57" s="839" t="s">
        <v>2015</v>
      </c>
      <c r="AB57" s="839" t="s">
        <v>2016</v>
      </c>
      <c r="AC57" s="835">
        <v>43823</v>
      </c>
      <c r="AD57" s="836" t="s">
        <v>1960</v>
      </c>
      <c r="AE57" s="836"/>
    </row>
    <row r="58" spans="1:32" ht="75">
      <c r="A58" s="842">
        <v>55</v>
      </c>
      <c r="B58" s="737">
        <v>6</v>
      </c>
      <c r="C58" s="1242" t="s">
        <v>2017</v>
      </c>
      <c r="D58" s="842" t="s">
        <v>1917</v>
      </c>
      <c r="E58" s="843" t="s">
        <v>1968</v>
      </c>
      <c r="F58" s="844" t="s">
        <v>2018</v>
      </c>
      <c r="G58" s="841" t="s">
        <v>2019</v>
      </c>
      <c r="H58" s="836">
        <v>901350575</v>
      </c>
      <c r="I58" s="836"/>
      <c r="J58" s="836"/>
      <c r="K58" s="836">
        <v>2</v>
      </c>
      <c r="L58" s="839" t="s">
        <v>2020</v>
      </c>
      <c r="M58" s="839" t="s">
        <v>2021</v>
      </c>
      <c r="N58" s="1118">
        <v>149940000</v>
      </c>
      <c r="O58" s="836"/>
      <c r="P58" s="835">
        <v>43830</v>
      </c>
      <c r="Q58" s="836"/>
      <c r="R58" s="835">
        <v>43823</v>
      </c>
      <c r="S58" s="592">
        <v>43823</v>
      </c>
      <c r="T58" s="836"/>
      <c r="U58" s="835">
        <v>43830</v>
      </c>
      <c r="V58" s="836"/>
      <c r="W58" s="836"/>
      <c r="X58" s="836">
        <v>9519</v>
      </c>
      <c r="Y58" s="835">
        <v>43783</v>
      </c>
      <c r="Z58" s="837" t="s">
        <v>2022</v>
      </c>
      <c r="AA58" s="839" t="s">
        <v>2023</v>
      </c>
      <c r="AB58" s="836">
        <v>76719</v>
      </c>
      <c r="AC58" s="835">
        <v>43825</v>
      </c>
      <c r="AD58" s="836" t="s">
        <v>1960</v>
      </c>
      <c r="AE58" s="836"/>
      <c r="AF58"/>
    </row>
    <row r="59" spans="1:32">
      <c r="AE59"/>
      <c r="AF59"/>
    </row>
    <row r="60" spans="1:32">
      <c r="AE60"/>
      <c r="AF60"/>
    </row>
    <row r="61" spans="1:32">
      <c r="AE61"/>
      <c r="AF61"/>
    </row>
    <row r="62" spans="1:32">
      <c r="AE62"/>
      <c r="AF62"/>
    </row>
    <row r="63" spans="1:32">
      <c r="AE63"/>
      <c r="AF63"/>
    </row>
    <row r="64" spans="1:32">
      <c r="AE64"/>
      <c r="AF64"/>
    </row>
    <row r="65" spans="31:32">
      <c r="AE65"/>
      <c r="AF65"/>
    </row>
    <row r="66" spans="31:32">
      <c r="AE66"/>
      <c r="AF66"/>
    </row>
    <row r="67" spans="31:32">
      <c r="AE67"/>
      <c r="AF67"/>
    </row>
    <row r="68" spans="31:32">
      <c r="AE68"/>
      <c r="AF68"/>
    </row>
    <row r="69" spans="31:32">
      <c r="AE69"/>
      <c r="AF69"/>
    </row>
    <row r="70" spans="31:32">
      <c r="AE70"/>
      <c r="AF70"/>
    </row>
    <row r="71" spans="31:32">
      <c r="AE71"/>
      <c r="AF71"/>
    </row>
    <row r="72" spans="31:32">
      <c r="AE72"/>
      <c r="AF72"/>
    </row>
    <row r="73" spans="31:32">
      <c r="AE73"/>
      <c r="AF73"/>
    </row>
    <row r="74" spans="31:32">
      <c r="AE74"/>
      <c r="AF74"/>
    </row>
    <row r="75" spans="31:32">
      <c r="AE75"/>
      <c r="AF75"/>
    </row>
    <row r="76" spans="31:32">
      <c r="AE76"/>
      <c r="AF76"/>
    </row>
    <row r="77" spans="31:32">
      <c r="AE77"/>
      <c r="AF77"/>
    </row>
    <row r="78" spans="31:32">
      <c r="AE78"/>
      <c r="AF78"/>
    </row>
    <row r="79" spans="31:32">
      <c r="AE79"/>
      <c r="AF79"/>
    </row>
    <row r="80" spans="31:32">
      <c r="AE80"/>
      <c r="AF80"/>
    </row>
    <row r="81" spans="31:32">
      <c r="AE81"/>
      <c r="AF81"/>
    </row>
    <row r="82" spans="31:32">
      <c r="AE82"/>
      <c r="AF82"/>
    </row>
    <row r="83" spans="31:32">
      <c r="AE83"/>
      <c r="AF83"/>
    </row>
    <row r="84" spans="31:32">
      <c r="AE84"/>
      <c r="AF84"/>
    </row>
    <row r="85" spans="31:32">
      <c r="AE85"/>
      <c r="AF85"/>
    </row>
    <row r="86" spans="31:32">
      <c r="AE86"/>
      <c r="AF86"/>
    </row>
    <row r="87" spans="31:32">
      <c r="AE87"/>
      <c r="AF87"/>
    </row>
    <row r="88" spans="31:32">
      <c r="AE88"/>
      <c r="AF88"/>
    </row>
    <row r="89" spans="31:32">
      <c r="AE89"/>
      <c r="AF89"/>
    </row>
    <row r="90" spans="31:32">
      <c r="AE90"/>
      <c r="AF90"/>
    </row>
    <row r="91" spans="31:32">
      <c r="AE91"/>
      <c r="AF91"/>
    </row>
    <row r="92" spans="31:32">
      <c r="AE92"/>
      <c r="AF92"/>
    </row>
    <row r="93" spans="31:32">
      <c r="AE93"/>
      <c r="AF93"/>
    </row>
    <row r="94" spans="31:32">
      <c r="AE94"/>
      <c r="AF94"/>
    </row>
    <row r="95" spans="31:32">
      <c r="AE95"/>
      <c r="AF95"/>
    </row>
    <row r="96" spans="31:32">
      <c r="AE96"/>
      <c r="AF96"/>
    </row>
    <row r="97" spans="31:32">
      <c r="AE97"/>
      <c r="AF97"/>
    </row>
    <row r="98" spans="31:32">
      <c r="AE98"/>
      <c r="AF98"/>
    </row>
    <row r="99" spans="31:32">
      <c r="AE99"/>
      <c r="AF99"/>
    </row>
    <row r="100" spans="31:32">
      <c r="AE100"/>
      <c r="AF100"/>
    </row>
  </sheetData>
  <autoFilter ref="A1:AI100" xr:uid="{00000000-0009-0000-0000-000007000000}">
    <sortState xmlns:xlrd2="http://schemas.microsoft.com/office/spreadsheetml/2017/richdata2" ref="A17:AI17">
      <sortCondition ref="E1:E100"/>
    </sortState>
  </autoFilter>
  <phoneticPr fontId="57" type="noConversion"/>
  <dataValidations count="1">
    <dataValidation type="textLength" allowBlank="1" showInputMessage="1" error="Escriba un texto  Maximo 390 Caracteres" promptTitle="Cualquier contenido Maximo 390 Caracteres" prompt=" Registre DE MANERA BREVE el objeto del contrato. (MÁX. 390 CARACTERES)" sqref="F15" xr:uid="{00000000-0002-0000-0700-000000000000}">
      <formula1>0</formula1>
      <formula2>390</formula2>
    </dataValidation>
  </dataValidations>
  <hyperlinks>
    <hyperlink ref="C7" r:id="rId1" xr:uid="{CE70E87F-C38A-49B8-9CA6-AC63914FC0A9}"/>
    <hyperlink ref="C8" r:id="rId2" xr:uid="{DBD06934-4FE9-48F6-9277-DFE928D0DE62}"/>
    <hyperlink ref="C9" r:id="rId3" xr:uid="{F9A5F2F8-B270-4240-BC41-3874CCB7A1D5}"/>
    <hyperlink ref="C11" r:id="rId4" xr:uid="{2E920025-F204-4907-8D38-7AC597D6F3E3}"/>
    <hyperlink ref="C12" r:id="rId5" xr:uid="{F3C24B41-646C-4457-96AB-B2E0FAF9004C}"/>
    <hyperlink ref="C18" r:id="rId6" xr:uid="{9556F2B3-BC2D-45E2-8B8C-2DD88D3ED165}"/>
    <hyperlink ref="C24" r:id="rId7" xr:uid="{88E1EBB0-1B55-4238-9DA4-02F94C56860C}"/>
    <hyperlink ref="C26" r:id="rId8" xr:uid="{1ECB0949-86DD-41E4-B215-B0116694DA5F}"/>
    <hyperlink ref="C28" r:id="rId9" xr:uid="{F3A3144B-F1B3-4F5C-BCBB-67103E260A91}"/>
    <hyperlink ref="C44" r:id="rId10" xr:uid="{4F684A5D-E0CF-4412-BB16-A9B9F02176D7}"/>
    <hyperlink ref="C48" r:id="rId11" xr:uid="{35EA2040-3E62-4872-A7F3-71DADA729BE0}"/>
    <hyperlink ref="C51" r:id="rId12" xr:uid="{ED28EFC6-488D-4B3B-B559-141FE90773AE}"/>
    <hyperlink ref="C53" r:id="rId13" xr:uid="{E0986D2C-BA81-4DC7-8B7D-245381DF34B4}"/>
    <hyperlink ref="C54" r:id="rId14" xr:uid="{69D5D623-8090-406A-9FF4-53FB49BDC5F7}"/>
    <hyperlink ref="C56" r:id="rId15" xr:uid="{5F4346F7-F5C0-45E7-9F6A-99D340EF905D}"/>
    <hyperlink ref="C57" r:id="rId16" xr:uid="{0DA62DBC-B6E3-4AFA-AFD5-3D7BE38E951A}"/>
    <hyperlink ref="C58" r:id="rId17" xr:uid="{6136FE8A-74BE-4324-9116-7CF5FFBB1914}"/>
  </hyperlinks>
  <pageMargins left="0.7" right="0.7" top="0.75" bottom="0.75" header="0.3" footer="0.3"/>
  <pageSetup orientation="portrait" r:id="rId18"/>
  <legacyDrawing r:id="rId1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12</vt:i4>
      </vt:variant>
    </vt:vector>
  </HeadingPairs>
  <TitlesOfParts>
    <vt:vector size="25" baseType="lpstr">
      <vt:lpstr>2012</vt:lpstr>
      <vt:lpstr>2013</vt:lpstr>
      <vt:lpstr>2014</vt:lpstr>
      <vt:lpstr>2015</vt:lpstr>
      <vt:lpstr>2016</vt:lpstr>
      <vt:lpstr>2017</vt:lpstr>
      <vt:lpstr>2018</vt:lpstr>
      <vt:lpstr>PRORROGAS</vt:lpstr>
      <vt:lpstr>2019</vt:lpstr>
      <vt:lpstr>2020</vt:lpstr>
      <vt:lpstr>2021</vt:lpstr>
      <vt:lpstr>2022</vt:lpstr>
      <vt:lpstr>2023</vt:lpstr>
      <vt:lpstr>'2019'!_Hlk11936751</vt:lpstr>
      <vt:lpstr>'2019'!_Hlk14771113</vt:lpstr>
      <vt:lpstr>'2019'!_Hlk21458765</vt:lpstr>
      <vt:lpstr>'2020'!_Hlk3022728</vt:lpstr>
      <vt:lpstr>_Hlk3022728</vt:lpstr>
      <vt:lpstr>'2020'!_Hlk31025477</vt:lpstr>
      <vt:lpstr>'2020'!_Hlk36719264</vt:lpstr>
      <vt:lpstr>'2019'!_Hlk4595156</vt:lpstr>
      <vt:lpstr>'2019'!_Hlk504112841</vt:lpstr>
      <vt:lpstr>'2018'!_Hlk505148702</vt:lpstr>
      <vt:lpstr>'2018'!_Hlk512241022</vt:lpstr>
      <vt:lpstr>'2019'!_Hlk514750604</vt:lpstr>
    </vt:vector>
  </TitlesOfParts>
  <Manager/>
  <Company>Ministerio de Hacienda y Crédito Público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Teresa Rodriguez Leal</dc:creator>
  <cp:keywords/>
  <dc:description/>
  <cp:lastModifiedBy>Martha Lucia Gomez Gálvez</cp:lastModifiedBy>
  <cp:revision/>
  <dcterms:created xsi:type="dcterms:W3CDTF">2012-08-09T14:16:48Z</dcterms:created>
  <dcterms:modified xsi:type="dcterms:W3CDTF">2023-05-26T19:51:17Z</dcterms:modified>
  <cp:category/>
  <cp:contentStatus/>
</cp:coreProperties>
</file>